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③財政第１係\10公会計\R3(Ｒ1決算)\06令和元年度財政状況資料集の作成について(２回目)\03市町村回答\"/>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W39" i="10"/>
  <c r="BW40" i="10" s="1"/>
  <c r="BE39" i="10"/>
  <c r="AM39" i="10"/>
  <c r="U39" i="10"/>
  <c r="C39" i="10"/>
  <c r="CO38" i="10"/>
  <c r="BW38" i="10"/>
  <c r="BE38" i="10"/>
  <c r="AM38" i="10"/>
  <c r="U38" i="10"/>
  <c r="C38" i="10"/>
  <c r="CO37" i="10"/>
  <c r="BW37" i="10"/>
  <c r="BE37" i="10"/>
  <c r="AM37" i="10"/>
  <c r="C37" i="10"/>
  <c r="CO36" i="10"/>
  <c r="BW36" i="10"/>
  <c r="BE36" i="10"/>
  <c r="AM36" i="10"/>
  <c r="CO35" i="10"/>
  <c r="BW35" i="10"/>
  <c r="BE35" i="10"/>
  <c r="CO34" i="10"/>
  <c r="BW34" i="10"/>
  <c r="BE34" i="10"/>
  <c r="C34" i="10"/>
  <c r="C35" i="10" s="1"/>
  <c r="U34" i="10" l="1"/>
  <c r="U35" i="10" s="1"/>
  <c r="U36" i="10" s="1"/>
  <c r="U37" i="10" s="1"/>
  <c r="C36" i="10"/>
  <c r="AM34" i="10"/>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<sst xmlns="http://schemas.openxmlformats.org/spreadsheetml/2006/main" count="1119" uniqueCount="607">
  <si>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</si>
  <si>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</si>
  <si>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</si>
  <si>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</si>
  <si>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</si>
  <si>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</si>
  <si>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</si>
  <si>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</si>
  <si>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</si>
  <si>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</si>
  <si>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</si>
  <si>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</si>
  <si>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</si>
  <si>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</si>
  <si>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</si>
  <si>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</si>
  <si>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</si>
  <si>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</si>
  <si>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</si>
  <si>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</si>
  <si>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</si>
  <si>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</si>
  <si>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</si>
  <si>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</si>
  <si>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</si>
  <si>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</si>
  <si>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</si>
  <si>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</si>
  <si>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</si>
  <si>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</si>
  <si>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</si>
  <si>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</si>
  <si>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</si>
  <si>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</si>
  <si>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</si>
  <si>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</si>
  <si>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</si>
  <si>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</si>
  <si>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</si>
  <si>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</si>
  <si>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</si>
  <si>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</si>
  <si>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</si>
  <si>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</si>
  <si>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</si>
  <si>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</si>
  <si>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</si>
  <si>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</si>
  <si>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</si>
  <si>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</si>
  <si>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</si>
  <si>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</si>
  <si>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</si>
  <si>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</si>
  <si>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</si>
  <si>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</si>
  <si>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</si>
  <si>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</si>
  <si>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</si>
  <si>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</si>
  <si>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</si>
  <si>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</si>
  <si>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</si>
  <si>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</si>
  <si>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</si>
  <si>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</si>
  <si>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</si>
  <si>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</si>
  <si>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</si>
  <si>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</si>
  <si>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</si>
  <si>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</si>
  <si>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</si>
  <si>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</si>
  <si>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</si>
  <si>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</si>
  <si>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</si>
  <si>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</si>
  <si>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</si>
  <si>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</si>
  <si>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</si>
  <si>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</si>
  <si>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</si>
  <si>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</si>
  <si>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</si>
  <si>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Ⅴ－２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</si>
  <si>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</si>
  <si>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</si>
  <si>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</si>
  <si>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</si>
  <si>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</si>
  <si>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</si>
  <si>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</si>
  <si>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</si>
  <si>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</si>
  <si>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</si>
  <si>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</si>
  <si>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</si>
  <si>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広陵町</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</si>
  <si>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</si>
  <si>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</si>
  <si>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</si>
  <si>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</si>
  <si>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</si>
  <si>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</si>
  <si>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</si>
  <si>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</si>
  <si>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</si>
  <si>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</si>
  <si>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</si>
  <si>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</si>
  <si>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</si>
  <si>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</si>
  <si>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</si>
  <si>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</si>
  <si>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</si>
  <si>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</si>
  <si>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</si>
  <si>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</si>
  <si>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</si>
  <si>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</si>
  <si>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</si>
  <si>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</si>
  <si>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</si>
  <si>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</si>
  <si>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</si>
  <si>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</si>
  <si>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</si>
  <si>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</si>
  <si>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</si>
  <si>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</si>
  <si>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</si>
  <si>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</si>
  <si>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</si>
  <si>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</si>
  <si>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</si>
  <si>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</si>
  <si>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</si>
  <si>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</si>
  <si>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</si>
  <si>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</si>
  <si>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</si>
  <si>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</si>
  <si>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</si>
  <si>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</si>
  <si>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</si>
  <si>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</si>
  <si>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</si>
  <si>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</si>
  <si>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</si>
  <si>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</si>
  <si>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5"/>
  </si>
  <si>
    <t>うち日本人(％)</t>
    <phoneticPr fontId="5"/>
  </si>
  <si>
    <t>0.1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</si>
  <si>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</si>
  <si>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</si>
  <si>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</si>
  <si>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</si>
  <si>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</si>
  <si>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</si>
  <si>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</si>
  <si>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</si>
  <si>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</si>
  <si>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</si>
  <si>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</si>
  <si>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</si>
  <si>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</si>
  <si>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</si>
  <si>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</si>
  <si>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</si>
  <si>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</si>
  <si>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</si>
  <si>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</si>
  <si>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</si>
  <si>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</si>
  <si>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</si>
  <si>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</si>
  <si>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</si>
  <si>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</si>
  <si>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</si>
  <si>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</si>
  <si>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</si>
  <si>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</si>
  <si>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</si>
  <si>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</si>
  <si>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</si>
  <si>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</si>
  <si>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</si>
  <si>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</si>
  <si>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</si>
  <si>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</si>
  <si>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</si>
  <si>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</si>
  <si>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</si>
  <si>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</si>
  <si>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</si>
  <si>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</si>
  <si>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</si>
  <si>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</si>
  <si>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</si>
  <si>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</si>
  <si>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</si>
  <si>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</si>
  <si>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</si>
  <si>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</si>
  <si>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</si>
  <si>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</si>
  <si>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</si>
  <si>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</si>
  <si>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</si>
  <si>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</si>
  <si>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</si>
  <si>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</si>
  <si>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</si>
  <si>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</si>
  <si>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奈良県広陵町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</si>
  <si>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</si>
  <si>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</si>
  <si>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</si>
  <si>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</si>
  <si>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</si>
  <si>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</si>
  <si>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</si>
  <si>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</si>
  <si>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</si>
  <si>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</si>
  <si>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</si>
  <si>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</si>
  <si>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</si>
  <si>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</si>
  <si>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</si>
  <si>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</si>
  <si>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</si>
  <si>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</si>
  <si>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</si>
  <si>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</si>
  <si>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</si>
  <si>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</si>
  <si>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</si>
  <si>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</si>
  <si>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</si>
  <si>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</si>
  <si>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</si>
  <si>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</si>
  <si>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</si>
  <si>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</si>
  <si>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</si>
  <si>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</si>
  <si>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</si>
  <si>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</si>
  <si>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</si>
  <si>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</si>
  <si>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</si>
  <si>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</si>
  <si>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</si>
  <si>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</si>
  <si>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</si>
  <si>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</si>
  <si>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</si>
  <si>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</si>
  <si>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</si>
  <si>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</si>
  <si>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</si>
  <si>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</si>
  <si>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</si>
  <si>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</si>
  <si>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</si>
  <si>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</si>
  <si>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</si>
  <si>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</si>
  <si>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</si>
  <si>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</si>
  <si>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</si>
  <si>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</si>
  <si>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</si>
  <si>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</si>
  <si>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</si>
  <si>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</si>
  <si>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</si>
  <si>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</si>
  <si>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</si>
  <si>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</si>
  <si>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</si>
  <si>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</si>
  <si>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</si>
  <si>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</si>
  <si>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</si>
  <si>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</si>
  <si>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</si>
  <si>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</si>
  <si>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</si>
  <si>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</si>
  <si>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</si>
  <si>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</si>
  <si>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</si>
  <si>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</si>
  <si>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</si>
  <si>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</si>
  <si>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</si>
  <si>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</si>
  <si>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</si>
  <si>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</si>
  <si>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</si>
  <si>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</si>
  <si>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</si>
  <si>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</si>
  <si>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</si>
  <si>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</si>
  <si>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</si>
  <si>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</si>
  <si>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</si>
  <si>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</si>
  <si>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</si>
  <si>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</si>
  <si>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</si>
  <si>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</si>
  <si>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</si>
  <si>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</si>
  <si>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</si>
  <si>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</si>
  <si>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</si>
  <si>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</si>
  <si>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</si>
  <si>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</si>
  <si>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</si>
  <si>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</si>
  <si>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</si>
  <si>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</si>
  <si>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</si>
  <si>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</si>
  <si>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</si>
  <si>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</si>
  <si>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</si>
  <si>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</si>
  <si>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</si>
  <si>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</si>
  <si>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</si>
  <si>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</si>
  <si>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</si>
  <si>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</si>
  <si>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</si>
  <si>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</si>
  <si>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</si>
  <si>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</si>
  <si>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</si>
  <si>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</si>
  <si>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</si>
  <si>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</si>
  <si>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</si>
  <si>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</si>
  <si>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</si>
  <si>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</si>
  <si>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</si>
  <si>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</si>
  <si>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</si>
  <si>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</si>
  <si>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</si>
  <si>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</si>
  <si>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</si>
  <si>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</si>
  <si>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</si>
  <si>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</si>
  <si>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</si>
  <si>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</si>
  <si>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</si>
  <si>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</si>
  <si>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</si>
  <si>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</si>
  <si>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</si>
  <si>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奈良県広陵町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</si>
  <si>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</si>
  <si>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</si>
  <si>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</si>
  <si>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</si>
  <si>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</si>
  <si>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</si>
  <si>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</si>
  <si>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</si>
  <si>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</si>
  <si>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</si>
  <si>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</si>
  <si>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</si>
  <si>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</si>
  <si>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</si>
  <si>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</si>
  <si>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</si>
  <si>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</si>
  <si>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</si>
  <si>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</si>
  <si>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</si>
  <si>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墓地事業特別会計</t>
    <phoneticPr fontId="5"/>
  </si>
  <si>
    <t>-</t>
    <phoneticPr fontId="5"/>
  </si>
  <si>
    <t>学校給食特別会計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</si>
  <si>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</si>
  <si>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</si>
  <si>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</si>
  <si>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</si>
  <si>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</si>
  <si>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</si>
  <si>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</si>
  <si>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</si>
  <si>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</si>
  <si>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</si>
  <si>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</si>
  <si>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</si>
  <si>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</si>
  <si>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</si>
  <si>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t>
    <phoneticPr fontId="5"/>
  </si>
  <si>
    <t>後期高齢者医療特別会計</t>
    <phoneticPr fontId="5"/>
  </si>
  <si>
    <t>介護保険特別会計（保険事業勘定）</t>
    <phoneticPr fontId="5"/>
  </si>
  <si>
    <t>介護保険特別会計（介護サービス事業勘定）</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</si>
  <si>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</si>
  <si>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</si>
  <si>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</si>
  <si>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</si>
  <si>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</si>
  <si>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</si>
  <si>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</si>
  <si>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</si>
  <si>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</si>
  <si>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</si>
  <si>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</si>
  <si>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</si>
  <si>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</si>
  <si>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</si>
  <si>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</si>
  <si>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</si>
  <si>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</si>
  <si>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</si>
  <si>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</si>
  <si>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</si>
  <si>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</si>
  <si>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</si>
  <si>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</si>
  <si>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</si>
  <si>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</si>
  <si>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</si>
  <si>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</si>
  <si>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</si>
  <si>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</si>
  <si>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</si>
  <si>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</si>
  <si>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</si>
  <si>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</si>
  <si>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</si>
  <si>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</si>
  <si>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</si>
  <si>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</si>
  <si>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</si>
  <si>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</si>
  <si>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</si>
  <si>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</si>
  <si>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</si>
  <si>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</si>
  <si>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</si>
  <si>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</si>
  <si>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</si>
  <si>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</si>
  <si>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</si>
  <si>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</si>
  <si>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</si>
  <si>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</si>
  <si>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</si>
  <si>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</si>
  <si>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</si>
  <si>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</si>
  <si>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</si>
  <si>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</si>
  <si>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</si>
  <si>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</si>
  <si>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</si>
  <si>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</si>
  <si>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</si>
  <si>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</si>
  <si>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</si>
  <si>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</si>
  <si>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</si>
  <si>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</si>
  <si>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</si>
  <si>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</si>
  <si>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</si>
  <si>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</si>
  <si>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</si>
  <si>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</si>
  <si>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</si>
  <si>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</si>
  <si>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</si>
  <si>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</si>
  <si>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</si>
  <si>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</si>
  <si>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</si>
  <si>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</si>
  <si>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</si>
  <si>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</si>
  <si>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</si>
  <si>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</si>
  <si>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</si>
  <si>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</si>
  <si>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</si>
  <si>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</si>
  <si>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</si>
  <si>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</si>
  <si>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</si>
  <si>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</si>
  <si>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</si>
  <si>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</si>
  <si>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</si>
  <si>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</si>
  <si>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</si>
  <si>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</si>
  <si>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</si>
  <si>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</si>
  <si>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</si>
  <si>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</si>
  <si>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</si>
  <si>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</si>
  <si>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</si>
  <si>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</si>
  <si>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</si>
  <si>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</si>
  <si>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</si>
  <si>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</si>
  <si>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</si>
  <si>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</si>
  <si>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</si>
  <si>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</si>
  <si>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</si>
  <si>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</si>
  <si>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</si>
  <si>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</si>
  <si>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</si>
  <si>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</si>
  <si>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</si>
  <si>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</si>
  <si>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</si>
  <si>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</si>
  <si>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</si>
  <si>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</si>
  <si>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</si>
  <si>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</si>
  <si>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</si>
  <si>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</si>
  <si>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</si>
  <si>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</si>
  <si>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</si>
  <si>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</si>
  <si>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</si>
  <si>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</si>
  <si>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</si>
  <si>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</si>
  <si>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</si>
  <si>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</si>
  <si>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</si>
  <si>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</si>
  <si>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</si>
  <si>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</si>
  <si>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</si>
  <si>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</si>
  <si>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</si>
  <si>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</si>
  <si>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</si>
  <si>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</si>
  <si>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3.39</t>
  </si>
  <si>
    <t>▲ 3.72</t>
  </si>
  <si>
    <t>▲ 2.15</t>
  </si>
  <si>
    <t>水道事業会計</t>
  </si>
  <si>
    <t>一般会計</t>
  </si>
  <si>
    <t>下水道事業会計</t>
  </si>
  <si>
    <t>介護保険特別会計（介護サービス事業勘定）</t>
  </si>
  <si>
    <t>後期高齢者医療特別会計</t>
  </si>
  <si>
    <t>墓地事業特別会計</t>
  </si>
  <si>
    <t>学校給食特別会計</t>
  </si>
  <si>
    <t>国民健康保険特別会計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</si>
  <si>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</si>
  <si>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</si>
  <si>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</si>
  <si>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</si>
  <si>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</si>
  <si>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</si>
  <si>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</si>
  <si>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</si>
  <si>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</si>
  <si>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奈良県葛城地区清掃事務組合</t>
    <rPh sb="0" eb="3">
      <t>ナラケン</t>
    </rPh>
    <rPh sb="3" eb="5">
      <t>カツラギ</t>
    </rPh>
    <rPh sb="5" eb="7">
      <t>チク</t>
    </rPh>
    <rPh sb="7" eb="9">
      <t>セイソウ</t>
    </rPh>
    <rPh sb="9" eb="11">
      <t>ジム</t>
    </rPh>
    <rPh sb="11" eb="13">
      <t>クミアイ</t>
    </rPh>
    <phoneticPr fontId="2"/>
  </si>
  <si>
    <t>奈良県市町村総合事務組合</t>
    <rPh sb="0" eb="3">
      <t>ナラケン</t>
    </rPh>
    <rPh sb="3" eb="6">
      <t>シチョウソン</t>
    </rPh>
    <rPh sb="6" eb="8">
      <t>ソウゴウ</t>
    </rPh>
    <rPh sb="8" eb="10">
      <t>ジム</t>
    </rPh>
    <rPh sb="10" eb="12">
      <t>クミアイ</t>
    </rPh>
    <phoneticPr fontId="2"/>
  </si>
  <si>
    <t>葛城広域行政事務組合</t>
    <rPh sb="0" eb="2">
      <t>カツラギ</t>
    </rPh>
    <rPh sb="2" eb="4">
      <t>コウイキ</t>
    </rPh>
    <rPh sb="4" eb="6">
      <t>ギョウセイ</t>
    </rPh>
    <rPh sb="6" eb="8">
      <t>ジム</t>
    </rPh>
    <rPh sb="8" eb="10">
      <t>クミアイ</t>
    </rPh>
    <phoneticPr fontId="2"/>
  </si>
  <si>
    <t>奈良広域水質検査センター組合</t>
    <rPh sb="0" eb="2">
      <t>ナラ</t>
    </rPh>
    <rPh sb="2" eb="4">
      <t>コウイキ</t>
    </rPh>
    <rPh sb="4" eb="6">
      <t>スイシツ</t>
    </rPh>
    <rPh sb="6" eb="8">
      <t>ケンサ</t>
    </rPh>
    <rPh sb="12" eb="14">
      <t>クミアイ</t>
    </rPh>
    <phoneticPr fontId="2"/>
  </si>
  <si>
    <t>奈良県後期高齢者医療広域連合</t>
    <rPh sb="0" eb="3">
      <t>ナラケン</t>
    </rPh>
    <rPh sb="3" eb="5">
      <t>コウキ</t>
    </rPh>
    <rPh sb="5" eb="7">
      <t>コウレイ</t>
    </rPh>
    <rPh sb="7" eb="8">
      <t>シャ</t>
    </rPh>
    <rPh sb="8" eb="10">
      <t>イリョウ</t>
    </rPh>
    <rPh sb="10" eb="12">
      <t>コウイキ</t>
    </rPh>
    <rPh sb="12" eb="14">
      <t>レンゴウ</t>
    </rPh>
    <phoneticPr fontId="2"/>
  </si>
  <si>
    <t>山辺・県北西部広域環境衛生組合</t>
    <rPh sb="0" eb="2">
      <t>ヤマベ</t>
    </rPh>
    <rPh sb="3" eb="5">
      <t>ケンホク</t>
    </rPh>
    <rPh sb="5" eb="7">
      <t>セイブ</t>
    </rPh>
    <rPh sb="7" eb="9">
      <t>コウイキ</t>
    </rPh>
    <rPh sb="9" eb="11">
      <t>カンキョウ</t>
    </rPh>
    <rPh sb="11" eb="13">
      <t>エイセイ</t>
    </rPh>
    <rPh sb="13" eb="15">
      <t>クミアイ</t>
    </rPh>
    <phoneticPr fontId="2"/>
  </si>
  <si>
    <t>奈良県広域消防組合</t>
    <rPh sb="0" eb="3">
      <t>ナラケン</t>
    </rPh>
    <rPh sb="3" eb="5">
      <t>コウイキ</t>
    </rPh>
    <rPh sb="5" eb="7">
      <t>ショウボウ</t>
    </rPh>
    <rPh sb="7" eb="9">
      <t>クミアイ</t>
    </rPh>
    <phoneticPr fontId="2"/>
  </si>
  <si>
    <t>国保中央病院組合</t>
    <rPh sb="0" eb="2">
      <t>コクホ</t>
    </rPh>
    <rPh sb="2" eb="4">
      <t>チュウオウ</t>
    </rPh>
    <rPh sb="4" eb="6">
      <t>ビョウイン</t>
    </rPh>
    <rPh sb="6" eb="8">
      <t>クミアイ</t>
    </rPh>
    <phoneticPr fontId="2"/>
  </si>
  <si>
    <t>新清掃施設建設基金</t>
    <rPh sb="0" eb="1">
      <t>シン</t>
    </rPh>
    <rPh sb="1" eb="3">
      <t>セイソウ</t>
    </rPh>
    <rPh sb="3" eb="5">
      <t>シセツ</t>
    </rPh>
    <rPh sb="5" eb="7">
      <t>ケンセツ</t>
    </rPh>
    <rPh sb="7" eb="9">
      <t>キキン</t>
    </rPh>
    <phoneticPr fontId="5"/>
  </si>
  <si>
    <t>地域振興基金</t>
    <rPh sb="0" eb="2">
      <t>チイキ</t>
    </rPh>
    <rPh sb="2" eb="4">
      <t>シンコウ</t>
    </rPh>
    <rPh sb="4" eb="6">
      <t>キキン</t>
    </rPh>
    <phoneticPr fontId="5"/>
  </si>
  <si>
    <t>ふるさと基金</t>
    <rPh sb="4" eb="6">
      <t>キキン</t>
    </rPh>
    <phoneticPr fontId="5"/>
  </si>
  <si>
    <t>環境施設整備基金</t>
    <rPh sb="0" eb="2">
      <t>カンキョウ</t>
    </rPh>
    <rPh sb="2" eb="4">
      <t>シセツ</t>
    </rPh>
    <rPh sb="4" eb="6">
      <t>セイビ</t>
    </rPh>
    <rPh sb="6" eb="8">
      <t>キキン</t>
    </rPh>
    <phoneticPr fontId="5"/>
  </si>
  <si>
    <t>みどりのふるさと応援基金</t>
    <rPh sb="8" eb="10">
      <t>オウエン</t>
    </rPh>
    <rPh sb="10" eb="12">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</si>
  <si>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</si>
  <si>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</si>
  <si>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</si>
  <si>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昭和５０年代の真美ヶ丘地区の宅地開発に建てられた施設等老朽化した施設の大規模改修や継続的な道路改修に起債を充当しており、将来負担比率は類似団体平均値を大きく上回っている。
今後施設の更新が近づくことから、公共施設等総合管理計画等を考慮し、建て替え時期の検討をする。</t>
    <rPh sb="67" eb="69">
      <t>ルイジ</t>
    </rPh>
    <rPh sb="69" eb="71">
      <t>ダンタイ</t>
    </rPh>
    <rPh sb="71" eb="74">
      <t>ヘイキンチ</t>
    </rPh>
    <rPh sb="75" eb="76">
      <t>オオ</t>
    </rPh>
    <rPh sb="78" eb="80">
      <t>ウワマワ</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</si>
  <si>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</si>
  <si>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</si>
  <si>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</si>
  <si>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</si>
  <si>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</si>
  <si>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</si>
  <si>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これまで人口増加に伴う社会基盤整備として、継続的に投資的事業を推進してきたため将来負担比率が高くなっている。
今後施設の更新が近づくことから、公共施設等総合管理計画等に沿い投資的事業の抑制をしつつ、必要最低限の借入により将来負担比率及び公債費を軽減していく。</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</si>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</sst>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49919</c:v>
                </c:pt>
                <c:pt idx="1">
                  <c:v>47738</c:v>
                </c:pt>
                <c:pt idx="2">
                  <c:v>52191</c:v>
                </c:pt>
                <c:pt idx="3">
                  <c:v>47387</c:v>
                </c:pt>
                <c:pt idx="4">
                  <c:v>51264</c:v>
                </c:pt>
              </c:numCache>
            </c:numRef>
          </c:val>
          <c:smooth val="0"/>
          <c:extLst xmlns:c16r2="http://schemas.microsoft.com/office/drawing/2015/06/chart">
            <c:ext xmlns:c16="http://schemas.microsoft.com/office/drawing/2014/chart" uri="{C3380CC4-5D6E-409C-BE32-E72D297353CC}">
              <c16:uniqueId val="{00000000-4BF4-43AA-8359-E2534C19F58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45861</c:v>
                </c:pt>
                <c:pt idx="1">
                  <c:v>50382</c:v>
                </c:pt>
                <c:pt idx="2">
                  <c:v>49922</c:v>
                </c:pt>
                <c:pt idx="3">
                  <c:v>14830</c:v>
                </c:pt>
                <c:pt idx="4">
                  <c:v>14868</c:v>
                </c:pt>
              </c:numCache>
            </c:numRef>
          </c:val>
          <c:smooth val="0"/>
          <c:extLst xmlns:c16r2="http://schemas.microsoft.com/office/drawing/2015/06/chart">
            <c:ext xmlns:c16="http://schemas.microsoft.com/office/drawing/2014/chart" uri="{C3380CC4-5D6E-409C-BE32-E72D297353CC}">
              <c16:uniqueId val="{00000001-4BF4-43AA-8359-E2534C19F585}"/>
            </c:ext>
          </c:extLst>
        </c:ser>
        <c:dLbls>
          <c:showLegendKey val="0"/>
          <c:showVal val="0"/>
          <c:showCatName val="0"/>
          <c:showSerName val="0"/>
          <c:showPercent val="0"/>
          <c:showBubbleSize val="0"/>
        </c:dLbls>
        <c:marker val="1"/>
        <c:smooth val="0"/>
        <c:axId val="363515752"/>
        <c:axId val="363518104"/>
      </c:lineChart>
      <c:catAx>
        <c:axId val="36351575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63518104"/>
        <c:crosses val="autoZero"/>
        <c:auto val="1"/>
        <c:lblAlgn val="ctr"/>
        <c:lblOffset val="100"/>
        <c:tickLblSkip val="1"/>
        <c:tickMarkSkip val="1"/>
        <c:noMultiLvlLbl val="0"/>
      </c:catAx>
      <c:valAx>
        <c:axId val="363518104"/>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635157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8.99</c:v>
                </c:pt>
                <c:pt idx="1">
                  <c:v>5.71</c:v>
                </c:pt>
                <c:pt idx="2">
                  <c:v>3.47</c:v>
                </c:pt>
                <c:pt idx="3">
                  <c:v>3.77</c:v>
                </c:pt>
                <c:pt idx="4">
                  <c:v>4.4800000000000004</c:v>
                </c:pt>
              </c:numCache>
            </c:numRef>
          </c:val>
          <c:extLst xmlns:c16r2="http://schemas.microsoft.com/office/drawing/2015/06/chart">
            <c:ext xmlns:c16="http://schemas.microsoft.com/office/drawing/2014/chart" uri="{C3380CC4-5D6E-409C-BE32-E72D297353CC}">
              <c16:uniqueId val="{00000000-1529-4D6F-AEA3-089537078EA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25.7</c:v>
                </c:pt>
                <c:pt idx="1">
                  <c:v>26.14</c:v>
                </c:pt>
                <c:pt idx="2">
                  <c:v>24.6</c:v>
                </c:pt>
                <c:pt idx="3">
                  <c:v>24.22</c:v>
                </c:pt>
                <c:pt idx="4">
                  <c:v>21.76</c:v>
                </c:pt>
              </c:numCache>
            </c:numRef>
          </c:val>
          <c:extLst xmlns:c16r2="http://schemas.microsoft.com/office/drawing/2015/06/chart">
            <c:ext xmlns:c16="http://schemas.microsoft.com/office/drawing/2014/chart" uri="{C3380CC4-5D6E-409C-BE32-E72D297353CC}">
              <c16:uniqueId val="{00000001-1529-4D6F-AEA3-089537078EA1}"/>
            </c:ext>
          </c:extLst>
        </c:ser>
        <c:dLbls>
          <c:showLegendKey val="0"/>
          <c:showVal val="0"/>
          <c:showCatName val="0"/>
          <c:showSerName val="0"/>
          <c:showPercent val="0"/>
          <c:showBubbleSize val="0"/>
        </c:dLbls>
        <c:gapWidth val="250"/>
        <c:overlap val="100"/>
        <c:axId val="500094776"/>
        <c:axId val="50009164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1.49</c:v>
                </c:pt>
                <c:pt idx="1">
                  <c:v>-3.39</c:v>
                </c:pt>
                <c:pt idx="2">
                  <c:v>-3.72</c:v>
                </c:pt>
                <c:pt idx="3">
                  <c:v>0.37</c:v>
                </c:pt>
                <c:pt idx="4">
                  <c:v>-2.15</c:v>
                </c:pt>
              </c:numCache>
            </c:numRef>
          </c:val>
          <c:smooth val="0"/>
          <c:extLst xmlns:c16r2="http://schemas.microsoft.com/office/drawing/2015/06/chart">
            <c:ext xmlns:c16="http://schemas.microsoft.com/office/drawing/2014/chart" uri="{C3380CC4-5D6E-409C-BE32-E72D297353CC}">
              <c16:uniqueId val="{00000002-1529-4D6F-AEA3-089537078EA1}"/>
            </c:ext>
          </c:extLst>
        </c:ser>
        <c:dLbls>
          <c:showLegendKey val="0"/>
          <c:showVal val="0"/>
          <c:showCatName val="0"/>
          <c:showSerName val="0"/>
          <c:showPercent val="0"/>
          <c:showBubbleSize val="0"/>
        </c:dLbls>
        <c:marker val="1"/>
        <c:smooth val="0"/>
        <c:axId val="500094776"/>
        <c:axId val="500091640"/>
      </c:lineChart>
      <c:catAx>
        <c:axId val="500094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00091640"/>
        <c:crosses val="autoZero"/>
        <c:auto val="1"/>
        <c:lblAlgn val="ctr"/>
        <c:lblOffset val="100"/>
        <c:tickLblSkip val="1"/>
        <c:tickMarkSkip val="1"/>
        <c:noMultiLvlLbl val="0"/>
      </c:catAx>
      <c:valAx>
        <c:axId val="5000916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00947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1.21</c:v>
                </c:pt>
                <c:pt idx="2">
                  <c:v>#N/A</c:v>
                </c:pt>
                <c:pt idx="3">
                  <c:v>2.1</c:v>
                </c:pt>
                <c:pt idx="4">
                  <c:v>#N/A</c:v>
                </c:pt>
                <c:pt idx="5">
                  <c:v>1.86</c:v>
                </c:pt>
                <c:pt idx="6">
                  <c:v>#N/A</c:v>
                </c:pt>
                <c:pt idx="7">
                  <c:v>0.44</c:v>
                </c:pt>
                <c:pt idx="8">
                  <c:v>#N/A</c:v>
                </c:pt>
                <c:pt idx="9">
                  <c:v>0</c:v>
                </c:pt>
              </c:numCache>
            </c:numRef>
          </c:val>
          <c:extLst xmlns:c16r2="http://schemas.microsoft.com/office/drawing/2015/06/chart">
            <c:ext xmlns:c16="http://schemas.microsoft.com/office/drawing/2014/chart" uri="{C3380CC4-5D6E-409C-BE32-E72D297353CC}">
              <c16:uniqueId val="{00000000-2C80-4991-A3F7-721B28C3F3F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2C80-4991-A3F7-721B28C3F3F5}"/>
            </c:ext>
          </c:extLst>
        </c:ser>
        <c:ser>
          <c:idx val="2"/>
          <c:order val="2"/>
          <c:tx>
            <c:strRef>
              <c:f>データシート!$A$29</c:f>
              <c:strCache>
                <c:ptCount val="1"/>
                <c:pt idx="0">
                  <c:v>国民健康保険特別会計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#N/A</c:v>
                </c:pt>
                <c:pt idx="7">
                  <c:v>0.1</c:v>
                </c:pt>
                <c:pt idx="8">
                  <c:v>#N/A</c:v>
                </c:pt>
                <c:pt idx="9">
                  <c:v>0</c:v>
                </c:pt>
              </c:numCache>
            </c:numRef>
          </c:val>
          <c:extLst xmlns:c16r2="http://schemas.microsoft.com/office/drawing/2015/06/chart">
            <c:ext xmlns:c16="http://schemas.microsoft.com/office/drawing/2014/chart" uri="{C3380CC4-5D6E-409C-BE32-E72D297353CC}">
              <c16:uniqueId val="{00000002-2C80-4991-A3F7-721B28C3F3F5}"/>
            </c:ext>
          </c:extLst>
        </c:ser>
        <c:ser>
          <c:idx val="3"/>
          <c:order val="3"/>
          <c:tx>
            <c:strRef>
              <c:f>データシート!$A$30</c:f>
              <c:strCache>
                <c:ptCount val="1"/>
                <c:pt idx="0">
                  <c:v>学校給食特別会計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2C80-4991-A3F7-721B28C3F3F5}"/>
            </c:ext>
          </c:extLst>
        </c:ser>
        <c:ser>
          <c:idx val="4"/>
          <c:order val="4"/>
          <c:tx>
            <c:strRef>
              <c:f>データシート!$A$31</c:f>
              <c:strCache>
                <c:ptCount val="1"/>
                <c:pt idx="0">
                  <c:v>墓地事業特別会計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0.03</c:v>
                </c:pt>
                <c:pt idx="8">
                  <c:v>#N/A</c:v>
                </c:pt>
                <c:pt idx="9">
                  <c:v>0</c:v>
                </c:pt>
              </c:numCache>
            </c:numRef>
          </c:val>
          <c:extLst xmlns:c16r2="http://schemas.microsoft.com/office/drawing/2015/06/chart">
            <c:ext xmlns:c16="http://schemas.microsoft.com/office/drawing/2014/chart" uri="{C3380CC4-5D6E-409C-BE32-E72D297353CC}">
              <c16:uniqueId val="{00000004-2C80-4991-A3F7-721B28C3F3F5}"/>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0.01</c:v>
                </c:pt>
                <c:pt idx="2">
                  <c:v>#N/A</c:v>
                </c:pt>
                <c:pt idx="3">
                  <c:v>0</c:v>
                </c:pt>
                <c:pt idx="4">
                  <c:v>#N/A</c:v>
                </c:pt>
                <c:pt idx="5">
                  <c:v>0</c:v>
                </c:pt>
                <c:pt idx="6">
                  <c:v>#N/A</c:v>
                </c:pt>
                <c:pt idx="7">
                  <c:v>0.01</c:v>
                </c:pt>
                <c:pt idx="8">
                  <c:v>#N/A</c:v>
                </c:pt>
                <c:pt idx="9">
                  <c:v>0</c:v>
                </c:pt>
              </c:numCache>
            </c:numRef>
          </c:val>
          <c:extLst xmlns:c16r2="http://schemas.microsoft.com/office/drawing/2015/06/chart">
            <c:ext xmlns:c16="http://schemas.microsoft.com/office/drawing/2014/chart" uri="{C3380CC4-5D6E-409C-BE32-E72D297353CC}">
              <c16:uniqueId val="{00000005-2C80-4991-A3F7-721B28C3F3F5}"/>
            </c:ext>
          </c:extLst>
        </c:ser>
        <c:ser>
          <c:idx val="6"/>
          <c:order val="6"/>
          <c:tx>
            <c:strRef>
              <c:f>データシート!$A$33</c:f>
              <c:strCache>
                <c:ptCount val="1"/>
                <c:pt idx="0">
                  <c:v>介護保険特別会計（介護サービス事業勘定）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0</c:v>
                </c:pt>
                <c:pt idx="1">
                  <c:v>0</c:v>
                </c:pt>
                <c:pt idx="2">
                  <c:v>0</c:v>
                </c:pt>
                <c:pt idx="3">
                  <c:v>0</c:v>
                </c:pt>
                <c:pt idx="4">
                  <c:v>0</c:v>
                </c:pt>
                <c:pt idx="5">
                  <c:v>0</c:v>
                </c:pt>
                <c:pt idx="6">
                  <c:v>#N/A</c:v>
                </c:pt>
                <c:pt idx="7">
                  <c:v>0.01</c:v>
                </c:pt>
                <c:pt idx="8">
                  <c:v>#N/A</c:v>
                </c:pt>
                <c:pt idx="9">
                  <c:v>0</c:v>
                </c:pt>
              </c:numCache>
            </c:numRef>
          </c:val>
          <c:extLst xmlns:c16r2="http://schemas.microsoft.com/office/drawing/2015/06/chart">
            <c:ext xmlns:c16="http://schemas.microsoft.com/office/drawing/2014/chart" uri="{C3380CC4-5D6E-409C-BE32-E72D297353CC}">
              <c16:uniqueId val="{00000006-2C80-4991-A3F7-721B28C3F3F5}"/>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0</c:v>
                </c:pt>
                <c:pt idx="1">
                  <c:v>0</c:v>
                </c:pt>
                <c:pt idx="2">
                  <c:v>0</c:v>
                </c:pt>
                <c:pt idx="3">
                  <c:v>0</c:v>
                </c:pt>
                <c:pt idx="4">
                  <c:v>0</c:v>
                </c:pt>
                <c:pt idx="5">
                  <c:v>0</c:v>
                </c:pt>
                <c:pt idx="6">
                  <c:v>#N/A</c:v>
                </c:pt>
                <c:pt idx="7">
                  <c:v>0.72</c:v>
                </c:pt>
                <c:pt idx="8">
                  <c:v>#N/A</c:v>
                </c:pt>
                <c:pt idx="9">
                  <c:v>0.76</c:v>
                </c:pt>
              </c:numCache>
            </c:numRef>
          </c:val>
          <c:extLst xmlns:c16r2="http://schemas.microsoft.com/office/drawing/2015/06/chart">
            <c:ext xmlns:c16="http://schemas.microsoft.com/office/drawing/2014/chart" uri="{C3380CC4-5D6E-409C-BE32-E72D297353CC}">
              <c16:uniqueId val="{00000007-2C80-4991-A3F7-721B28C3F3F5}"/>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8.99</c:v>
                </c:pt>
                <c:pt idx="2">
                  <c:v>#N/A</c:v>
                </c:pt>
                <c:pt idx="3">
                  <c:v>5.7</c:v>
                </c:pt>
                <c:pt idx="4">
                  <c:v>#N/A</c:v>
                </c:pt>
                <c:pt idx="5">
                  <c:v>3.47</c:v>
                </c:pt>
                <c:pt idx="6">
                  <c:v>#N/A</c:v>
                </c:pt>
                <c:pt idx="7">
                  <c:v>3.76</c:v>
                </c:pt>
                <c:pt idx="8">
                  <c:v>#N/A</c:v>
                </c:pt>
                <c:pt idx="9">
                  <c:v>4.47</c:v>
                </c:pt>
              </c:numCache>
            </c:numRef>
          </c:val>
          <c:extLst xmlns:c16r2="http://schemas.microsoft.com/office/drawing/2015/06/chart">
            <c:ext xmlns:c16="http://schemas.microsoft.com/office/drawing/2014/chart" uri="{C3380CC4-5D6E-409C-BE32-E72D297353CC}">
              <c16:uniqueId val="{00000008-2C80-4991-A3F7-721B28C3F3F5}"/>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36.32</c:v>
                </c:pt>
                <c:pt idx="2">
                  <c:v>#N/A</c:v>
                </c:pt>
                <c:pt idx="3">
                  <c:v>32.65</c:v>
                </c:pt>
                <c:pt idx="4">
                  <c:v>#N/A</c:v>
                </c:pt>
                <c:pt idx="5">
                  <c:v>29.21</c:v>
                </c:pt>
                <c:pt idx="6">
                  <c:v>#N/A</c:v>
                </c:pt>
                <c:pt idx="7">
                  <c:v>26.1</c:v>
                </c:pt>
                <c:pt idx="8">
                  <c:v>#N/A</c:v>
                </c:pt>
                <c:pt idx="9">
                  <c:v>27.61</c:v>
                </c:pt>
              </c:numCache>
            </c:numRef>
          </c:val>
          <c:extLst xmlns:c16r2="http://schemas.microsoft.com/office/drawing/2015/06/chart">
            <c:ext xmlns:c16="http://schemas.microsoft.com/office/drawing/2014/chart" uri="{C3380CC4-5D6E-409C-BE32-E72D297353CC}">
              <c16:uniqueId val="{00000009-2C80-4991-A3F7-721B28C3F3F5}"/>
            </c:ext>
          </c:extLst>
        </c:ser>
        <c:dLbls>
          <c:showLegendKey val="0"/>
          <c:showVal val="0"/>
          <c:showCatName val="0"/>
          <c:showSerName val="0"/>
          <c:showPercent val="0"/>
          <c:showBubbleSize val="0"/>
        </c:dLbls>
        <c:gapWidth val="150"/>
        <c:overlap val="100"/>
        <c:axId val="500093208"/>
        <c:axId val="500091248"/>
      </c:barChart>
      <c:catAx>
        <c:axId val="500093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00091248"/>
        <c:crosses val="autoZero"/>
        <c:auto val="1"/>
        <c:lblAlgn val="ctr"/>
        <c:lblOffset val="100"/>
        <c:tickLblSkip val="1"/>
        <c:tickMarkSkip val="1"/>
        <c:noMultiLvlLbl val="0"/>
      </c:catAx>
      <c:valAx>
        <c:axId val="5000912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009320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1287</c:v>
                </c:pt>
                <c:pt idx="5">
                  <c:v>1112</c:v>
                </c:pt>
                <c:pt idx="8">
                  <c:v>1106</c:v>
                </c:pt>
                <c:pt idx="11">
                  <c:v>1030</c:v>
                </c:pt>
                <c:pt idx="14">
                  <c:v>1010</c:v>
                </c:pt>
              </c:numCache>
            </c:numRef>
          </c:val>
          <c:extLst xmlns:c16r2="http://schemas.microsoft.com/office/drawing/2015/06/chart">
            <c:ext xmlns:c16="http://schemas.microsoft.com/office/drawing/2014/chart" uri="{C3380CC4-5D6E-409C-BE32-E72D297353CC}">
              <c16:uniqueId val="{00000000-8DCD-46EF-A056-2707D3FDBE3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8DCD-46EF-A056-2707D3FDBE3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119</c:v>
                </c:pt>
                <c:pt idx="3">
                  <c:v>86</c:v>
                </c:pt>
                <c:pt idx="6">
                  <c:v>85</c:v>
                </c:pt>
                <c:pt idx="9">
                  <c:v>11</c:v>
                </c:pt>
                <c:pt idx="12">
                  <c:v>11</c:v>
                </c:pt>
              </c:numCache>
            </c:numRef>
          </c:val>
          <c:extLst xmlns:c16r2="http://schemas.microsoft.com/office/drawing/2015/06/chart">
            <c:ext xmlns:c16="http://schemas.microsoft.com/office/drawing/2014/chart" uri="{C3380CC4-5D6E-409C-BE32-E72D297353CC}">
              <c16:uniqueId val="{00000002-8DCD-46EF-A056-2707D3FDBE3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202</c:v>
                </c:pt>
                <c:pt idx="3">
                  <c:v>183</c:v>
                </c:pt>
                <c:pt idx="6">
                  <c:v>163</c:v>
                </c:pt>
                <c:pt idx="9">
                  <c:v>111</c:v>
                </c:pt>
                <c:pt idx="12">
                  <c:v>110</c:v>
                </c:pt>
              </c:numCache>
            </c:numRef>
          </c:val>
          <c:extLst xmlns:c16r2="http://schemas.microsoft.com/office/drawing/2015/06/chart">
            <c:ext xmlns:c16="http://schemas.microsoft.com/office/drawing/2014/chart" uri="{C3380CC4-5D6E-409C-BE32-E72D297353CC}">
              <c16:uniqueId val="{00000003-8DCD-46EF-A056-2707D3FDBE3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305</c:v>
                </c:pt>
                <c:pt idx="3">
                  <c:v>328</c:v>
                </c:pt>
                <c:pt idx="6">
                  <c:v>309</c:v>
                </c:pt>
                <c:pt idx="9">
                  <c:v>286</c:v>
                </c:pt>
                <c:pt idx="12">
                  <c:v>264</c:v>
                </c:pt>
              </c:numCache>
            </c:numRef>
          </c:val>
          <c:extLst xmlns:c16r2="http://schemas.microsoft.com/office/drawing/2015/06/chart">
            <c:ext xmlns:c16="http://schemas.microsoft.com/office/drawing/2014/chart" uri="{C3380CC4-5D6E-409C-BE32-E72D297353CC}">
              <c16:uniqueId val="{00000004-8DCD-46EF-A056-2707D3FDBE3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8DCD-46EF-A056-2707D3FDBE3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8DCD-46EF-A056-2707D3FDBE3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1257</c:v>
                </c:pt>
                <c:pt idx="3">
                  <c:v>1004</c:v>
                </c:pt>
                <c:pt idx="6">
                  <c:v>1107</c:v>
                </c:pt>
                <c:pt idx="9">
                  <c:v>1115</c:v>
                </c:pt>
                <c:pt idx="12">
                  <c:v>1143</c:v>
                </c:pt>
              </c:numCache>
            </c:numRef>
          </c:val>
          <c:extLst xmlns:c16r2="http://schemas.microsoft.com/office/drawing/2015/06/chart">
            <c:ext xmlns:c16="http://schemas.microsoft.com/office/drawing/2014/chart" uri="{C3380CC4-5D6E-409C-BE32-E72D297353CC}">
              <c16:uniqueId val="{00000007-8DCD-46EF-A056-2707D3FDBE35}"/>
            </c:ext>
          </c:extLst>
        </c:ser>
        <c:dLbls>
          <c:showLegendKey val="0"/>
          <c:showVal val="0"/>
          <c:showCatName val="0"/>
          <c:showSerName val="0"/>
          <c:showPercent val="0"/>
          <c:showBubbleSize val="0"/>
        </c:dLbls>
        <c:gapWidth val="100"/>
        <c:overlap val="100"/>
        <c:axId val="500094384"/>
        <c:axId val="5000908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596</c:v>
                </c:pt>
                <c:pt idx="2">
                  <c:v>#N/A</c:v>
                </c:pt>
                <c:pt idx="3">
                  <c:v>#N/A</c:v>
                </c:pt>
                <c:pt idx="4">
                  <c:v>489</c:v>
                </c:pt>
                <c:pt idx="5">
                  <c:v>#N/A</c:v>
                </c:pt>
                <c:pt idx="6">
                  <c:v>#N/A</c:v>
                </c:pt>
                <c:pt idx="7">
                  <c:v>558</c:v>
                </c:pt>
                <c:pt idx="8">
                  <c:v>#N/A</c:v>
                </c:pt>
                <c:pt idx="9">
                  <c:v>#N/A</c:v>
                </c:pt>
                <c:pt idx="10">
                  <c:v>493</c:v>
                </c:pt>
                <c:pt idx="11">
                  <c:v>#N/A</c:v>
                </c:pt>
                <c:pt idx="12">
                  <c:v>#N/A</c:v>
                </c:pt>
                <c:pt idx="13">
                  <c:v>518</c:v>
                </c:pt>
                <c:pt idx="14">
                  <c:v>#N/A</c:v>
                </c:pt>
              </c:numCache>
            </c:numRef>
          </c:val>
          <c:smooth val="0"/>
          <c:extLst xmlns:c16r2="http://schemas.microsoft.com/office/drawing/2015/06/chart">
            <c:ext xmlns:c16="http://schemas.microsoft.com/office/drawing/2014/chart" uri="{C3380CC4-5D6E-409C-BE32-E72D297353CC}">
              <c16:uniqueId val="{00000008-8DCD-46EF-A056-2707D3FDBE35}"/>
            </c:ext>
          </c:extLst>
        </c:ser>
        <c:dLbls>
          <c:showLegendKey val="0"/>
          <c:showVal val="0"/>
          <c:showCatName val="0"/>
          <c:showSerName val="0"/>
          <c:showPercent val="0"/>
          <c:showBubbleSize val="0"/>
        </c:dLbls>
        <c:marker val="1"/>
        <c:smooth val="0"/>
        <c:axId val="500094384"/>
        <c:axId val="500090856"/>
      </c:lineChart>
      <c:catAx>
        <c:axId val="5000943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00090856"/>
        <c:crosses val="autoZero"/>
        <c:auto val="1"/>
        <c:lblAlgn val="ctr"/>
        <c:lblOffset val="100"/>
        <c:tickLblSkip val="1"/>
        <c:tickMarkSkip val="1"/>
        <c:noMultiLvlLbl val="0"/>
      </c:catAx>
      <c:valAx>
        <c:axId val="5000908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00943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12065</c:v>
                </c:pt>
                <c:pt idx="5">
                  <c:v>12235</c:v>
                </c:pt>
                <c:pt idx="8">
                  <c:v>11745</c:v>
                </c:pt>
                <c:pt idx="11">
                  <c:v>11599</c:v>
                </c:pt>
                <c:pt idx="14">
                  <c:v>11339</c:v>
                </c:pt>
              </c:numCache>
            </c:numRef>
          </c:val>
          <c:extLst xmlns:c16r2="http://schemas.microsoft.com/office/drawing/2015/06/chart">
            <c:ext xmlns:c16="http://schemas.microsoft.com/office/drawing/2014/chart" uri="{C3380CC4-5D6E-409C-BE32-E72D297353CC}">
              <c16:uniqueId val="{00000000-9E0E-4E10-B4C2-F5A003C3F15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0</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9E0E-4E10-B4C2-F5A003C3F15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2949</c:v>
                </c:pt>
                <c:pt idx="5">
                  <c:v>2966</c:v>
                </c:pt>
                <c:pt idx="8">
                  <c:v>2903</c:v>
                </c:pt>
                <c:pt idx="11">
                  <c:v>2962</c:v>
                </c:pt>
                <c:pt idx="14">
                  <c:v>2808</c:v>
                </c:pt>
              </c:numCache>
            </c:numRef>
          </c:val>
          <c:extLst xmlns:c16r2="http://schemas.microsoft.com/office/drawing/2015/06/chart">
            <c:ext xmlns:c16="http://schemas.microsoft.com/office/drawing/2014/chart" uri="{C3380CC4-5D6E-409C-BE32-E72D297353CC}">
              <c16:uniqueId val="{00000002-9E0E-4E10-B4C2-F5A003C3F15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9E0E-4E10-B4C2-F5A003C3F15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9E0E-4E10-B4C2-F5A003C3F15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9E0E-4E10-B4C2-F5A003C3F15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2043</c:v>
                </c:pt>
                <c:pt idx="3">
                  <c:v>1836</c:v>
                </c:pt>
                <c:pt idx="6">
                  <c:v>1692</c:v>
                </c:pt>
                <c:pt idx="9">
                  <c:v>1640</c:v>
                </c:pt>
                <c:pt idx="12">
                  <c:v>1484</c:v>
                </c:pt>
              </c:numCache>
            </c:numRef>
          </c:val>
          <c:extLst xmlns:c16r2="http://schemas.microsoft.com/office/drawing/2015/06/chart">
            <c:ext xmlns:c16="http://schemas.microsoft.com/office/drawing/2014/chart" uri="{C3380CC4-5D6E-409C-BE32-E72D297353CC}">
              <c16:uniqueId val="{00000006-9E0E-4E10-B4C2-F5A003C3F15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774</c:v>
                </c:pt>
                <c:pt idx="3">
                  <c:v>628</c:v>
                </c:pt>
                <c:pt idx="6">
                  <c:v>512</c:v>
                </c:pt>
                <c:pt idx="9">
                  <c:v>466</c:v>
                </c:pt>
                <c:pt idx="12">
                  <c:v>405</c:v>
                </c:pt>
              </c:numCache>
            </c:numRef>
          </c:val>
          <c:extLst xmlns:c16r2="http://schemas.microsoft.com/office/drawing/2015/06/chart">
            <c:ext xmlns:c16="http://schemas.microsoft.com/office/drawing/2014/chart" uri="{C3380CC4-5D6E-409C-BE32-E72D297353CC}">
              <c16:uniqueId val="{00000007-9E0E-4E10-B4C2-F5A003C3F15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4453</c:v>
                </c:pt>
                <c:pt idx="3">
                  <c:v>4373</c:v>
                </c:pt>
                <c:pt idx="6">
                  <c:v>4188</c:v>
                </c:pt>
                <c:pt idx="9">
                  <c:v>4662</c:v>
                </c:pt>
                <c:pt idx="12">
                  <c:v>4522</c:v>
                </c:pt>
              </c:numCache>
            </c:numRef>
          </c:val>
          <c:extLst xmlns:c16r2="http://schemas.microsoft.com/office/drawing/2015/06/chart">
            <c:ext xmlns:c16="http://schemas.microsoft.com/office/drawing/2014/chart" uri="{C3380CC4-5D6E-409C-BE32-E72D297353CC}">
              <c16:uniqueId val="{00000008-9E0E-4E10-B4C2-F5A003C3F15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238</c:v>
                </c:pt>
                <c:pt idx="3">
                  <c:v>152</c:v>
                </c:pt>
                <c:pt idx="6">
                  <c:v>67</c:v>
                </c:pt>
                <c:pt idx="9">
                  <c:v>56</c:v>
                </c:pt>
                <c:pt idx="12">
                  <c:v>46</c:v>
                </c:pt>
              </c:numCache>
            </c:numRef>
          </c:val>
          <c:extLst xmlns:c16r2="http://schemas.microsoft.com/office/drawing/2015/06/chart">
            <c:ext xmlns:c16="http://schemas.microsoft.com/office/drawing/2014/chart" uri="{C3380CC4-5D6E-409C-BE32-E72D297353CC}">
              <c16:uniqueId val="{00000009-9E0E-4E10-B4C2-F5A003C3F15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11015</c:v>
                </c:pt>
                <c:pt idx="3">
                  <c:v>11129</c:v>
                </c:pt>
                <c:pt idx="6">
                  <c:v>11479</c:v>
                </c:pt>
                <c:pt idx="9">
                  <c:v>11282</c:v>
                </c:pt>
                <c:pt idx="12">
                  <c:v>10767</c:v>
                </c:pt>
              </c:numCache>
            </c:numRef>
          </c:val>
          <c:extLst xmlns:c16r2="http://schemas.microsoft.com/office/drawing/2015/06/chart">
            <c:ext xmlns:c16="http://schemas.microsoft.com/office/drawing/2014/chart" uri="{C3380CC4-5D6E-409C-BE32-E72D297353CC}">
              <c16:uniqueId val="{0000000A-9E0E-4E10-B4C2-F5A003C3F15C}"/>
            </c:ext>
          </c:extLst>
        </c:ser>
        <c:dLbls>
          <c:showLegendKey val="0"/>
          <c:showVal val="0"/>
          <c:showCatName val="0"/>
          <c:showSerName val="0"/>
          <c:showPercent val="0"/>
          <c:showBubbleSize val="0"/>
        </c:dLbls>
        <c:gapWidth val="100"/>
        <c:overlap val="100"/>
        <c:axId val="500089680"/>
        <c:axId val="5000900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3508</c:v>
                </c:pt>
                <c:pt idx="2">
                  <c:v>#N/A</c:v>
                </c:pt>
                <c:pt idx="3">
                  <c:v>#N/A</c:v>
                </c:pt>
                <c:pt idx="4">
                  <c:v>2917</c:v>
                </c:pt>
                <c:pt idx="5">
                  <c:v>#N/A</c:v>
                </c:pt>
                <c:pt idx="6">
                  <c:v>#N/A</c:v>
                </c:pt>
                <c:pt idx="7">
                  <c:v>3290</c:v>
                </c:pt>
                <c:pt idx="8">
                  <c:v>#N/A</c:v>
                </c:pt>
                <c:pt idx="9">
                  <c:v>#N/A</c:v>
                </c:pt>
                <c:pt idx="10">
                  <c:v>3545</c:v>
                </c:pt>
                <c:pt idx="11">
                  <c:v>#N/A</c:v>
                </c:pt>
                <c:pt idx="12">
                  <c:v>#N/A</c:v>
                </c:pt>
                <c:pt idx="13">
                  <c:v>3076</c:v>
                </c:pt>
                <c:pt idx="14">
                  <c:v>#N/A</c:v>
                </c:pt>
              </c:numCache>
            </c:numRef>
          </c:val>
          <c:smooth val="0"/>
          <c:extLst xmlns:c16r2="http://schemas.microsoft.com/office/drawing/2015/06/chart">
            <c:ext xmlns:c16="http://schemas.microsoft.com/office/drawing/2014/chart" uri="{C3380CC4-5D6E-409C-BE32-E72D297353CC}">
              <c16:uniqueId val="{0000000B-9E0E-4E10-B4C2-F5A003C3F15C}"/>
            </c:ext>
          </c:extLst>
        </c:ser>
        <c:dLbls>
          <c:showLegendKey val="0"/>
          <c:showVal val="0"/>
          <c:showCatName val="0"/>
          <c:showSerName val="0"/>
          <c:showPercent val="0"/>
          <c:showBubbleSize val="0"/>
        </c:dLbls>
        <c:marker val="1"/>
        <c:smooth val="0"/>
        <c:axId val="500089680"/>
        <c:axId val="500090072"/>
      </c:lineChart>
      <c:catAx>
        <c:axId val="5000896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00090072"/>
        <c:crosses val="autoZero"/>
        <c:auto val="1"/>
        <c:lblAlgn val="ctr"/>
        <c:lblOffset val="100"/>
        <c:tickLblSkip val="1"/>
        <c:tickMarkSkip val="1"/>
        <c:noMultiLvlLbl val="0"/>
      </c:catAx>
      <c:valAx>
        <c:axId val="5000900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00896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1813</c:v>
                </c:pt>
                <c:pt idx="1">
                  <c:v>1815</c:v>
                </c:pt>
                <c:pt idx="2">
                  <c:v>1607</c:v>
                </c:pt>
              </c:numCache>
            </c:numRef>
          </c:val>
          <c:extLst xmlns:c16r2="http://schemas.microsoft.com/office/drawing/2015/06/chart">
            <c:ext xmlns:c16="http://schemas.microsoft.com/office/drawing/2014/chart" uri="{C3380CC4-5D6E-409C-BE32-E72D297353CC}">
              <c16:uniqueId val="{00000000-C16A-48E2-B77A-23E6CEDC48D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228</c:v>
                </c:pt>
                <c:pt idx="1">
                  <c:v>248</c:v>
                </c:pt>
                <c:pt idx="2">
                  <c:v>268</c:v>
                </c:pt>
              </c:numCache>
            </c:numRef>
          </c:val>
          <c:extLst xmlns:c16r2="http://schemas.microsoft.com/office/drawing/2015/06/chart">
            <c:ext xmlns:c16="http://schemas.microsoft.com/office/drawing/2014/chart" uri="{C3380CC4-5D6E-409C-BE32-E72D297353CC}">
              <c16:uniqueId val="{00000001-C16A-48E2-B77A-23E6CEDC48D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733</c:v>
                </c:pt>
                <c:pt idx="1">
                  <c:v>770</c:v>
                </c:pt>
                <c:pt idx="2">
                  <c:v>804</c:v>
                </c:pt>
              </c:numCache>
            </c:numRef>
          </c:val>
          <c:extLst xmlns:c16r2="http://schemas.microsoft.com/office/drawing/2015/06/chart">
            <c:ext xmlns:c16="http://schemas.microsoft.com/office/drawing/2014/chart" uri="{C3380CC4-5D6E-409C-BE32-E72D297353CC}">
              <c16:uniqueId val="{00000002-C16A-48E2-B77A-23E6CEDC48DC}"/>
            </c:ext>
          </c:extLst>
        </c:ser>
        <c:dLbls>
          <c:showLegendKey val="0"/>
          <c:showVal val="0"/>
          <c:showCatName val="0"/>
          <c:showSerName val="0"/>
          <c:showPercent val="0"/>
          <c:showBubbleSize val="0"/>
        </c:dLbls>
        <c:gapWidth val="120"/>
        <c:overlap val="100"/>
        <c:axId val="500095560"/>
        <c:axId val="500090464"/>
      </c:barChart>
      <c:catAx>
        <c:axId val="500095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00090464"/>
        <c:crosses val="autoZero"/>
        <c:auto val="1"/>
        <c:lblAlgn val="ctr"/>
        <c:lblOffset val="100"/>
        <c:tickLblSkip val="1"/>
        <c:tickMarkSkip val="1"/>
        <c:noMultiLvlLbl val="0"/>
      </c:catAx>
      <c:valAx>
        <c:axId val="50009046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000955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3A14-4263-8151-50F6907E4B87}"/>
                </c:ext>
                <c:ext xmlns:c15="http://schemas.microsoft.com/office/drawing/2012/chart" uri="{CE6537A1-D6FC-4f65-9D91-7224C49458BB}">
                  <c15:layout/>
                  <c15:dlblFieldTable>
                    <c15:dlblFTEntry>
                      <c15:txfldGUID>{250A0404-28F1-418F-B7B6-C2DEE6296E6D}</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3A14-4263-8151-50F6907E4B87}"/>
                </c:ext>
                <c:ext xmlns:c15="http://schemas.microsoft.com/office/drawing/2012/chart" uri="{CE6537A1-D6FC-4f65-9D91-7224C49458BB}">
                  <c15:dlblFieldTable>
                    <c15:dlblFTEntry>
                      <c15:txfldGUID>{BD2304BD-588F-4528-9B7F-49C1AFC55EB2}</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3A14-4263-8151-50F6907E4B87}"/>
                </c:ext>
                <c:ext xmlns:c15="http://schemas.microsoft.com/office/drawing/2012/chart" uri="{CE6537A1-D6FC-4f65-9D91-7224C49458BB}">
                  <c15:dlblFieldTable>
                    <c15:dlblFTEntry>
                      <c15:txfldGUID>{44178708-CD83-476A-8052-2CAE402F7B60}</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3A14-4263-8151-50F6907E4B87}"/>
                </c:ext>
                <c:ext xmlns:c15="http://schemas.microsoft.com/office/drawing/2012/chart" uri="{CE6537A1-D6FC-4f65-9D91-7224C49458BB}">
                  <c15:dlblFieldTable>
                    <c15:dlblFTEntry>
                      <c15:txfldGUID>{87CC7CD0-07AF-45CA-8E93-DA0A775684FA}</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3A14-4263-8151-50F6907E4B87}"/>
                </c:ext>
                <c:ext xmlns:c15="http://schemas.microsoft.com/office/drawing/2012/chart" uri="{CE6537A1-D6FC-4f65-9D91-7224C49458BB}">
                  <c15:dlblFieldTable>
                    <c15:dlblFTEntry>
                      <c15:txfldGUID>{CC81965D-A80B-4C17-B6B8-86B6C021FE1A}</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3A14-4263-8151-50F6907E4B87}"/>
                </c:ext>
                <c:ext xmlns:c15="http://schemas.microsoft.com/office/drawing/2012/chart" uri="{CE6537A1-D6FC-4f65-9D91-7224C49458BB}">
                  <c15:layout/>
                  <c15:dlblFieldTable>
                    <c15:dlblFTEntry>
                      <c15:txfldGUID>{9AD06184-0CA6-4774-9C50-A857DF5CDF54}</c15:txfldGUID>
                      <c15:f>公会計指標分析・財政指標組合せ分析表!$BX$50</c15:f>
                      <c15:dlblFieldTableCache>
                        <c:ptCount val="1"/>
                        <c:pt idx="0">
                          <c:v>H28</c:v>
                        </c:pt>
                      </c15:dlblFieldTableCache>
                    </c15:dlblFTEntry>
                  </c15:dlblFieldTable>
                  <c15:showDataLabelsRange val="0"/>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3A14-4263-8151-50F6907E4B87}"/>
                </c:ext>
                <c:ext xmlns:c15="http://schemas.microsoft.com/office/drawing/2012/chart" uri="{CE6537A1-D6FC-4f65-9D91-7224C49458BB}">
                  <c15:layout/>
                  <c15:dlblFieldTable>
                    <c15:dlblFTEntry>
                      <c15:txfldGUID>{8E3A745A-B7E4-4E24-B2F4-7AC9A377BC95}</c15:txfldGUID>
                      <c15:f>公会計指標分析・財政指標組合せ分析表!$CF$50</c15:f>
                      <c15:dlblFieldTableCache>
                        <c:ptCount val="1"/>
                        <c:pt idx="0">
                          <c:v>H29</c:v>
                        </c:pt>
                      </c15:dlblFieldTableCache>
                    </c15:dlblFTEntry>
                  </c15:dlblFieldTable>
                  <c15:showDataLabelsRange val="0"/>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3A14-4263-8151-50F6907E4B87}"/>
                </c:ext>
                <c:ext xmlns:c15="http://schemas.microsoft.com/office/drawing/2012/chart" uri="{CE6537A1-D6FC-4f65-9D91-7224C49458BB}">
                  <c15:layout/>
                  <c15:dlblFieldTable>
                    <c15:dlblFTEntry>
                      <c15:txfldGUID>{47E4C347-BF7D-4B36-928C-1A510DE100D2}</c15:txfldGUID>
                      <c15:f>公会計指標分析・財政指標組合せ分析表!$CN$50</c15:f>
                      <c15:dlblFieldTableCache>
                        <c:ptCount val="1"/>
                        <c:pt idx="0">
                          <c:v>H30</c:v>
                        </c:pt>
                      </c15:dlblFieldTableCache>
                    </c15:dlblFTEntry>
                  </c15:dlblFieldTable>
                  <c15:showDataLabelsRange val="0"/>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3A14-4263-8151-50F6907E4B87}"/>
                </c:ext>
                <c:ext xmlns:c15="http://schemas.microsoft.com/office/drawing/2012/chart" uri="{CE6537A1-D6FC-4f65-9D91-7224C49458BB}">
                  <c15:layout/>
                  <c15:dlblFieldTable>
                    <c15:dlblFTEntry>
                      <c15:txfldGUID>{038C8C40-F28D-4F26-B011-72B553F59CB1}</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64.8</c:v>
                </c:pt>
                <c:pt idx="8">
                  <c:v>65</c:v>
                </c:pt>
                <c:pt idx="16">
                  <c:v>64.2</c:v>
                </c:pt>
                <c:pt idx="24">
                  <c:v>65.5</c:v>
                </c:pt>
                <c:pt idx="32">
                  <c:v>66.8</c:v>
                </c:pt>
              </c:numCache>
            </c:numRef>
          </c:xVal>
          <c:yVal>
            <c:numRef>
              <c:f>公会計指標分析・財政指標組合せ分析表!$BP$51:$DC$51</c:f>
              <c:numCache>
                <c:formatCode>#,##0.0;"▲ "#,##0.0</c:formatCode>
                <c:ptCount val="40"/>
                <c:pt idx="0">
                  <c:v>56.7</c:v>
                </c:pt>
                <c:pt idx="8">
                  <c:v>46.7</c:v>
                </c:pt>
                <c:pt idx="16">
                  <c:v>52.5</c:v>
                </c:pt>
                <c:pt idx="24">
                  <c:v>54.8</c:v>
                </c:pt>
                <c:pt idx="32">
                  <c:v>48.2</c:v>
                </c:pt>
              </c:numCache>
            </c:numRef>
          </c:yVal>
          <c:smooth val="0"/>
          <c:extLst xmlns:c16r2="http://schemas.microsoft.com/office/drawing/2015/06/chart">
            <c:ext xmlns:c16="http://schemas.microsoft.com/office/drawing/2014/chart" uri="{C3380CC4-5D6E-409C-BE32-E72D297353CC}">
              <c16:uniqueId val="{00000009-3A14-4263-8151-50F6907E4B8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3A14-4263-8151-50F6907E4B87}"/>
                </c:ext>
                <c:ext xmlns:c15="http://schemas.microsoft.com/office/drawing/2012/chart" uri="{CE6537A1-D6FC-4f65-9D91-7224C49458BB}">
                  <c15:layout/>
                  <c15:dlblFieldTable>
                    <c15:dlblFTEntry>
                      <c15:txfldGUID>{37C06E70-4A7D-47EF-B34A-0334B8CBCE9C}</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3A14-4263-8151-50F6907E4B87}"/>
                </c:ext>
                <c:ext xmlns:c15="http://schemas.microsoft.com/office/drawing/2012/chart" uri="{CE6537A1-D6FC-4f65-9D91-7224C49458BB}">
                  <c15:dlblFieldTable>
                    <c15:dlblFTEntry>
                      <c15:txfldGUID>{E3C354B4-91CA-4129-B960-940DC7557EE2}</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3A14-4263-8151-50F6907E4B87}"/>
                </c:ext>
                <c:ext xmlns:c15="http://schemas.microsoft.com/office/drawing/2012/chart" uri="{CE6537A1-D6FC-4f65-9D91-7224C49458BB}">
                  <c15:dlblFieldTable>
                    <c15:dlblFTEntry>
                      <c15:txfldGUID>{9C1A9B8C-F512-4951-9178-8438A72E6837}</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3A14-4263-8151-50F6907E4B87}"/>
                </c:ext>
                <c:ext xmlns:c15="http://schemas.microsoft.com/office/drawing/2012/chart" uri="{CE6537A1-D6FC-4f65-9D91-7224C49458BB}">
                  <c15:dlblFieldTable>
                    <c15:dlblFTEntry>
                      <c15:txfldGUID>{10DA4754-10DD-42E7-97BD-A01E58B49FB6}</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3A14-4263-8151-50F6907E4B87}"/>
                </c:ext>
                <c:ext xmlns:c15="http://schemas.microsoft.com/office/drawing/2012/chart" uri="{CE6537A1-D6FC-4f65-9D91-7224C49458BB}">
                  <c15:dlblFieldTable>
                    <c15:dlblFTEntry>
                      <c15:txfldGUID>{B4DA8FA3-B275-41EB-B64A-F50F209531BC}</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3A14-4263-8151-50F6907E4B87}"/>
                </c:ext>
                <c:ext xmlns:c15="http://schemas.microsoft.com/office/drawing/2012/chart" uri="{CE6537A1-D6FC-4f65-9D91-7224C49458BB}">
                  <c15:layout/>
                  <c15:dlblFieldTable>
                    <c15:dlblFTEntry>
                      <c15:txfldGUID>{0BDE5FC2-E93C-4CBB-ADE0-483A5A901268}</c15:txfldGUID>
                      <c15:f>公会計指標分析・財政指標組合せ分析表!$BX$50</c15:f>
                      <c15:dlblFieldTableCache>
                        <c:ptCount val="1"/>
                        <c:pt idx="0">
                          <c:v>H28</c:v>
                        </c:pt>
                      </c15:dlblFieldTableCache>
                    </c15:dlblFTEntry>
                  </c15:dlblFieldTable>
                  <c15:showDataLabelsRange val="0"/>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3A14-4263-8151-50F6907E4B87}"/>
                </c:ext>
                <c:ext xmlns:c15="http://schemas.microsoft.com/office/drawing/2012/chart" uri="{CE6537A1-D6FC-4f65-9D91-7224C49458BB}">
                  <c15:layout/>
                  <c15:dlblFieldTable>
                    <c15:dlblFTEntry>
                      <c15:txfldGUID>{634968E4-D15D-4116-ABC7-547213B0C018}</c15:txfldGUID>
                      <c15:f>公会計指標分析・財政指標組合せ分析表!$CF$50</c15:f>
                      <c15:dlblFieldTableCache>
                        <c:ptCount val="1"/>
                        <c:pt idx="0">
                          <c:v>H29</c:v>
                        </c:pt>
                      </c15:dlblFieldTableCache>
                    </c15:dlblFTEntry>
                  </c15:dlblFieldTable>
                  <c15:showDataLabelsRange val="0"/>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3A14-4263-8151-50F6907E4B87}"/>
                </c:ext>
                <c:ext xmlns:c15="http://schemas.microsoft.com/office/drawing/2012/chart" uri="{CE6537A1-D6FC-4f65-9D91-7224C49458BB}">
                  <c15:layout/>
                  <c15:dlblFieldTable>
                    <c15:dlblFTEntry>
                      <c15:txfldGUID>{CC72B386-310A-4959-BB1E-F935D24ABCBC}</c15:txfldGUID>
                      <c15:f>公会計指標分析・財政指標組合せ分析表!$CN$50</c15:f>
                      <c15:dlblFieldTableCache>
                        <c:ptCount val="1"/>
                        <c:pt idx="0">
                          <c:v>H30</c:v>
                        </c:pt>
                      </c15:dlblFieldTableCache>
                    </c15:dlblFTEntry>
                  </c15:dlblFieldTable>
                  <c15:showDataLabelsRange val="0"/>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3A14-4263-8151-50F6907E4B87}"/>
                </c:ext>
                <c:ext xmlns:c15="http://schemas.microsoft.com/office/drawing/2012/chart" uri="{CE6537A1-D6FC-4f65-9D91-7224C49458BB}">
                  <c15:layout/>
                  <c15:dlblFieldTable>
                    <c15:dlblFTEntry>
                      <c15:txfldGUID>{EFCCC4BC-B68A-4724-ADD1-56DB723D5A51}</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53.4</c:v>
                </c:pt>
                <c:pt idx="8">
                  <c:v>56.1</c:v>
                </c:pt>
                <c:pt idx="16">
                  <c:v>58.1</c:v>
                </c:pt>
                <c:pt idx="24">
                  <c:v>59.4</c:v>
                </c:pt>
                <c:pt idx="32">
                  <c:v>60.7</c:v>
                </c:pt>
              </c:numCache>
            </c:numRef>
          </c:xVal>
          <c:yVal>
            <c:numRef>
              <c:f>公会計指標分析・財政指標組合せ分析表!$BP$55:$DC$55</c:f>
              <c:numCache>
                <c:formatCode>#,##0.0;"▲ "#,##0.0</c:formatCode>
                <c:ptCount val="40"/>
                <c:pt idx="0">
                  <c:v>13</c:v>
                </c:pt>
                <c:pt idx="8">
                  <c:v>21</c:v>
                </c:pt>
                <c:pt idx="16">
                  <c:v>20.2</c:v>
                </c:pt>
                <c:pt idx="24">
                  <c:v>18.3</c:v>
                </c:pt>
                <c:pt idx="32">
                  <c:v>20.3</c:v>
                </c:pt>
              </c:numCache>
            </c:numRef>
          </c:yVal>
          <c:smooth val="0"/>
          <c:extLst xmlns:c16r2="http://schemas.microsoft.com/office/drawing/2015/06/chart">
            <c:ext xmlns:c16="http://schemas.microsoft.com/office/drawing/2014/chart" uri="{C3380CC4-5D6E-409C-BE32-E72D297353CC}">
              <c16:uniqueId val="{00000013-3A14-4263-8151-50F6907E4B87}"/>
            </c:ext>
          </c:extLst>
        </c:ser>
        <c:dLbls>
          <c:showLegendKey val="0"/>
          <c:showVal val="1"/>
          <c:showCatName val="0"/>
          <c:showSerName val="0"/>
          <c:showPercent val="0"/>
          <c:showBubbleSize val="0"/>
        </c:dLbls>
        <c:axId val="500095952"/>
        <c:axId val="500092816"/>
      </c:scatterChart>
      <c:valAx>
        <c:axId val="500095952"/>
        <c:scaling>
          <c:orientation val="minMax"/>
          <c:max val="68"/>
          <c:min val="5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00092816"/>
        <c:crosses val="autoZero"/>
        <c:crossBetween val="midCat"/>
      </c:valAx>
      <c:valAx>
        <c:axId val="500092816"/>
        <c:scaling>
          <c:orientation val="minMax"/>
          <c:max val="64"/>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0009595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7188-40E4-9B81-22097E82C81F}"/>
                </c:ext>
                <c:ext xmlns:c15="http://schemas.microsoft.com/office/drawing/2012/chart" uri="{CE6537A1-D6FC-4f65-9D91-7224C49458BB}">
                  <c15:dlblFieldTable>
                    <c15:dlblFTEntry>
                      <c15:txfldGUID>{3B1E4906-49A0-4AC0-9FFC-35E38F674A6E}</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7188-40E4-9B81-22097E82C81F}"/>
                </c:ext>
                <c:ext xmlns:c15="http://schemas.microsoft.com/office/drawing/2012/chart" uri="{CE6537A1-D6FC-4f65-9D91-7224C49458BB}">
                  <c15:dlblFieldTable>
                    <c15:dlblFTEntry>
                      <c15:txfldGUID>{250B6787-5F2B-41EA-B1A5-25A05D8C36A8}</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7188-40E4-9B81-22097E82C81F}"/>
                </c:ext>
                <c:ext xmlns:c15="http://schemas.microsoft.com/office/drawing/2012/chart" uri="{CE6537A1-D6FC-4f65-9D91-7224C49458BB}">
                  <c15:dlblFieldTable>
                    <c15:dlblFTEntry>
                      <c15:txfldGUID>{35D125FD-FED8-40FB-97DD-73698330F7EF}</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7188-40E4-9B81-22097E82C81F}"/>
                </c:ext>
                <c:ext xmlns:c15="http://schemas.microsoft.com/office/drawing/2012/chart" uri="{CE6537A1-D6FC-4f65-9D91-7224C49458BB}">
                  <c15:dlblFieldTable>
                    <c15:dlblFTEntry>
                      <c15:txfldGUID>{4D344DD7-3BDF-4B99-BCFE-C4EBDF3A7D5B}</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7188-40E4-9B81-22097E82C81F}"/>
                </c:ext>
                <c:ext xmlns:c15="http://schemas.microsoft.com/office/drawing/2012/chart" uri="{CE6537A1-D6FC-4f65-9D91-7224C49458BB}">
                  <c15:dlblFieldTable>
                    <c15:dlblFTEntry>
                      <c15:txfldGUID>{7EC2854C-04F5-4FB8-975F-B68B834D4080}</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7188-40E4-9B81-22097E82C81F}"/>
                </c:ext>
                <c:ext xmlns:c15="http://schemas.microsoft.com/office/drawing/2012/chart" uri="{CE6537A1-D6FC-4f65-9D91-7224C49458BB}">
                  <c15:dlblFieldTable>
                    <c15:dlblFTEntry>
                      <c15:txfldGUID>{66650417-6B0B-452C-9F73-DB94550A37CF}</c15:txfldGUID>
                      <c15:f>公会計指標分析・財政指標組合せ分析表!$BX$72</c15:f>
                      <c15:dlblFieldTableCache>
                        <c:ptCount val="1"/>
                        <c:pt idx="0">
                          <c:v>H28</c:v>
                        </c:pt>
                      </c15:dlblFieldTableCache>
                    </c15:dlblFTEntry>
                  </c15:dlblFieldTable>
                  <c15:showDataLabelsRange val="0"/>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7188-40E4-9B81-22097E82C81F}"/>
                </c:ext>
                <c:ext xmlns:c15="http://schemas.microsoft.com/office/drawing/2012/chart" uri="{CE6537A1-D6FC-4f65-9D91-7224C49458BB}">
                  <c15:dlblFieldTable>
                    <c15:dlblFTEntry>
                      <c15:txfldGUID>{9355E15D-5AAF-47E9-908F-97538836BC4A}</c15:txfldGUID>
                      <c15:f>公会計指標分析・財政指標組合せ分析表!$CF$72</c15:f>
                      <c15:dlblFieldTableCache>
                        <c:ptCount val="1"/>
                        <c:pt idx="0">
                          <c:v>H29</c:v>
                        </c:pt>
                      </c15:dlblFieldTableCache>
                    </c15:dlblFTEntry>
                  </c15:dlblFieldTable>
                  <c15:showDataLabelsRange val="0"/>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7188-40E4-9B81-22097E82C81F}"/>
                </c:ext>
                <c:ext xmlns:c15="http://schemas.microsoft.com/office/drawing/2012/chart" uri="{CE6537A1-D6FC-4f65-9D91-7224C49458BB}">
                  <c15:dlblFieldTable>
                    <c15:dlblFTEntry>
                      <c15:txfldGUID>{E64D7DA3-F40A-4BE9-A879-F9509D932C3E}</c15:txfldGUID>
                      <c15:f>公会計指標分析・財政指標組合せ分析表!$CN$72</c15:f>
                      <c15:dlblFieldTableCache>
                        <c:ptCount val="1"/>
                        <c:pt idx="0">
                          <c:v>H30</c:v>
                        </c:pt>
                      </c15:dlblFieldTableCache>
                    </c15:dlblFTEntry>
                  </c15:dlblFieldTable>
                  <c15:showDataLabelsRange val="0"/>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7188-40E4-9B81-22097E82C81F}"/>
                </c:ext>
                <c:ext xmlns:c15="http://schemas.microsoft.com/office/drawing/2012/chart" uri="{CE6537A1-D6FC-4f65-9D91-7224C49458BB}">
                  <c15:dlblFieldTable>
                    <c15:dlblFTEntry>
                      <c15:txfldGUID>{EB4851FD-22F6-46E1-B5D4-591981BA6C05}</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11.1</c:v>
                </c:pt>
                <c:pt idx="8">
                  <c:v>9.5</c:v>
                </c:pt>
                <c:pt idx="16">
                  <c:v>8.6999999999999993</c:v>
                </c:pt>
                <c:pt idx="24">
                  <c:v>8.1</c:v>
                </c:pt>
                <c:pt idx="32">
                  <c:v>8.1999999999999993</c:v>
                </c:pt>
              </c:numCache>
            </c:numRef>
          </c:xVal>
          <c:yVal>
            <c:numRef>
              <c:f>公会計指標分析・財政指標組合せ分析表!$BP$73:$DC$73</c:f>
              <c:numCache>
                <c:formatCode>#,##0.0;"▲ "#,##0.0</c:formatCode>
                <c:ptCount val="40"/>
                <c:pt idx="0">
                  <c:v>56.7</c:v>
                </c:pt>
                <c:pt idx="8">
                  <c:v>46.7</c:v>
                </c:pt>
                <c:pt idx="16">
                  <c:v>52.5</c:v>
                </c:pt>
                <c:pt idx="24">
                  <c:v>54.8</c:v>
                </c:pt>
                <c:pt idx="32">
                  <c:v>48.2</c:v>
                </c:pt>
              </c:numCache>
            </c:numRef>
          </c:yVal>
          <c:smooth val="0"/>
          <c:extLst xmlns:c16r2="http://schemas.microsoft.com/office/drawing/2015/06/chart">
            <c:ext xmlns:c16="http://schemas.microsoft.com/office/drawing/2014/chart" uri="{C3380CC4-5D6E-409C-BE32-E72D297353CC}">
              <c16:uniqueId val="{00000009-7188-40E4-9B81-22097E82C81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188-40E4-9B81-22097E82C81F}"/>
                </c:ext>
                <c:ext xmlns:c15="http://schemas.microsoft.com/office/drawing/2012/chart" uri="{CE6537A1-D6FC-4f65-9D91-7224C49458BB}">
                  <c15:dlblFieldTable>
                    <c15:dlblFTEntry>
                      <c15:txfldGUID>{219C0A84-B138-4FEE-B463-D2B2298CE022}</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7188-40E4-9B81-22097E82C81F}"/>
                </c:ext>
                <c:ext xmlns:c15="http://schemas.microsoft.com/office/drawing/2012/chart" uri="{CE6537A1-D6FC-4f65-9D91-7224C49458BB}">
                  <c15:dlblFieldTable>
                    <c15:dlblFTEntry>
                      <c15:txfldGUID>{74C3744F-E004-4F25-8E64-619D6E7AB8AC}</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7188-40E4-9B81-22097E82C81F}"/>
                </c:ext>
                <c:ext xmlns:c15="http://schemas.microsoft.com/office/drawing/2012/chart" uri="{CE6537A1-D6FC-4f65-9D91-7224C49458BB}">
                  <c15:dlblFieldTable>
                    <c15:dlblFTEntry>
                      <c15:txfldGUID>{6B70856F-054C-48D1-9AD9-C5E0BB7DD27D}</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7188-40E4-9B81-22097E82C81F}"/>
                </c:ext>
                <c:ext xmlns:c15="http://schemas.microsoft.com/office/drawing/2012/chart" uri="{CE6537A1-D6FC-4f65-9D91-7224C49458BB}">
                  <c15:dlblFieldTable>
                    <c15:dlblFTEntry>
                      <c15:txfldGUID>{21244793-7D6E-4148-B245-82067D90E8E5}</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7188-40E4-9B81-22097E82C81F}"/>
                </c:ext>
                <c:ext xmlns:c15="http://schemas.microsoft.com/office/drawing/2012/chart" uri="{CE6537A1-D6FC-4f65-9D91-7224C49458BB}">
                  <c15:dlblFieldTable>
                    <c15:dlblFTEntry>
                      <c15:txfldGUID>{60AB484E-2C43-48CA-B776-F596845BB1E1}</c15:txfldGUID>
                      <c15:f>#REF!</c15:f>
                      <c15:dlblFieldTableCache>
                        <c:ptCount val="1"/>
                        <c:pt idx="0">
                          <c:v>#REF!</c:v>
                        </c:pt>
                      </c15:dlblFieldTableCache>
                    </c15:dlblFTEntry>
                  </c15:dlblFieldTable>
                  <c15:showDataLabelsRange val="0"/>
                </c:ext>
              </c:extLst>
            </c:dLbl>
            <c:dLbl>
              <c:idx val="8"/>
              <c:layout>
                <c:manualLayout>
                  <c:x val="0"/>
                  <c:y val="-1.978379444718054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7188-40E4-9B81-22097E82C81F}"/>
                </c:ext>
                <c:ext xmlns:c15="http://schemas.microsoft.com/office/drawing/2012/chart" uri="{CE6537A1-D6FC-4f65-9D91-7224C49458BB}">
                  <c15:dlblFieldTable>
                    <c15:dlblFTEntry>
                      <c15:txfldGUID>{BD6EB336-25FB-464A-AE2E-04F7DFA011CC}</c15:txfldGUID>
                      <c15:f>公会計指標分析・財政指標組合せ分析表!$BX$72</c15:f>
                      <c15:dlblFieldTableCache>
                        <c:ptCount val="1"/>
                        <c:pt idx="0">
                          <c:v>H28</c:v>
                        </c:pt>
                      </c15:dlblFieldTableCache>
                    </c15:dlblFTEntry>
                  </c15:dlblFieldTable>
                  <c15:showDataLabelsRange val="0"/>
                </c:ext>
              </c:extLst>
            </c:dLbl>
            <c:dLbl>
              <c:idx val="16"/>
              <c:layout>
                <c:manualLayout>
                  <c:x val="0"/>
                  <c:y val="3.9569301332208146E-3"/>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7188-40E4-9B81-22097E82C81F}"/>
                </c:ext>
                <c:ext xmlns:c15="http://schemas.microsoft.com/office/drawing/2012/chart" uri="{CE6537A1-D6FC-4f65-9D91-7224C49458BB}">
                  <c15:dlblFieldTable>
                    <c15:dlblFTEntry>
                      <c15:txfldGUID>{C0577466-4A51-49EA-9F4B-C1BD0571CD26}</c15:txfldGUID>
                      <c15:f>公会計指標分析・財政指標組合せ分析表!$CF$72</c15:f>
                      <c15:dlblFieldTableCache>
                        <c:ptCount val="1"/>
                        <c:pt idx="0">
                          <c:v>H29</c:v>
                        </c:pt>
                      </c15:dlblFieldTableCache>
                    </c15:dlblFTEntry>
                  </c15:dlblFieldTable>
                  <c15:showDataLabelsRange val="0"/>
                </c:ext>
              </c:extLst>
            </c:dLbl>
            <c:dLbl>
              <c:idx val="24"/>
              <c:layout>
                <c:manualLayout>
                  <c:x val="0"/>
                  <c:y val="1.5827206801529058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7188-40E4-9B81-22097E82C81F}"/>
                </c:ext>
                <c:ext xmlns:c15="http://schemas.microsoft.com/office/drawing/2012/chart" uri="{CE6537A1-D6FC-4f65-9D91-7224C49458BB}">
                  <c15:dlblFieldTable>
                    <c15:dlblFTEntry>
                      <c15:txfldGUID>{3365CDAB-E419-4EDE-9776-8E4B956ABD72}</c15:txfldGUID>
                      <c15:f>公会計指標分析・財政指標組合せ分析表!$CN$72</c15:f>
                      <c15:dlblFieldTableCache>
                        <c:ptCount val="1"/>
                        <c:pt idx="0">
                          <c:v>H30</c:v>
                        </c:pt>
                      </c15:dlblFieldTableCache>
                    </c15:dlblFTEntry>
                  </c15:dlblFieldTable>
                  <c15:showDataLabelsRange val="0"/>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7188-40E4-9B81-22097E82C81F}"/>
                </c:ext>
                <c:ext xmlns:c15="http://schemas.microsoft.com/office/drawing/2012/chart" uri="{CE6537A1-D6FC-4f65-9D91-7224C49458BB}">
                  <c15:dlblFieldTable>
                    <c15:dlblFTEntry>
                      <c15:txfldGUID>{7EEF36D0-4843-435B-B4BD-8178E7F1884C}</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6.8</c:v>
                </c:pt>
                <c:pt idx="8">
                  <c:v>6.8</c:v>
                </c:pt>
                <c:pt idx="16">
                  <c:v>6.8</c:v>
                </c:pt>
                <c:pt idx="24">
                  <c:v>6.8</c:v>
                </c:pt>
                <c:pt idx="32">
                  <c:v>6.6</c:v>
                </c:pt>
              </c:numCache>
            </c:numRef>
          </c:xVal>
          <c:yVal>
            <c:numRef>
              <c:f>公会計指標分析・財政指標組合せ分析表!$BP$77:$DC$77</c:f>
              <c:numCache>
                <c:formatCode>#,##0.0;"▲ "#,##0.0</c:formatCode>
                <c:ptCount val="40"/>
                <c:pt idx="0">
                  <c:v>13</c:v>
                </c:pt>
                <c:pt idx="8">
                  <c:v>21</c:v>
                </c:pt>
                <c:pt idx="16">
                  <c:v>20.2</c:v>
                </c:pt>
                <c:pt idx="24">
                  <c:v>18.3</c:v>
                </c:pt>
                <c:pt idx="32">
                  <c:v>20.3</c:v>
                </c:pt>
              </c:numCache>
            </c:numRef>
          </c:yVal>
          <c:smooth val="0"/>
          <c:extLst xmlns:c16r2="http://schemas.microsoft.com/office/drawing/2015/06/chart">
            <c:ext xmlns:c16="http://schemas.microsoft.com/office/drawing/2014/chart" uri="{C3380CC4-5D6E-409C-BE32-E72D297353CC}">
              <c16:uniqueId val="{00000013-7188-40E4-9B81-22097E82C81F}"/>
            </c:ext>
          </c:extLst>
        </c:ser>
        <c:dLbls>
          <c:showLegendKey val="0"/>
          <c:showVal val="1"/>
          <c:showCatName val="0"/>
          <c:showSerName val="0"/>
          <c:showPercent val="0"/>
          <c:showBubbleSize val="0"/>
        </c:dLbls>
        <c:axId val="500088896"/>
        <c:axId val="500089288"/>
      </c:scatterChart>
      <c:valAx>
        <c:axId val="500088896"/>
        <c:scaling>
          <c:orientation val="minMax"/>
          <c:max val="11.5"/>
          <c:min val="6.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00089288"/>
        <c:crosses val="autoZero"/>
        <c:crossBetween val="midCat"/>
      </c:valAx>
      <c:valAx>
        <c:axId val="500089288"/>
        <c:scaling>
          <c:orientation val="minMax"/>
          <c:max val="64"/>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0008889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奈良県広陵町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公共事業に伴う起債を極力抑えてきたことにより元利償還金が減少してきている。令和元年度には、認定こども園建設や学校の空調整備による起債の償還が始まり公債費が増加した。今後も西小学校増築事業や内水対策事業等大型事業が続くことが見込まれるため、引き続き地方債の発行を伴う普通建設事業の抑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奈良県広陵町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将来負担軽減のため、公共事業に係る起債の発行を抑制してきたが、今後、新清掃施設や内水対策事業の財源としての起債発行により地方債現在高が増加する見込みである。</a:t>
          </a:r>
        </a:p>
        <a:p>
          <a:r>
            <a:rPr kumimoji="1" lang="ja-JP" altLang="en-US" sz="1400">
              <a:latin typeface="ＭＳ ゴシック" pitchFamily="49" charset="-128"/>
              <a:ea typeface="ＭＳ ゴシック" pitchFamily="49" charset="-128"/>
            </a:rPr>
            <a:t>さらに、今後、施設の老朽化に対する建設改良費も多額になることが想定されるため、平準化を図りながら地方債残高が増えすぎないよう地方債の発行を伴う普通建設事業の抑制に努める。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奈良県広陵町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下記の増減理由に記載</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減債基金及びその他特定目的基金については、目的に応じて計画的に積み立てを実施する。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財政調整基金については、積立金の取り崩しを前提とした予算編成が当たり前にならないよう、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事業の必要性について精査し、支出額の削減に努める必要がある。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新清掃施設建設基金：ごみ焼却施設及び中継地の建設予定のための準備基金。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地域振興基金：地域における福祉活動の促進、快適な生活環境の形成等を図るため。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ふるさと基金：ふるさとづくり事業にあたるため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環境施設整備基金：環境施設整備促進対策に要する経費の財源に充てるため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みどりのふるさと応援基金：ふるさと納税のあったものについて積み立てたもの。</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新清掃施設建設基金：建設資金のため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百万円積立を行った。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ふるさと基金：ふるさと推進事業のため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百万円取り崩して充当した。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環境施設整備基金：増減なし。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みどりのふるさと応援基金：ふるさと納税を充当する事業を検討し充当する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過度に基金に頼ることのないよう注視する。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今後、使い道を想定しているものについては、事前に積立を行い残高の減額を防ぐ。</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前年度繰越金や基金利子の積立によるもの。</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費用対効果を勘案し、スクラップ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&amp;</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ビルドの考えに基づきながら事業の必要性を見直し、基金の取り崩しを前提とするような予算編成とならないように努めながら、今後の施設更新時のための財源として、基金の積立が行えるよう努める。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今後、償還額が増加すると見込まれるため、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万円の積立を実施した。　</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今後の公債費が増える見込みとなるため、その財源として利用する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D7AB5440-A268-4A33-8641-5BF9C284D1F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87CA6D89-8772-401F-9C23-7D07F71DFEC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xmlns="" id="{DCAE1FD4-839F-4155-8A64-D8B0774165D7}"/>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xmlns="" id="{196F5B34-2518-4F02-B94E-5AB562A79DA1}"/>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xmlns="" id="{BC052C82-3A48-47A4-B39C-CB0AFA75B21A}"/>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xmlns="" id="{1FCCC745-BD6D-4ACD-9D0C-FBE061233875}"/>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奈良県広陵町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xmlns="" id="{A2BECDC1-D17C-4F19-80DE-312FE3E99EE8}"/>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xmlns="" id="{DE9D9456-0BAB-4972-938A-FC8FF34E8955}"/>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xmlns="" id="{367C3167-06C6-48EB-A7C1-1B380B927175}"/>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xmlns="" id="{9F04E4CC-3F03-4B6D-BD4C-DC6F1175D5D1}"/>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xmlns="" id="{63DE81CF-BCB6-40A7-8CCA-E8CF50AAAFE8}"/>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xmlns="" id="{B0A86D7D-3DD1-4D3E-B59F-14C1059C5B3F}"/>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35,059
34,820
16.30
11,545,951
11,017,320
330,750
7,386,564
10,766,696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xmlns="" id="{ABBE36B1-AD9E-4EAB-AD74-3A4096222462}"/>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xmlns="" id="{D382E399-33E5-4421-9ABC-13CEDCF42CFB}"/>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xmlns="" id="{FEC57052-3A7F-4B89-93F7-285FBC43B749}"/>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48.2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xmlns="" id="{31F31529-6CD6-4A04-A6A5-5E47CED4B5FA}"/>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xmlns="" id="{5A8EA022-F355-451D-A90F-1E25781FA965}"/>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xmlns="" id="{F977346C-3F3B-4DEE-9DA5-D2AA64DBC8A1}"/>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xmlns="" id="{951B47CE-4EB0-4476-A62D-066039314BE8}"/>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xmlns="" id="{6D8F4268-1EA6-4577-B94A-0BD799822219}"/>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xmlns="" id="{20F0CAE3-BE6F-4DD8-B080-ED3379F0E482}"/>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xmlns="" id="{F98CD18E-D6AF-4FD4-9E67-B8391F754643}"/>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xmlns="" id="{0AC10F19-E302-403A-B161-FA83ACD28513}"/>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xmlns="" id="{7396B726-A76A-4992-B7EB-54AD519AD414}"/>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xmlns="" id="{13F92AC6-AA61-44A1-9762-41CE46F3E24B}"/>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xmlns="" id="{858832DD-4062-47C6-8D12-36F25FE9663B}"/>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xmlns="" id="{7397A2D8-9B2F-4440-89E2-1AF8E9408487}"/>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xmlns="" id="{357B590C-C5B3-48D8-B33C-B35E2B3A6488}"/>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xmlns="" id="{7C63F428-E55D-467F-94F6-B9DCC004FE19}"/>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xmlns="" id="{D3D114A8-C633-4AED-9945-0A8C460AC36D}"/>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xmlns="" id="{93773C8E-3EB8-4D2D-8417-3589D38987CF}"/>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xmlns="" id="{15057EC6-2C03-4783-B1E8-D049AC8D48C2}"/>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xmlns="" id="{BBCEEC8A-EDB3-4795-8DB1-F01C27F8E189}"/>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xmlns="" id="{D8B9EA62-9822-4FD0-9978-4CA7928BAFC4}"/>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xmlns="" id="{9C598634-DBDA-4D5F-AE52-B34524D7A6DF}"/>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xmlns="" id="{4C0AA580-4AC4-494D-A899-2616F0CBAFAE}"/>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xmlns="" id="{5E08DF30-314A-439D-9393-B9AF47B1AF35}"/>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xmlns="" id="{FDF89C84-5DE6-43B8-B7F2-2F9BB09CE8F3}"/>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xmlns="" id="{0DC15022-8FB5-44AF-8358-63AF15412E86}"/>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xmlns="" id="{2DEC48DD-A9E3-4FCE-B776-3E01AABB16A9}"/>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xmlns="" id="{1BC5275D-E69F-47FF-BC82-07FAC27DA3EC}"/>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xmlns="" id="{E06D3FE4-D743-43E4-9FA6-1548B87AB11F}"/>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xmlns="" id="{238C66E2-C968-4B2A-B29A-D2E521850093}"/>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xmlns="" id="{A5325BD0-FF22-4890-A810-1DACB161FBB7}"/>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xmlns="" id="{E3925AF6-411C-449F-B172-2D7C0D3809DD}"/>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xmlns="" id="{44B39A6D-ACA6-4045-85DA-9B521791F31E}"/>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xmlns="" id="{4C0FEDCC-8ADA-4639-9069-839085D03EA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昭和５０年代の真美ヶ丘地区の宅地開発に建てられた施設が３</a:t>
          </a:r>
          <a:r>
            <a:rPr kumimoji="1" lang="en-US" altLang="ja-JP" sz="1100">
              <a:solidFill>
                <a:schemeClr val="dk1"/>
              </a:solidFill>
              <a:effectLst/>
              <a:latin typeface="+mn-lt"/>
              <a:ea typeface="+mn-ea"/>
              <a:cs typeface="+mn-cs"/>
            </a:rPr>
            <a:t>0</a:t>
          </a:r>
          <a:r>
            <a:rPr kumimoji="1" lang="ja-JP" altLang="ja-JP" sz="1100">
              <a:solidFill>
                <a:schemeClr val="dk1"/>
              </a:solidFill>
              <a:effectLst/>
              <a:latin typeface="+mn-lt"/>
              <a:ea typeface="+mn-ea"/>
              <a:cs typeface="+mn-cs"/>
            </a:rPr>
            <a:t>年を経過し老朽化してきている。建て替え時期が重なることから、定期的な点検・修繕により使用出来る期間を延伸しつつ、公共施設等総合管理計画等を考慮し、建て替え時期の平準化を図る。</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xmlns="" id="{379A16E7-2B4A-4365-815F-9FE793013061}"/>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xmlns="" id="{9056E2F7-2B49-4397-8C49-AF338DE76249}"/>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xmlns="" id="{564207DB-8126-4F27-B3AB-5F7E1F2DC40D}"/>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a:extLst>
            <a:ext uri="{FF2B5EF4-FFF2-40B4-BE49-F238E27FC236}">
              <a16:creationId xmlns:a16="http://schemas.microsoft.com/office/drawing/2014/main" xmlns="" id="{DFED7638-F576-4ABC-A4F8-C8937EA4128F}"/>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53" name="テキスト ボックス 52">
          <a:extLst>
            <a:ext uri="{FF2B5EF4-FFF2-40B4-BE49-F238E27FC236}">
              <a16:creationId xmlns:a16="http://schemas.microsoft.com/office/drawing/2014/main" xmlns="" id="{17AD134B-82A5-4A90-AAA9-13F3AC435591}"/>
            </a:ext>
          </a:extLst>
        </xdr:cNvPr>
        <xdr:cNvSpPr txBox="1"/>
      </xdr:nvSpPr>
      <xdr:spPr>
        <a:xfrm>
          <a:off x="795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a:extLst>
            <a:ext uri="{FF2B5EF4-FFF2-40B4-BE49-F238E27FC236}">
              <a16:creationId xmlns:a16="http://schemas.microsoft.com/office/drawing/2014/main" xmlns="" id="{93615C84-2F68-4BB9-84C5-80CF65CB360E}"/>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a:extLst>
            <a:ext uri="{FF2B5EF4-FFF2-40B4-BE49-F238E27FC236}">
              <a16:creationId xmlns:a16="http://schemas.microsoft.com/office/drawing/2014/main" xmlns="" id="{6C83219C-CA5F-4003-ABF8-BE9AAFEF3A3D}"/>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a:extLst>
            <a:ext uri="{FF2B5EF4-FFF2-40B4-BE49-F238E27FC236}">
              <a16:creationId xmlns:a16="http://schemas.microsoft.com/office/drawing/2014/main" xmlns="" id="{90E8B47D-D11B-4AF4-8886-75854D71FB1A}"/>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a:extLst>
            <a:ext uri="{FF2B5EF4-FFF2-40B4-BE49-F238E27FC236}">
              <a16:creationId xmlns:a16="http://schemas.microsoft.com/office/drawing/2014/main" xmlns="" id="{C8C1CE3C-DF14-4113-923C-192122D2330B}"/>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a:extLst>
            <a:ext uri="{FF2B5EF4-FFF2-40B4-BE49-F238E27FC236}">
              <a16:creationId xmlns:a16="http://schemas.microsoft.com/office/drawing/2014/main" xmlns="" id="{DAA0AC9A-9FDB-4F29-A862-87EE4D58CC07}"/>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a:extLst>
            <a:ext uri="{FF2B5EF4-FFF2-40B4-BE49-F238E27FC236}">
              <a16:creationId xmlns:a16="http://schemas.microsoft.com/office/drawing/2014/main" xmlns="" id="{3CE75FBC-1FB6-4BC8-9E04-A66E98EADA30}"/>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a:extLst>
            <a:ext uri="{FF2B5EF4-FFF2-40B4-BE49-F238E27FC236}">
              <a16:creationId xmlns:a16="http://schemas.microsoft.com/office/drawing/2014/main" xmlns="" id="{DFA0B40F-2729-476B-974E-D83C688947C7}"/>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a:extLst>
            <a:ext uri="{FF2B5EF4-FFF2-40B4-BE49-F238E27FC236}">
              <a16:creationId xmlns:a16="http://schemas.microsoft.com/office/drawing/2014/main" xmlns="" id="{4543DEAA-1408-41AF-BBDC-52F225C91BBE}"/>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a:extLst>
            <a:ext uri="{FF2B5EF4-FFF2-40B4-BE49-F238E27FC236}">
              <a16:creationId xmlns:a16="http://schemas.microsoft.com/office/drawing/2014/main" xmlns="" id="{0E976708-C716-4097-89A0-4413A05442C4}"/>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144780</xdr:rowOff>
    </xdr:from>
    <xdr:to>
      <xdr:col>23</xdr:col>
      <xdr:colOff>85090</xdr:colOff>
      <xdr:row>33</xdr:row>
      <xdr:rowOff>24130</xdr:rowOff>
    </xdr:to>
    <xdr:cxnSp macro="">
      <xdr:nvCxnSpPr>
        <xdr:cNvPr id="63" name="直線コネクタ 62">
          <a:extLst>
            <a:ext uri="{FF2B5EF4-FFF2-40B4-BE49-F238E27FC236}">
              <a16:creationId xmlns:a16="http://schemas.microsoft.com/office/drawing/2014/main" xmlns="" id="{1C562801-0140-4AAC-8A0B-090328E66C13}"/>
            </a:ext>
          </a:extLst>
        </xdr:cNvPr>
        <xdr:cNvCxnSpPr/>
      </xdr:nvCxnSpPr>
      <xdr:spPr>
        <a:xfrm flipV="1">
          <a:off x="4760595" y="5374005"/>
          <a:ext cx="1270" cy="1079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27957</xdr:rowOff>
    </xdr:from>
    <xdr:ext cx="405111" cy="259045"/>
    <xdr:sp macro="" textlink="">
      <xdr:nvSpPr>
        <xdr:cNvPr id="64" name="有形固定資産減価償却率最小値テキスト">
          <a:extLst>
            <a:ext uri="{FF2B5EF4-FFF2-40B4-BE49-F238E27FC236}">
              <a16:creationId xmlns:a16="http://schemas.microsoft.com/office/drawing/2014/main" xmlns="" id="{6874AD2C-6AA9-43CF-95A0-FD523490362A}"/>
            </a:ext>
          </a:extLst>
        </xdr:cNvPr>
        <xdr:cNvSpPr txBox="1"/>
      </xdr:nvSpPr>
      <xdr:spPr>
        <a:xfrm>
          <a:off x="4813300" y="6457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24130</xdr:rowOff>
    </xdr:from>
    <xdr:to>
      <xdr:col>23</xdr:col>
      <xdr:colOff>174625</xdr:colOff>
      <xdr:row>33</xdr:row>
      <xdr:rowOff>24130</xdr:rowOff>
    </xdr:to>
    <xdr:cxnSp macro="">
      <xdr:nvCxnSpPr>
        <xdr:cNvPr id="65" name="直線コネクタ 64">
          <a:extLst>
            <a:ext uri="{FF2B5EF4-FFF2-40B4-BE49-F238E27FC236}">
              <a16:creationId xmlns:a16="http://schemas.microsoft.com/office/drawing/2014/main" xmlns="" id="{D024F607-4BC1-4034-AFBA-4318C3111224}"/>
            </a:ext>
          </a:extLst>
        </xdr:cNvPr>
        <xdr:cNvCxnSpPr/>
      </xdr:nvCxnSpPr>
      <xdr:spPr>
        <a:xfrm>
          <a:off x="4673600" y="6453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91457</xdr:rowOff>
    </xdr:from>
    <xdr:ext cx="405111" cy="259045"/>
    <xdr:sp macro="" textlink="">
      <xdr:nvSpPr>
        <xdr:cNvPr id="66" name="有形固定資産減価償却率最大値テキスト">
          <a:extLst>
            <a:ext uri="{FF2B5EF4-FFF2-40B4-BE49-F238E27FC236}">
              <a16:creationId xmlns:a16="http://schemas.microsoft.com/office/drawing/2014/main" xmlns="" id="{11BA099D-9278-4AE6-A113-888BFE5E2BBE}"/>
            </a:ext>
          </a:extLst>
        </xdr:cNvPr>
        <xdr:cNvSpPr txBox="1"/>
      </xdr:nvSpPr>
      <xdr:spPr>
        <a:xfrm>
          <a:off x="4813300" y="5149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144780</xdr:rowOff>
    </xdr:from>
    <xdr:to>
      <xdr:col>23</xdr:col>
      <xdr:colOff>174625</xdr:colOff>
      <xdr:row>26</xdr:row>
      <xdr:rowOff>144780</xdr:rowOff>
    </xdr:to>
    <xdr:cxnSp macro="">
      <xdr:nvCxnSpPr>
        <xdr:cNvPr id="67" name="直線コネクタ 66">
          <a:extLst>
            <a:ext uri="{FF2B5EF4-FFF2-40B4-BE49-F238E27FC236}">
              <a16:creationId xmlns:a16="http://schemas.microsoft.com/office/drawing/2014/main" xmlns="" id="{24D3A9A1-74FC-4B4C-B347-FFB5BD56C51B}"/>
            </a:ext>
          </a:extLst>
        </xdr:cNvPr>
        <xdr:cNvCxnSpPr/>
      </xdr:nvCxnSpPr>
      <xdr:spPr>
        <a:xfrm>
          <a:off x="4673600" y="5374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60215</xdr:rowOff>
    </xdr:from>
    <xdr:ext cx="405111" cy="259045"/>
    <xdr:sp macro="" textlink="">
      <xdr:nvSpPr>
        <xdr:cNvPr id="68" name="有形固定資産減価償却率平均値テキスト">
          <a:extLst>
            <a:ext uri="{FF2B5EF4-FFF2-40B4-BE49-F238E27FC236}">
              <a16:creationId xmlns:a16="http://schemas.microsoft.com/office/drawing/2014/main" xmlns="" id="{768779F5-D168-4781-B912-9D71EE99CD64}"/>
            </a:ext>
          </a:extLst>
        </xdr:cNvPr>
        <xdr:cNvSpPr txBox="1"/>
      </xdr:nvSpPr>
      <xdr:spPr>
        <a:xfrm>
          <a:off x="4813300" y="56323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37338</xdr:rowOff>
    </xdr:from>
    <xdr:to>
      <xdr:col>23</xdr:col>
      <xdr:colOff>136525</xdr:colOff>
      <xdr:row>29</xdr:row>
      <xdr:rowOff>138938</xdr:rowOff>
    </xdr:to>
    <xdr:sp macro="" textlink="">
      <xdr:nvSpPr>
        <xdr:cNvPr id="69" name="フローチャート: 判断 68">
          <a:extLst>
            <a:ext uri="{FF2B5EF4-FFF2-40B4-BE49-F238E27FC236}">
              <a16:creationId xmlns:a16="http://schemas.microsoft.com/office/drawing/2014/main" xmlns="" id="{F51BE907-82EC-4E87-A944-23DF3717CEDA}"/>
            </a:ext>
          </a:extLst>
        </xdr:cNvPr>
        <xdr:cNvSpPr/>
      </xdr:nvSpPr>
      <xdr:spPr>
        <a:xfrm>
          <a:off x="4711700" y="5780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9271</xdr:rowOff>
    </xdr:from>
    <xdr:to>
      <xdr:col>19</xdr:col>
      <xdr:colOff>187325</xdr:colOff>
      <xdr:row>29</xdr:row>
      <xdr:rowOff>110871</xdr:rowOff>
    </xdr:to>
    <xdr:sp macro="" textlink="">
      <xdr:nvSpPr>
        <xdr:cNvPr id="70" name="フローチャート: 判断 69">
          <a:extLst>
            <a:ext uri="{FF2B5EF4-FFF2-40B4-BE49-F238E27FC236}">
              <a16:creationId xmlns:a16="http://schemas.microsoft.com/office/drawing/2014/main" xmlns="" id="{8C54F88B-3A6E-4686-AE39-1D89ACF5645B}"/>
            </a:ext>
          </a:extLst>
        </xdr:cNvPr>
        <xdr:cNvSpPr/>
      </xdr:nvSpPr>
      <xdr:spPr>
        <a:xfrm>
          <a:off x="4000500" y="575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28</xdr:row>
      <xdr:rowOff>152654</xdr:rowOff>
    </xdr:from>
    <xdr:to>
      <xdr:col>15</xdr:col>
      <xdr:colOff>187325</xdr:colOff>
      <xdr:row>29</xdr:row>
      <xdr:rowOff>82804</xdr:rowOff>
    </xdr:to>
    <xdr:sp macro="" textlink="">
      <xdr:nvSpPr>
        <xdr:cNvPr id="71" name="フローチャート: 判断 70">
          <a:extLst>
            <a:ext uri="{FF2B5EF4-FFF2-40B4-BE49-F238E27FC236}">
              <a16:creationId xmlns:a16="http://schemas.microsoft.com/office/drawing/2014/main" xmlns="" id="{C1749308-10AF-4D12-9F63-0DB261E44394}"/>
            </a:ext>
          </a:extLst>
        </xdr:cNvPr>
        <xdr:cNvSpPr/>
      </xdr:nvSpPr>
      <xdr:spPr>
        <a:xfrm>
          <a:off x="3238500" y="5724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109474</xdr:rowOff>
    </xdr:from>
    <xdr:to>
      <xdr:col>11</xdr:col>
      <xdr:colOff>187325</xdr:colOff>
      <xdr:row>29</xdr:row>
      <xdr:rowOff>39624</xdr:rowOff>
    </xdr:to>
    <xdr:sp macro="" textlink="">
      <xdr:nvSpPr>
        <xdr:cNvPr id="72" name="フローチャート: 判断 71">
          <a:extLst>
            <a:ext uri="{FF2B5EF4-FFF2-40B4-BE49-F238E27FC236}">
              <a16:creationId xmlns:a16="http://schemas.microsoft.com/office/drawing/2014/main" xmlns="" id="{157092A9-AE8C-4677-8C3A-75177A17C7F3}"/>
            </a:ext>
          </a:extLst>
        </xdr:cNvPr>
        <xdr:cNvSpPr/>
      </xdr:nvSpPr>
      <xdr:spPr>
        <a:xfrm>
          <a:off x="2476500" y="568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51181</xdr:rowOff>
    </xdr:from>
    <xdr:to>
      <xdr:col>7</xdr:col>
      <xdr:colOff>187325</xdr:colOff>
      <xdr:row>28</xdr:row>
      <xdr:rowOff>152781</xdr:rowOff>
    </xdr:to>
    <xdr:sp macro="" textlink="">
      <xdr:nvSpPr>
        <xdr:cNvPr id="73" name="フローチャート: 判断 72">
          <a:extLst>
            <a:ext uri="{FF2B5EF4-FFF2-40B4-BE49-F238E27FC236}">
              <a16:creationId xmlns:a16="http://schemas.microsoft.com/office/drawing/2014/main" xmlns="" id="{CF99EAD5-BA20-4582-8EFB-E2562FAF57C5}"/>
            </a:ext>
          </a:extLst>
        </xdr:cNvPr>
        <xdr:cNvSpPr/>
      </xdr:nvSpPr>
      <xdr:spPr>
        <a:xfrm>
          <a:off x="1714500" y="5623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xmlns="" id="{2FC7EAF0-EB97-4278-BB56-6EF42F53430A}"/>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xmlns="" id="{A5A37B50-B6AF-4413-A3B0-0CA0CEA37891}"/>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xmlns="" id="{84A21438-CFED-49D9-8145-9CFC1A7E5382}"/>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xmlns="" id="{6E2C2764-2651-4E8F-9EA7-E341DC371095}"/>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xmlns="" id="{8C201EA4-3340-411F-A8F0-6CCFAA18BFA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169037</xdr:rowOff>
    </xdr:from>
    <xdr:to>
      <xdr:col>23</xdr:col>
      <xdr:colOff>136525</xdr:colOff>
      <xdr:row>30</xdr:row>
      <xdr:rowOff>99187</xdr:rowOff>
    </xdr:to>
    <xdr:sp macro="" textlink="">
      <xdr:nvSpPr>
        <xdr:cNvPr id="79" name="楕円 78">
          <a:extLst>
            <a:ext uri="{FF2B5EF4-FFF2-40B4-BE49-F238E27FC236}">
              <a16:creationId xmlns:a16="http://schemas.microsoft.com/office/drawing/2014/main" xmlns="" id="{ED8AEFDC-C0D4-4B23-9F3B-394015DE7996}"/>
            </a:ext>
          </a:extLst>
        </xdr:cNvPr>
        <xdr:cNvSpPr/>
      </xdr:nvSpPr>
      <xdr:spPr>
        <a:xfrm>
          <a:off x="4711700" y="5912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147464</xdr:rowOff>
    </xdr:from>
    <xdr:ext cx="405111" cy="259045"/>
    <xdr:sp macro="" textlink="">
      <xdr:nvSpPr>
        <xdr:cNvPr id="80" name="有形固定資産減価償却率該当値テキスト">
          <a:extLst>
            <a:ext uri="{FF2B5EF4-FFF2-40B4-BE49-F238E27FC236}">
              <a16:creationId xmlns:a16="http://schemas.microsoft.com/office/drawing/2014/main" xmlns="" id="{3EC0666A-C136-4021-88F5-648B20D84FCC}"/>
            </a:ext>
          </a:extLst>
        </xdr:cNvPr>
        <xdr:cNvSpPr txBox="1"/>
      </xdr:nvSpPr>
      <xdr:spPr>
        <a:xfrm>
          <a:off x="4813300" y="5891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140970</xdr:rowOff>
    </xdr:from>
    <xdr:to>
      <xdr:col>19</xdr:col>
      <xdr:colOff>187325</xdr:colOff>
      <xdr:row>30</xdr:row>
      <xdr:rowOff>71120</xdr:rowOff>
    </xdr:to>
    <xdr:sp macro="" textlink="">
      <xdr:nvSpPr>
        <xdr:cNvPr id="81" name="楕円 80">
          <a:extLst>
            <a:ext uri="{FF2B5EF4-FFF2-40B4-BE49-F238E27FC236}">
              <a16:creationId xmlns:a16="http://schemas.microsoft.com/office/drawing/2014/main" xmlns="" id="{5A10F721-8BBA-414F-AE36-D0C014A1A689}"/>
            </a:ext>
          </a:extLst>
        </xdr:cNvPr>
        <xdr:cNvSpPr/>
      </xdr:nvSpPr>
      <xdr:spPr>
        <a:xfrm>
          <a:off x="4000500" y="5884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20320</xdr:rowOff>
    </xdr:from>
    <xdr:to>
      <xdr:col>23</xdr:col>
      <xdr:colOff>85725</xdr:colOff>
      <xdr:row>30</xdr:row>
      <xdr:rowOff>48387</xdr:rowOff>
    </xdr:to>
    <xdr:cxnSp macro="">
      <xdr:nvCxnSpPr>
        <xdr:cNvPr id="82" name="直線コネクタ 81">
          <a:extLst>
            <a:ext uri="{FF2B5EF4-FFF2-40B4-BE49-F238E27FC236}">
              <a16:creationId xmlns:a16="http://schemas.microsoft.com/office/drawing/2014/main" xmlns="" id="{3FD59CE1-C9C0-495A-BFBB-7D1AC71D777F}"/>
            </a:ext>
          </a:extLst>
        </xdr:cNvPr>
        <xdr:cNvCxnSpPr/>
      </xdr:nvCxnSpPr>
      <xdr:spPr>
        <a:xfrm>
          <a:off x="4051300" y="5935345"/>
          <a:ext cx="711200" cy="2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112903</xdr:rowOff>
    </xdr:from>
    <xdr:to>
      <xdr:col>15</xdr:col>
      <xdr:colOff>187325</xdr:colOff>
      <xdr:row>30</xdr:row>
      <xdr:rowOff>43053</xdr:rowOff>
    </xdr:to>
    <xdr:sp macro="" textlink="">
      <xdr:nvSpPr>
        <xdr:cNvPr id="83" name="楕円 82">
          <a:extLst>
            <a:ext uri="{FF2B5EF4-FFF2-40B4-BE49-F238E27FC236}">
              <a16:creationId xmlns:a16="http://schemas.microsoft.com/office/drawing/2014/main" xmlns="" id="{E2AC8851-6B75-411C-B0E5-1F03F5F5472A}"/>
            </a:ext>
          </a:extLst>
        </xdr:cNvPr>
        <xdr:cNvSpPr/>
      </xdr:nvSpPr>
      <xdr:spPr>
        <a:xfrm>
          <a:off x="3238500" y="585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163703</xdr:rowOff>
    </xdr:from>
    <xdr:to>
      <xdr:col>19</xdr:col>
      <xdr:colOff>136525</xdr:colOff>
      <xdr:row>30</xdr:row>
      <xdr:rowOff>20320</xdr:rowOff>
    </xdr:to>
    <xdr:cxnSp macro="">
      <xdr:nvCxnSpPr>
        <xdr:cNvPr id="84" name="直線コネクタ 83">
          <a:extLst>
            <a:ext uri="{FF2B5EF4-FFF2-40B4-BE49-F238E27FC236}">
              <a16:creationId xmlns:a16="http://schemas.microsoft.com/office/drawing/2014/main" xmlns="" id="{4263327C-80A2-4921-BB8E-26DD78B1BE39}"/>
            </a:ext>
          </a:extLst>
        </xdr:cNvPr>
        <xdr:cNvCxnSpPr/>
      </xdr:nvCxnSpPr>
      <xdr:spPr>
        <a:xfrm>
          <a:off x="3289300" y="5907278"/>
          <a:ext cx="762000" cy="2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130175</xdr:rowOff>
    </xdr:from>
    <xdr:to>
      <xdr:col>11</xdr:col>
      <xdr:colOff>187325</xdr:colOff>
      <xdr:row>30</xdr:row>
      <xdr:rowOff>60325</xdr:rowOff>
    </xdr:to>
    <xdr:sp macro="" textlink="">
      <xdr:nvSpPr>
        <xdr:cNvPr id="85" name="楕円 84">
          <a:extLst>
            <a:ext uri="{FF2B5EF4-FFF2-40B4-BE49-F238E27FC236}">
              <a16:creationId xmlns:a16="http://schemas.microsoft.com/office/drawing/2014/main" xmlns="" id="{48260ED0-2ACC-4D7E-BB49-5A7F248A53AA}"/>
            </a:ext>
          </a:extLst>
        </xdr:cNvPr>
        <xdr:cNvSpPr/>
      </xdr:nvSpPr>
      <xdr:spPr>
        <a:xfrm>
          <a:off x="2476500" y="587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163703</xdr:rowOff>
    </xdr:from>
    <xdr:to>
      <xdr:col>15</xdr:col>
      <xdr:colOff>136525</xdr:colOff>
      <xdr:row>30</xdr:row>
      <xdr:rowOff>9525</xdr:rowOff>
    </xdr:to>
    <xdr:cxnSp macro="">
      <xdr:nvCxnSpPr>
        <xdr:cNvPr id="86" name="直線コネクタ 85">
          <a:extLst>
            <a:ext uri="{FF2B5EF4-FFF2-40B4-BE49-F238E27FC236}">
              <a16:creationId xmlns:a16="http://schemas.microsoft.com/office/drawing/2014/main" xmlns="" id="{D260871D-EB1B-44DF-902D-F0E06E036CD0}"/>
            </a:ext>
          </a:extLst>
        </xdr:cNvPr>
        <xdr:cNvCxnSpPr/>
      </xdr:nvCxnSpPr>
      <xdr:spPr>
        <a:xfrm flipV="1">
          <a:off x="2527300" y="5907278"/>
          <a:ext cx="762000" cy="1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125857</xdr:rowOff>
    </xdr:from>
    <xdr:to>
      <xdr:col>7</xdr:col>
      <xdr:colOff>187325</xdr:colOff>
      <xdr:row>30</xdr:row>
      <xdr:rowOff>56007</xdr:rowOff>
    </xdr:to>
    <xdr:sp macro="" textlink="">
      <xdr:nvSpPr>
        <xdr:cNvPr id="87" name="楕円 86">
          <a:extLst>
            <a:ext uri="{FF2B5EF4-FFF2-40B4-BE49-F238E27FC236}">
              <a16:creationId xmlns:a16="http://schemas.microsoft.com/office/drawing/2014/main" xmlns="" id="{587A516F-38DB-4FAA-9219-F207012A5116}"/>
            </a:ext>
          </a:extLst>
        </xdr:cNvPr>
        <xdr:cNvSpPr/>
      </xdr:nvSpPr>
      <xdr:spPr>
        <a:xfrm>
          <a:off x="1714500" y="5869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5207</xdr:rowOff>
    </xdr:from>
    <xdr:to>
      <xdr:col>11</xdr:col>
      <xdr:colOff>136525</xdr:colOff>
      <xdr:row>30</xdr:row>
      <xdr:rowOff>9525</xdr:rowOff>
    </xdr:to>
    <xdr:cxnSp macro="">
      <xdr:nvCxnSpPr>
        <xdr:cNvPr id="88" name="直線コネクタ 87">
          <a:extLst>
            <a:ext uri="{FF2B5EF4-FFF2-40B4-BE49-F238E27FC236}">
              <a16:creationId xmlns:a16="http://schemas.microsoft.com/office/drawing/2014/main" xmlns="" id="{9007CBE2-42F9-4805-854A-7E7F711E513F}"/>
            </a:ext>
          </a:extLst>
        </xdr:cNvPr>
        <xdr:cNvCxnSpPr/>
      </xdr:nvCxnSpPr>
      <xdr:spPr>
        <a:xfrm>
          <a:off x="1765300" y="5920232"/>
          <a:ext cx="762000" cy="4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127398</xdr:rowOff>
    </xdr:from>
    <xdr:ext cx="405111" cy="259045"/>
    <xdr:sp macro="" textlink="">
      <xdr:nvSpPr>
        <xdr:cNvPr id="89" name="n_1aveValue有形固定資産減価償却率">
          <a:extLst>
            <a:ext uri="{FF2B5EF4-FFF2-40B4-BE49-F238E27FC236}">
              <a16:creationId xmlns:a16="http://schemas.microsoft.com/office/drawing/2014/main" xmlns="" id="{F6306A9A-F16E-4497-A2ED-821DD012D9E3}"/>
            </a:ext>
          </a:extLst>
        </xdr:cNvPr>
        <xdr:cNvSpPr txBox="1"/>
      </xdr:nvSpPr>
      <xdr:spPr>
        <a:xfrm>
          <a:off x="3836044" y="5528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99331</xdr:rowOff>
    </xdr:from>
    <xdr:ext cx="405111" cy="259045"/>
    <xdr:sp macro="" textlink="">
      <xdr:nvSpPr>
        <xdr:cNvPr id="90" name="n_2aveValue有形固定資産減価償却率">
          <a:extLst>
            <a:ext uri="{FF2B5EF4-FFF2-40B4-BE49-F238E27FC236}">
              <a16:creationId xmlns:a16="http://schemas.microsoft.com/office/drawing/2014/main" xmlns="" id="{A2F27C45-55C0-4C3F-9655-CB46D90DA7ED}"/>
            </a:ext>
          </a:extLst>
        </xdr:cNvPr>
        <xdr:cNvSpPr txBox="1"/>
      </xdr:nvSpPr>
      <xdr:spPr>
        <a:xfrm>
          <a:off x="3086744" y="5500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56151</xdr:rowOff>
    </xdr:from>
    <xdr:ext cx="405111" cy="259045"/>
    <xdr:sp macro="" textlink="">
      <xdr:nvSpPr>
        <xdr:cNvPr id="91" name="n_3aveValue有形固定資産減価償却率">
          <a:extLst>
            <a:ext uri="{FF2B5EF4-FFF2-40B4-BE49-F238E27FC236}">
              <a16:creationId xmlns:a16="http://schemas.microsoft.com/office/drawing/2014/main" xmlns="" id="{40236C74-02BE-4750-89F3-08C29B5514FC}"/>
            </a:ext>
          </a:extLst>
        </xdr:cNvPr>
        <xdr:cNvSpPr txBox="1"/>
      </xdr:nvSpPr>
      <xdr:spPr>
        <a:xfrm>
          <a:off x="2324744" y="5456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169308</xdr:rowOff>
    </xdr:from>
    <xdr:ext cx="405111" cy="259045"/>
    <xdr:sp macro="" textlink="">
      <xdr:nvSpPr>
        <xdr:cNvPr id="92" name="n_4aveValue有形固定資産減価償却率">
          <a:extLst>
            <a:ext uri="{FF2B5EF4-FFF2-40B4-BE49-F238E27FC236}">
              <a16:creationId xmlns:a16="http://schemas.microsoft.com/office/drawing/2014/main" xmlns="" id="{5D340D4B-9800-4C6F-88C9-9550871764AF}"/>
            </a:ext>
          </a:extLst>
        </xdr:cNvPr>
        <xdr:cNvSpPr txBox="1"/>
      </xdr:nvSpPr>
      <xdr:spPr>
        <a:xfrm>
          <a:off x="1562744" y="5398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62247</xdr:rowOff>
    </xdr:from>
    <xdr:ext cx="405111" cy="259045"/>
    <xdr:sp macro="" textlink="">
      <xdr:nvSpPr>
        <xdr:cNvPr id="93" name="n_1mainValue有形固定資産減価償却率">
          <a:extLst>
            <a:ext uri="{FF2B5EF4-FFF2-40B4-BE49-F238E27FC236}">
              <a16:creationId xmlns:a16="http://schemas.microsoft.com/office/drawing/2014/main" xmlns="" id="{6AC9CE6C-D873-4A94-BEFB-62F678DA5FBF}"/>
            </a:ext>
          </a:extLst>
        </xdr:cNvPr>
        <xdr:cNvSpPr txBox="1"/>
      </xdr:nvSpPr>
      <xdr:spPr>
        <a:xfrm>
          <a:off x="3836044" y="5977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34180</xdr:rowOff>
    </xdr:from>
    <xdr:ext cx="405111" cy="259045"/>
    <xdr:sp macro="" textlink="">
      <xdr:nvSpPr>
        <xdr:cNvPr id="94" name="n_2mainValue有形固定資産減価償却率">
          <a:extLst>
            <a:ext uri="{FF2B5EF4-FFF2-40B4-BE49-F238E27FC236}">
              <a16:creationId xmlns:a16="http://schemas.microsoft.com/office/drawing/2014/main" xmlns="" id="{DDE3D5B3-0EA9-4063-B3C5-D364C3C5D3F8}"/>
            </a:ext>
          </a:extLst>
        </xdr:cNvPr>
        <xdr:cNvSpPr txBox="1"/>
      </xdr:nvSpPr>
      <xdr:spPr>
        <a:xfrm>
          <a:off x="3086744" y="5949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51452</xdr:rowOff>
    </xdr:from>
    <xdr:ext cx="405111" cy="259045"/>
    <xdr:sp macro="" textlink="">
      <xdr:nvSpPr>
        <xdr:cNvPr id="95" name="n_3mainValue有形固定資産減価償却率">
          <a:extLst>
            <a:ext uri="{FF2B5EF4-FFF2-40B4-BE49-F238E27FC236}">
              <a16:creationId xmlns:a16="http://schemas.microsoft.com/office/drawing/2014/main" xmlns="" id="{39403DE1-5E0F-4E0D-9677-F506BF3DEC4F}"/>
            </a:ext>
          </a:extLst>
        </xdr:cNvPr>
        <xdr:cNvSpPr txBox="1"/>
      </xdr:nvSpPr>
      <xdr:spPr>
        <a:xfrm>
          <a:off x="2324744" y="5966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47134</xdr:rowOff>
    </xdr:from>
    <xdr:ext cx="405111" cy="259045"/>
    <xdr:sp macro="" textlink="">
      <xdr:nvSpPr>
        <xdr:cNvPr id="96" name="n_4mainValue有形固定資産減価償却率">
          <a:extLst>
            <a:ext uri="{FF2B5EF4-FFF2-40B4-BE49-F238E27FC236}">
              <a16:creationId xmlns:a16="http://schemas.microsoft.com/office/drawing/2014/main" xmlns="" id="{A9603BE9-D9B3-41E6-AD90-D7EF9D26925E}"/>
            </a:ext>
          </a:extLst>
        </xdr:cNvPr>
        <xdr:cNvSpPr txBox="1"/>
      </xdr:nvSpPr>
      <xdr:spPr>
        <a:xfrm>
          <a:off x="1562744" y="5962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a:extLst>
            <a:ext uri="{FF2B5EF4-FFF2-40B4-BE49-F238E27FC236}">
              <a16:creationId xmlns:a16="http://schemas.microsoft.com/office/drawing/2014/main" xmlns="" id="{2CC7F7F6-E857-4250-9AF7-BFFFD7B37C18}"/>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a:extLst>
            <a:ext uri="{FF2B5EF4-FFF2-40B4-BE49-F238E27FC236}">
              <a16:creationId xmlns:a16="http://schemas.microsoft.com/office/drawing/2014/main" xmlns="" id="{5B0881CC-F0D2-463F-AF25-C67071D9B091}"/>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a:extLst>
            <a:ext uri="{FF2B5EF4-FFF2-40B4-BE49-F238E27FC236}">
              <a16:creationId xmlns:a16="http://schemas.microsoft.com/office/drawing/2014/main" xmlns="" id="{6657B97A-5B0C-4561-8F68-21A154193665}"/>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[ 781.0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a:extLst>
            <a:ext uri="{FF2B5EF4-FFF2-40B4-BE49-F238E27FC236}">
              <a16:creationId xmlns:a16="http://schemas.microsoft.com/office/drawing/2014/main" xmlns="" id="{1A92146B-92ED-4A5F-9365-838CCF708F74}"/>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a:extLst>
            <a:ext uri="{FF2B5EF4-FFF2-40B4-BE49-F238E27FC236}">
              <a16:creationId xmlns:a16="http://schemas.microsoft.com/office/drawing/2014/main" xmlns="" id="{67B2D787-9ACD-4000-B26C-B4AF62D8615F}"/>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a:extLst>
            <a:ext uri="{FF2B5EF4-FFF2-40B4-BE49-F238E27FC236}">
              <a16:creationId xmlns:a16="http://schemas.microsoft.com/office/drawing/2014/main" xmlns="" id="{64F37E7D-7432-4CA2-8860-858B28213D7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a:extLst>
            <a:ext uri="{FF2B5EF4-FFF2-40B4-BE49-F238E27FC236}">
              <a16:creationId xmlns:a16="http://schemas.microsoft.com/office/drawing/2014/main" xmlns="" id="{31EAAB88-0FB8-46BD-9626-0C311EF905F3}"/>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a:extLst>
            <a:ext uri="{FF2B5EF4-FFF2-40B4-BE49-F238E27FC236}">
              <a16:creationId xmlns:a16="http://schemas.microsoft.com/office/drawing/2014/main" xmlns="" id="{C79C47F9-D79A-49DE-8EFB-2B7CEE3B056F}"/>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a:extLst>
            <a:ext uri="{FF2B5EF4-FFF2-40B4-BE49-F238E27FC236}">
              <a16:creationId xmlns:a16="http://schemas.microsoft.com/office/drawing/2014/main" xmlns="" id="{7D1F0BCC-039E-4716-ACA7-83D6A9CF3297}"/>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a:extLst>
            <a:ext uri="{FF2B5EF4-FFF2-40B4-BE49-F238E27FC236}">
              <a16:creationId xmlns:a16="http://schemas.microsoft.com/office/drawing/2014/main" xmlns="" id="{E7EC7C48-C630-472F-BED5-5257CF4E220B}"/>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a:extLst>
            <a:ext uri="{FF2B5EF4-FFF2-40B4-BE49-F238E27FC236}">
              <a16:creationId xmlns:a16="http://schemas.microsoft.com/office/drawing/2014/main" xmlns="" id="{0EB2B601-0E0C-4FC1-AC8F-0803E02F9159}"/>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a:extLst>
            <a:ext uri="{FF2B5EF4-FFF2-40B4-BE49-F238E27FC236}">
              <a16:creationId xmlns:a16="http://schemas.microsoft.com/office/drawing/2014/main" xmlns="" id="{A00219D1-38AF-4CAB-BFBA-3AF5D86A5E29}"/>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a:extLst>
            <a:ext uri="{FF2B5EF4-FFF2-40B4-BE49-F238E27FC236}">
              <a16:creationId xmlns:a16="http://schemas.microsoft.com/office/drawing/2014/main" xmlns="" id="{434A46E5-DBC8-4083-B8F5-6E7686C85C8F}"/>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近年、こども園の整備などの施設建設や小中学校の空調整備など大型設備の更新・整備が続き、地方債が増えている。</a:t>
          </a:r>
          <a:endParaRPr lang="ja-JP" altLang="ja-JP">
            <a:effectLst/>
          </a:endParaRPr>
        </a:p>
        <a:p>
          <a:r>
            <a:rPr kumimoji="1" lang="ja-JP" altLang="ja-JP" sz="1100">
              <a:solidFill>
                <a:schemeClr val="dk1"/>
              </a:solidFill>
              <a:effectLst/>
              <a:latin typeface="+mn-lt"/>
              <a:ea typeface="+mn-ea"/>
              <a:cs typeface="+mn-cs"/>
            </a:rPr>
            <a:t>今後も小学校の増築、こども園の整備やごみ焼却施設の整備など地方債の発行が増えることが予測される。そのためにも後年度への負担を極力抑えるべく安易に借入に頼ることのないようにする。</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0" name="テキスト ボックス 109">
          <a:extLst>
            <a:ext uri="{FF2B5EF4-FFF2-40B4-BE49-F238E27FC236}">
              <a16:creationId xmlns:a16="http://schemas.microsoft.com/office/drawing/2014/main" xmlns="" id="{1C1D3BD4-CCBF-4AB1-89A7-7766712CCBAF}"/>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a:extLst>
            <a:ext uri="{FF2B5EF4-FFF2-40B4-BE49-F238E27FC236}">
              <a16:creationId xmlns:a16="http://schemas.microsoft.com/office/drawing/2014/main" xmlns="" id="{281551F1-55A3-49EC-B862-592C185F008C}"/>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a:extLst>
            <a:ext uri="{FF2B5EF4-FFF2-40B4-BE49-F238E27FC236}">
              <a16:creationId xmlns:a16="http://schemas.microsoft.com/office/drawing/2014/main" xmlns="" id="{507248CB-F443-4682-B921-7FE677FA3435}"/>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3" name="直線コネクタ 112">
          <a:extLst>
            <a:ext uri="{FF2B5EF4-FFF2-40B4-BE49-F238E27FC236}">
              <a16:creationId xmlns:a16="http://schemas.microsoft.com/office/drawing/2014/main" xmlns="" id="{CDDBE7A4-F9FD-4D52-84C6-BCAEEE35CBD7}"/>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4" name="テキスト ボックス 113">
          <a:extLst>
            <a:ext uri="{FF2B5EF4-FFF2-40B4-BE49-F238E27FC236}">
              <a16:creationId xmlns:a16="http://schemas.microsoft.com/office/drawing/2014/main" xmlns="" id="{0C483E73-E392-4D90-B53E-A2E18E77D41C}"/>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5" name="直線コネクタ 114">
          <a:extLst>
            <a:ext uri="{FF2B5EF4-FFF2-40B4-BE49-F238E27FC236}">
              <a16:creationId xmlns:a16="http://schemas.microsoft.com/office/drawing/2014/main" xmlns="" id="{26C70BA1-FAB2-4377-ACE4-C2A4BE2E3E6C}"/>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40607</xdr:rowOff>
    </xdr:from>
    <xdr:ext cx="482824" cy="225703"/>
    <xdr:sp macro="" textlink="">
      <xdr:nvSpPr>
        <xdr:cNvPr id="116" name="テキスト ボックス 115">
          <a:extLst>
            <a:ext uri="{FF2B5EF4-FFF2-40B4-BE49-F238E27FC236}">
              <a16:creationId xmlns:a16="http://schemas.microsoft.com/office/drawing/2014/main" xmlns="" id="{01ABC314-CD89-48ED-9095-FF50422501F8}"/>
            </a:ext>
          </a:extLst>
        </xdr:cNvPr>
        <xdr:cNvSpPr txBox="1"/>
      </xdr:nvSpPr>
      <xdr:spPr>
        <a:xfrm>
          <a:off x="10756676" y="62985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7" name="直線コネクタ 116">
          <a:extLst>
            <a:ext uri="{FF2B5EF4-FFF2-40B4-BE49-F238E27FC236}">
              <a16:creationId xmlns:a16="http://schemas.microsoft.com/office/drawing/2014/main" xmlns="" id="{C7F261AB-013A-4F98-A599-2CA8C7F7A505}"/>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30</xdr:row>
      <xdr:rowOff>23674</xdr:rowOff>
    </xdr:from>
    <xdr:ext cx="482824" cy="225703"/>
    <xdr:sp macro="" textlink="">
      <xdr:nvSpPr>
        <xdr:cNvPr id="118" name="テキスト ボックス 117">
          <a:extLst>
            <a:ext uri="{FF2B5EF4-FFF2-40B4-BE49-F238E27FC236}">
              <a16:creationId xmlns:a16="http://schemas.microsoft.com/office/drawing/2014/main" xmlns="" id="{2DCFC99C-9DEC-4FD5-B632-7C905A82DD50}"/>
            </a:ext>
          </a:extLst>
        </xdr:cNvPr>
        <xdr:cNvSpPr txBox="1"/>
      </xdr:nvSpPr>
      <xdr:spPr>
        <a:xfrm>
          <a:off x="10756676" y="59386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9" name="直線コネクタ 118">
          <a:extLst>
            <a:ext uri="{FF2B5EF4-FFF2-40B4-BE49-F238E27FC236}">
              <a16:creationId xmlns:a16="http://schemas.microsoft.com/office/drawing/2014/main" xmlns="" id="{8FB80469-2238-4C43-8F8F-651EE52F90E3}"/>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0" name="テキスト ボックス 119">
          <a:extLst>
            <a:ext uri="{FF2B5EF4-FFF2-40B4-BE49-F238E27FC236}">
              <a16:creationId xmlns:a16="http://schemas.microsoft.com/office/drawing/2014/main" xmlns="" id="{A526E98D-A868-4484-BD28-71D10E231237}"/>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1" name="直線コネクタ 120">
          <a:extLst>
            <a:ext uri="{FF2B5EF4-FFF2-40B4-BE49-F238E27FC236}">
              <a16:creationId xmlns:a16="http://schemas.microsoft.com/office/drawing/2014/main" xmlns="" id="{D7C62409-9C11-4965-A9D2-75197013E173}"/>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2" name="テキスト ボックス 121">
          <a:extLst>
            <a:ext uri="{FF2B5EF4-FFF2-40B4-BE49-F238E27FC236}">
              <a16:creationId xmlns:a16="http://schemas.microsoft.com/office/drawing/2014/main" xmlns="" id="{D19041F9-390F-4252-9BFF-368B9E62319F}"/>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a:extLst>
            <a:ext uri="{FF2B5EF4-FFF2-40B4-BE49-F238E27FC236}">
              <a16:creationId xmlns:a16="http://schemas.microsoft.com/office/drawing/2014/main" xmlns="" id="{E6DD42C8-C7F8-4E65-99CC-02E1ADAF4935}"/>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4" name="債務償還比率グラフ枠">
          <a:extLst>
            <a:ext uri="{FF2B5EF4-FFF2-40B4-BE49-F238E27FC236}">
              <a16:creationId xmlns:a16="http://schemas.microsoft.com/office/drawing/2014/main" xmlns="" id="{2D80F94F-257B-4BEC-982F-294CDCE0B4F7}"/>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86525</xdr:rowOff>
    </xdr:to>
    <xdr:cxnSp macro="">
      <xdr:nvCxnSpPr>
        <xdr:cNvPr id="125" name="直線コネクタ 124">
          <a:extLst>
            <a:ext uri="{FF2B5EF4-FFF2-40B4-BE49-F238E27FC236}">
              <a16:creationId xmlns:a16="http://schemas.microsoft.com/office/drawing/2014/main" xmlns="" id="{7801997C-08EA-41EE-8BD6-D5FCB002A1FB}"/>
            </a:ext>
          </a:extLst>
        </xdr:cNvPr>
        <xdr:cNvCxnSpPr/>
      </xdr:nvCxnSpPr>
      <xdr:spPr>
        <a:xfrm flipV="1">
          <a:off x="14793595" y="5312833"/>
          <a:ext cx="1269" cy="1203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90352</xdr:rowOff>
    </xdr:from>
    <xdr:ext cx="560923" cy="259045"/>
    <xdr:sp macro="" textlink="">
      <xdr:nvSpPr>
        <xdr:cNvPr id="126" name="債務償還比率最小値テキスト">
          <a:extLst>
            <a:ext uri="{FF2B5EF4-FFF2-40B4-BE49-F238E27FC236}">
              <a16:creationId xmlns:a16="http://schemas.microsoft.com/office/drawing/2014/main" xmlns="" id="{F8CE4A5C-8EC8-4B87-9C71-1AC1A0E7A0FC}"/>
            </a:ext>
          </a:extLst>
        </xdr:cNvPr>
        <xdr:cNvSpPr txBox="1"/>
      </xdr:nvSpPr>
      <xdr:spPr>
        <a:xfrm>
          <a:off x="14846300" y="651972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86525</xdr:rowOff>
    </xdr:from>
    <xdr:to>
      <xdr:col>76</xdr:col>
      <xdr:colOff>111125</xdr:colOff>
      <xdr:row>33</xdr:row>
      <xdr:rowOff>86525</xdr:rowOff>
    </xdr:to>
    <xdr:cxnSp macro="">
      <xdr:nvCxnSpPr>
        <xdr:cNvPr id="127" name="直線コネクタ 126">
          <a:extLst>
            <a:ext uri="{FF2B5EF4-FFF2-40B4-BE49-F238E27FC236}">
              <a16:creationId xmlns:a16="http://schemas.microsoft.com/office/drawing/2014/main" xmlns="" id="{B47D51C9-7352-4664-8930-61CB9A61E37B}"/>
            </a:ext>
          </a:extLst>
        </xdr:cNvPr>
        <xdr:cNvCxnSpPr/>
      </xdr:nvCxnSpPr>
      <xdr:spPr>
        <a:xfrm>
          <a:off x="14706600" y="651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28" name="債務償還比率最大値テキスト">
          <a:extLst>
            <a:ext uri="{FF2B5EF4-FFF2-40B4-BE49-F238E27FC236}">
              <a16:creationId xmlns:a16="http://schemas.microsoft.com/office/drawing/2014/main" xmlns="" id="{1AD9B0CC-A043-422A-85E9-F24BCBB75037}"/>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29" name="直線コネクタ 128">
          <a:extLst>
            <a:ext uri="{FF2B5EF4-FFF2-40B4-BE49-F238E27FC236}">
              <a16:creationId xmlns:a16="http://schemas.microsoft.com/office/drawing/2014/main" xmlns="" id="{A55A6FA3-3CC3-44B2-B757-DFF9E3D72259}"/>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148615</xdr:rowOff>
    </xdr:from>
    <xdr:ext cx="469744" cy="259045"/>
    <xdr:sp macro="" textlink="">
      <xdr:nvSpPr>
        <xdr:cNvPr id="130" name="債務償還比率平均値テキスト">
          <a:extLst>
            <a:ext uri="{FF2B5EF4-FFF2-40B4-BE49-F238E27FC236}">
              <a16:creationId xmlns:a16="http://schemas.microsoft.com/office/drawing/2014/main" xmlns="" id="{93FE02A3-71C0-44E7-8F10-8A51C84B1812}"/>
            </a:ext>
          </a:extLst>
        </xdr:cNvPr>
        <xdr:cNvSpPr txBox="1"/>
      </xdr:nvSpPr>
      <xdr:spPr>
        <a:xfrm>
          <a:off x="14846300" y="55492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125738</xdr:rowOff>
    </xdr:from>
    <xdr:to>
      <xdr:col>76</xdr:col>
      <xdr:colOff>73025</xdr:colOff>
      <xdr:row>29</xdr:row>
      <xdr:rowOff>55888</xdr:rowOff>
    </xdr:to>
    <xdr:sp macro="" textlink="">
      <xdr:nvSpPr>
        <xdr:cNvPr id="131" name="フローチャート: 判断 130">
          <a:extLst>
            <a:ext uri="{FF2B5EF4-FFF2-40B4-BE49-F238E27FC236}">
              <a16:creationId xmlns:a16="http://schemas.microsoft.com/office/drawing/2014/main" xmlns="" id="{8563547D-6797-4075-B6BA-767014357854}"/>
            </a:ext>
          </a:extLst>
        </xdr:cNvPr>
        <xdr:cNvSpPr/>
      </xdr:nvSpPr>
      <xdr:spPr>
        <a:xfrm>
          <a:off x="14744700" y="569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115735</xdr:rowOff>
    </xdr:from>
    <xdr:to>
      <xdr:col>72</xdr:col>
      <xdr:colOff>123825</xdr:colOff>
      <xdr:row>29</xdr:row>
      <xdr:rowOff>45885</xdr:rowOff>
    </xdr:to>
    <xdr:sp macro="" textlink="">
      <xdr:nvSpPr>
        <xdr:cNvPr id="132" name="フローチャート: 判断 131">
          <a:extLst>
            <a:ext uri="{FF2B5EF4-FFF2-40B4-BE49-F238E27FC236}">
              <a16:creationId xmlns:a16="http://schemas.microsoft.com/office/drawing/2014/main" xmlns="" id="{8DE038B0-A2E1-4B69-8D2C-0452146EFF05}"/>
            </a:ext>
          </a:extLst>
        </xdr:cNvPr>
        <xdr:cNvSpPr/>
      </xdr:nvSpPr>
      <xdr:spPr>
        <a:xfrm>
          <a:off x="14033500" y="568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115735</xdr:rowOff>
    </xdr:from>
    <xdr:to>
      <xdr:col>68</xdr:col>
      <xdr:colOff>123825</xdr:colOff>
      <xdr:row>29</xdr:row>
      <xdr:rowOff>45885</xdr:rowOff>
    </xdr:to>
    <xdr:sp macro="" textlink="">
      <xdr:nvSpPr>
        <xdr:cNvPr id="133" name="フローチャート: 判断 132">
          <a:extLst>
            <a:ext uri="{FF2B5EF4-FFF2-40B4-BE49-F238E27FC236}">
              <a16:creationId xmlns:a16="http://schemas.microsoft.com/office/drawing/2014/main" xmlns="" id="{3B8B99EE-33F7-4184-9071-68A6B80207D5}"/>
            </a:ext>
          </a:extLst>
        </xdr:cNvPr>
        <xdr:cNvSpPr/>
      </xdr:nvSpPr>
      <xdr:spPr>
        <a:xfrm>
          <a:off x="13271500" y="568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128041</xdr:rowOff>
    </xdr:from>
    <xdr:to>
      <xdr:col>64</xdr:col>
      <xdr:colOff>123825</xdr:colOff>
      <xdr:row>29</xdr:row>
      <xdr:rowOff>58191</xdr:rowOff>
    </xdr:to>
    <xdr:sp macro="" textlink="">
      <xdr:nvSpPr>
        <xdr:cNvPr id="134" name="フローチャート: 判断 133">
          <a:extLst>
            <a:ext uri="{FF2B5EF4-FFF2-40B4-BE49-F238E27FC236}">
              <a16:creationId xmlns:a16="http://schemas.microsoft.com/office/drawing/2014/main" xmlns="" id="{9A508DB1-BE4D-41CD-AD70-3EAD72346CE8}"/>
            </a:ext>
          </a:extLst>
        </xdr:cNvPr>
        <xdr:cNvSpPr/>
      </xdr:nvSpPr>
      <xdr:spPr>
        <a:xfrm>
          <a:off x="12509500" y="5700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58881</xdr:rowOff>
    </xdr:from>
    <xdr:to>
      <xdr:col>60</xdr:col>
      <xdr:colOff>123825</xdr:colOff>
      <xdr:row>28</xdr:row>
      <xdr:rowOff>160481</xdr:rowOff>
    </xdr:to>
    <xdr:sp macro="" textlink="">
      <xdr:nvSpPr>
        <xdr:cNvPr id="135" name="フローチャート: 判断 134">
          <a:extLst>
            <a:ext uri="{FF2B5EF4-FFF2-40B4-BE49-F238E27FC236}">
              <a16:creationId xmlns:a16="http://schemas.microsoft.com/office/drawing/2014/main" xmlns="" id="{47C9BEBA-BCBC-498E-A9CD-74D078A454FD}"/>
            </a:ext>
          </a:extLst>
        </xdr:cNvPr>
        <xdr:cNvSpPr/>
      </xdr:nvSpPr>
      <xdr:spPr>
        <a:xfrm>
          <a:off x="11747500" y="5631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xmlns="" id="{B6407734-4E30-41BE-9C01-C271BF05B7BC}"/>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xmlns="" id="{89C070EA-3B7E-4BE9-9A43-AB6E6F0BBAF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xmlns="" id="{8723CCB5-3C5D-444A-8C1C-1C3351AB09E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xmlns="" id="{3B8CB040-275B-443E-88A4-0B696ABEE3E3}"/>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xmlns="" id="{9272B885-9A84-4727-B7CD-F60059378A4C}"/>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80518</xdr:rowOff>
    </xdr:from>
    <xdr:to>
      <xdr:col>76</xdr:col>
      <xdr:colOff>73025</xdr:colOff>
      <xdr:row>30</xdr:row>
      <xdr:rowOff>10668</xdr:rowOff>
    </xdr:to>
    <xdr:sp macro="" textlink="">
      <xdr:nvSpPr>
        <xdr:cNvPr id="141" name="楕円 140">
          <a:extLst>
            <a:ext uri="{FF2B5EF4-FFF2-40B4-BE49-F238E27FC236}">
              <a16:creationId xmlns:a16="http://schemas.microsoft.com/office/drawing/2014/main" xmlns="" id="{86FB3FC7-60B4-4331-9C4F-44F30BA4A33B}"/>
            </a:ext>
          </a:extLst>
        </xdr:cNvPr>
        <xdr:cNvSpPr/>
      </xdr:nvSpPr>
      <xdr:spPr>
        <a:xfrm>
          <a:off x="14744700" y="5824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58945</xdr:rowOff>
    </xdr:from>
    <xdr:ext cx="469744" cy="259045"/>
    <xdr:sp macro="" textlink="">
      <xdr:nvSpPr>
        <xdr:cNvPr id="142" name="債務償還比率該当値テキスト">
          <a:extLst>
            <a:ext uri="{FF2B5EF4-FFF2-40B4-BE49-F238E27FC236}">
              <a16:creationId xmlns:a16="http://schemas.microsoft.com/office/drawing/2014/main" xmlns="" id="{003C7E06-2982-4CEC-8569-6DBF38A78F1F}"/>
            </a:ext>
          </a:extLst>
        </xdr:cNvPr>
        <xdr:cNvSpPr txBox="1"/>
      </xdr:nvSpPr>
      <xdr:spPr>
        <a:xfrm>
          <a:off x="14846300" y="5802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89946</xdr:rowOff>
    </xdr:from>
    <xdr:to>
      <xdr:col>72</xdr:col>
      <xdr:colOff>123825</xdr:colOff>
      <xdr:row>30</xdr:row>
      <xdr:rowOff>20096</xdr:rowOff>
    </xdr:to>
    <xdr:sp macro="" textlink="">
      <xdr:nvSpPr>
        <xdr:cNvPr id="143" name="楕円 142">
          <a:extLst>
            <a:ext uri="{FF2B5EF4-FFF2-40B4-BE49-F238E27FC236}">
              <a16:creationId xmlns:a16="http://schemas.microsoft.com/office/drawing/2014/main" xmlns="" id="{BA1336B6-02A8-4B0D-87BC-89CD3C5A74D0}"/>
            </a:ext>
          </a:extLst>
        </xdr:cNvPr>
        <xdr:cNvSpPr/>
      </xdr:nvSpPr>
      <xdr:spPr>
        <a:xfrm>
          <a:off x="14033500" y="5833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131318</xdr:rowOff>
    </xdr:from>
    <xdr:to>
      <xdr:col>76</xdr:col>
      <xdr:colOff>22225</xdr:colOff>
      <xdr:row>29</xdr:row>
      <xdr:rowOff>140746</xdr:rowOff>
    </xdr:to>
    <xdr:cxnSp macro="">
      <xdr:nvCxnSpPr>
        <xdr:cNvPr id="144" name="直線コネクタ 143">
          <a:extLst>
            <a:ext uri="{FF2B5EF4-FFF2-40B4-BE49-F238E27FC236}">
              <a16:creationId xmlns:a16="http://schemas.microsoft.com/office/drawing/2014/main" xmlns="" id="{DE2FBB87-C1E3-435F-BC40-489763FF578D}"/>
            </a:ext>
          </a:extLst>
        </xdr:cNvPr>
        <xdr:cNvCxnSpPr/>
      </xdr:nvCxnSpPr>
      <xdr:spPr>
        <a:xfrm flipV="1">
          <a:off x="14084300" y="5874893"/>
          <a:ext cx="711200" cy="9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34603</xdr:rowOff>
    </xdr:from>
    <xdr:to>
      <xdr:col>68</xdr:col>
      <xdr:colOff>123825</xdr:colOff>
      <xdr:row>29</xdr:row>
      <xdr:rowOff>136203</xdr:rowOff>
    </xdr:to>
    <xdr:sp macro="" textlink="">
      <xdr:nvSpPr>
        <xdr:cNvPr id="145" name="楕円 144">
          <a:extLst>
            <a:ext uri="{FF2B5EF4-FFF2-40B4-BE49-F238E27FC236}">
              <a16:creationId xmlns:a16="http://schemas.microsoft.com/office/drawing/2014/main" xmlns="" id="{16211EFE-338B-424A-B1C9-8BFB9C471245}"/>
            </a:ext>
          </a:extLst>
        </xdr:cNvPr>
        <xdr:cNvSpPr/>
      </xdr:nvSpPr>
      <xdr:spPr>
        <a:xfrm>
          <a:off x="13271500" y="5778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85403</xdr:rowOff>
    </xdr:from>
    <xdr:to>
      <xdr:col>72</xdr:col>
      <xdr:colOff>73025</xdr:colOff>
      <xdr:row>29</xdr:row>
      <xdr:rowOff>140746</xdr:rowOff>
    </xdr:to>
    <xdr:cxnSp macro="">
      <xdr:nvCxnSpPr>
        <xdr:cNvPr id="146" name="直線コネクタ 145">
          <a:extLst>
            <a:ext uri="{FF2B5EF4-FFF2-40B4-BE49-F238E27FC236}">
              <a16:creationId xmlns:a16="http://schemas.microsoft.com/office/drawing/2014/main" xmlns="" id="{554AA1A4-428E-40FF-A0AC-6E0E7B01F4DE}"/>
            </a:ext>
          </a:extLst>
        </xdr:cNvPr>
        <xdr:cNvCxnSpPr/>
      </xdr:nvCxnSpPr>
      <xdr:spPr>
        <a:xfrm>
          <a:off x="13322300" y="5828978"/>
          <a:ext cx="762000" cy="55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82677</xdr:rowOff>
    </xdr:from>
    <xdr:to>
      <xdr:col>64</xdr:col>
      <xdr:colOff>123825</xdr:colOff>
      <xdr:row>30</xdr:row>
      <xdr:rowOff>12827</xdr:rowOff>
    </xdr:to>
    <xdr:sp macro="" textlink="">
      <xdr:nvSpPr>
        <xdr:cNvPr id="147" name="楕円 146">
          <a:extLst>
            <a:ext uri="{FF2B5EF4-FFF2-40B4-BE49-F238E27FC236}">
              <a16:creationId xmlns:a16="http://schemas.microsoft.com/office/drawing/2014/main" xmlns="" id="{DCBFC44F-D92B-4AB0-BAE7-4F8273195D42}"/>
            </a:ext>
          </a:extLst>
        </xdr:cNvPr>
        <xdr:cNvSpPr/>
      </xdr:nvSpPr>
      <xdr:spPr>
        <a:xfrm>
          <a:off x="12509500" y="582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85403</xdr:rowOff>
    </xdr:from>
    <xdr:to>
      <xdr:col>68</xdr:col>
      <xdr:colOff>73025</xdr:colOff>
      <xdr:row>29</xdr:row>
      <xdr:rowOff>133477</xdr:rowOff>
    </xdr:to>
    <xdr:cxnSp macro="">
      <xdr:nvCxnSpPr>
        <xdr:cNvPr id="148" name="直線コネクタ 147">
          <a:extLst>
            <a:ext uri="{FF2B5EF4-FFF2-40B4-BE49-F238E27FC236}">
              <a16:creationId xmlns:a16="http://schemas.microsoft.com/office/drawing/2014/main" xmlns="" id="{E313963E-1F7F-4D9B-9EC5-A074329555B5}"/>
            </a:ext>
          </a:extLst>
        </xdr:cNvPr>
        <xdr:cNvCxnSpPr/>
      </xdr:nvCxnSpPr>
      <xdr:spPr>
        <a:xfrm flipV="1">
          <a:off x="12560300" y="5828978"/>
          <a:ext cx="762000" cy="48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11214</xdr:rowOff>
    </xdr:from>
    <xdr:to>
      <xdr:col>60</xdr:col>
      <xdr:colOff>123825</xdr:colOff>
      <xdr:row>29</xdr:row>
      <xdr:rowOff>112814</xdr:rowOff>
    </xdr:to>
    <xdr:sp macro="" textlink="">
      <xdr:nvSpPr>
        <xdr:cNvPr id="149" name="楕円 148">
          <a:extLst>
            <a:ext uri="{FF2B5EF4-FFF2-40B4-BE49-F238E27FC236}">
              <a16:creationId xmlns:a16="http://schemas.microsoft.com/office/drawing/2014/main" xmlns="" id="{5BDF559F-FC3B-4145-B593-D971A26D2839}"/>
            </a:ext>
          </a:extLst>
        </xdr:cNvPr>
        <xdr:cNvSpPr/>
      </xdr:nvSpPr>
      <xdr:spPr>
        <a:xfrm>
          <a:off x="11747500" y="575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62014</xdr:rowOff>
    </xdr:from>
    <xdr:to>
      <xdr:col>64</xdr:col>
      <xdr:colOff>73025</xdr:colOff>
      <xdr:row>29</xdr:row>
      <xdr:rowOff>133477</xdr:rowOff>
    </xdr:to>
    <xdr:cxnSp macro="">
      <xdr:nvCxnSpPr>
        <xdr:cNvPr id="150" name="直線コネクタ 149">
          <a:extLst>
            <a:ext uri="{FF2B5EF4-FFF2-40B4-BE49-F238E27FC236}">
              <a16:creationId xmlns:a16="http://schemas.microsoft.com/office/drawing/2014/main" xmlns="" id="{3C0ADC6E-5964-41B9-9210-DAF052C935AB}"/>
            </a:ext>
          </a:extLst>
        </xdr:cNvPr>
        <xdr:cNvCxnSpPr/>
      </xdr:nvCxnSpPr>
      <xdr:spPr>
        <a:xfrm>
          <a:off x="11798300" y="5805589"/>
          <a:ext cx="762000" cy="7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62412</xdr:rowOff>
    </xdr:from>
    <xdr:ext cx="469744" cy="259045"/>
    <xdr:sp macro="" textlink="">
      <xdr:nvSpPr>
        <xdr:cNvPr id="151" name="n_1aveValue債務償還比率">
          <a:extLst>
            <a:ext uri="{FF2B5EF4-FFF2-40B4-BE49-F238E27FC236}">
              <a16:creationId xmlns:a16="http://schemas.microsoft.com/office/drawing/2014/main" xmlns="" id="{BB94414D-FE0E-46FA-833B-69548A92ED4F}"/>
            </a:ext>
          </a:extLst>
        </xdr:cNvPr>
        <xdr:cNvSpPr txBox="1"/>
      </xdr:nvSpPr>
      <xdr:spPr>
        <a:xfrm>
          <a:off x="13836727" y="5463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62412</xdr:rowOff>
    </xdr:from>
    <xdr:ext cx="469744" cy="259045"/>
    <xdr:sp macro="" textlink="">
      <xdr:nvSpPr>
        <xdr:cNvPr id="152" name="n_2aveValue債務償還比率">
          <a:extLst>
            <a:ext uri="{FF2B5EF4-FFF2-40B4-BE49-F238E27FC236}">
              <a16:creationId xmlns:a16="http://schemas.microsoft.com/office/drawing/2014/main" xmlns="" id="{EA19FA45-DC50-483D-8C39-2787B868DF06}"/>
            </a:ext>
          </a:extLst>
        </xdr:cNvPr>
        <xdr:cNvSpPr txBox="1"/>
      </xdr:nvSpPr>
      <xdr:spPr>
        <a:xfrm>
          <a:off x="13087427" y="5463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74718</xdr:rowOff>
    </xdr:from>
    <xdr:ext cx="469744" cy="259045"/>
    <xdr:sp macro="" textlink="">
      <xdr:nvSpPr>
        <xdr:cNvPr id="153" name="n_3aveValue債務償還比率">
          <a:extLst>
            <a:ext uri="{FF2B5EF4-FFF2-40B4-BE49-F238E27FC236}">
              <a16:creationId xmlns:a16="http://schemas.microsoft.com/office/drawing/2014/main" xmlns="" id="{C9641B0A-65F1-42C3-B942-7CC36F10EA10}"/>
            </a:ext>
          </a:extLst>
        </xdr:cNvPr>
        <xdr:cNvSpPr txBox="1"/>
      </xdr:nvSpPr>
      <xdr:spPr>
        <a:xfrm>
          <a:off x="12325427" y="5475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5558</xdr:rowOff>
    </xdr:from>
    <xdr:ext cx="469744" cy="259045"/>
    <xdr:sp macro="" textlink="">
      <xdr:nvSpPr>
        <xdr:cNvPr id="154" name="n_4aveValue債務償還比率">
          <a:extLst>
            <a:ext uri="{FF2B5EF4-FFF2-40B4-BE49-F238E27FC236}">
              <a16:creationId xmlns:a16="http://schemas.microsoft.com/office/drawing/2014/main" xmlns="" id="{CB43644F-00D7-4FAA-81F4-9BB747208053}"/>
            </a:ext>
          </a:extLst>
        </xdr:cNvPr>
        <xdr:cNvSpPr txBox="1"/>
      </xdr:nvSpPr>
      <xdr:spPr>
        <a:xfrm>
          <a:off x="11563427" y="5406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11223</xdr:rowOff>
    </xdr:from>
    <xdr:ext cx="469744" cy="259045"/>
    <xdr:sp macro="" textlink="">
      <xdr:nvSpPr>
        <xdr:cNvPr id="155" name="n_1mainValue債務償還比率">
          <a:extLst>
            <a:ext uri="{FF2B5EF4-FFF2-40B4-BE49-F238E27FC236}">
              <a16:creationId xmlns:a16="http://schemas.microsoft.com/office/drawing/2014/main" xmlns="" id="{463BC5C1-407E-4C7D-B427-C5FAE9766586}"/>
            </a:ext>
          </a:extLst>
        </xdr:cNvPr>
        <xdr:cNvSpPr txBox="1"/>
      </xdr:nvSpPr>
      <xdr:spPr>
        <a:xfrm>
          <a:off x="13836727" y="5926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127330</xdr:rowOff>
    </xdr:from>
    <xdr:ext cx="469744" cy="259045"/>
    <xdr:sp macro="" textlink="">
      <xdr:nvSpPr>
        <xdr:cNvPr id="156" name="n_2mainValue債務償還比率">
          <a:extLst>
            <a:ext uri="{FF2B5EF4-FFF2-40B4-BE49-F238E27FC236}">
              <a16:creationId xmlns:a16="http://schemas.microsoft.com/office/drawing/2014/main" xmlns="" id="{8BFED1B9-5739-4052-A570-4DE2EB4EC1EE}"/>
            </a:ext>
          </a:extLst>
        </xdr:cNvPr>
        <xdr:cNvSpPr txBox="1"/>
      </xdr:nvSpPr>
      <xdr:spPr>
        <a:xfrm>
          <a:off x="13087427" y="5870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3954</xdr:rowOff>
    </xdr:from>
    <xdr:ext cx="469744" cy="259045"/>
    <xdr:sp macro="" textlink="">
      <xdr:nvSpPr>
        <xdr:cNvPr id="157" name="n_3mainValue債務償還比率">
          <a:extLst>
            <a:ext uri="{FF2B5EF4-FFF2-40B4-BE49-F238E27FC236}">
              <a16:creationId xmlns:a16="http://schemas.microsoft.com/office/drawing/2014/main" xmlns="" id="{AAB7C105-FC7B-4952-B0CD-35905C21E832}"/>
            </a:ext>
          </a:extLst>
        </xdr:cNvPr>
        <xdr:cNvSpPr txBox="1"/>
      </xdr:nvSpPr>
      <xdr:spPr>
        <a:xfrm>
          <a:off x="12325427" y="5918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103941</xdr:rowOff>
    </xdr:from>
    <xdr:ext cx="469744" cy="259045"/>
    <xdr:sp macro="" textlink="">
      <xdr:nvSpPr>
        <xdr:cNvPr id="158" name="n_4mainValue債務償還比率">
          <a:extLst>
            <a:ext uri="{FF2B5EF4-FFF2-40B4-BE49-F238E27FC236}">
              <a16:creationId xmlns:a16="http://schemas.microsoft.com/office/drawing/2014/main" xmlns="" id="{0AB2D84C-38F2-4CEB-9236-A9CFB02EADB2}"/>
            </a:ext>
          </a:extLst>
        </xdr:cNvPr>
        <xdr:cNvSpPr txBox="1"/>
      </xdr:nvSpPr>
      <xdr:spPr>
        <a:xfrm>
          <a:off x="11563427" y="5847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9" name="正方形/長方形 158">
          <a:extLst>
            <a:ext uri="{FF2B5EF4-FFF2-40B4-BE49-F238E27FC236}">
              <a16:creationId xmlns:a16="http://schemas.microsoft.com/office/drawing/2014/main" xmlns="" id="{EFDAA983-6BB2-401A-9220-3DD154F1A7E7}"/>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0" name="正方形/長方形 159">
          <a:extLst>
            <a:ext uri="{FF2B5EF4-FFF2-40B4-BE49-F238E27FC236}">
              <a16:creationId xmlns:a16="http://schemas.microsoft.com/office/drawing/2014/main" xmlns="" id="{35DD3E8D-7C6A-43E6-8996-A94B2825D913}"/>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1" name="テキスト ボックス 160">
          <a:extLst>
            <a:ext uri="{FF2B5EF4-FFF2-40B4-BE49-F238E27FC236}">
              <a16:creationId xmlns:a16="http://schemas.microsoft.com/office/drawing/2014/main" xmlns="" id="{9F2C2811-76B7-414B-AFEB-53E9F9A36505}"/>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2" name="テキスト ボックス 161">
          <a:extLst>
            <a:ext uri="{FF2B5EF4-FFF2-40B4-BE49-F238E27FC236}">
              <a16:creationId xmlns:a16="http://schemas.microsoft.com/office/drawing/2014/main" xmlns="" id="{20DB6A07-112E-439B-B47D-EB8EE1AE3BEC}"/>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3" name="テキスト ボックス 162">
          <a:extLst>
            <a:ext uri="{FF2B5EF4-FFF2-40B4-BE49-F238E27FC236}">
              <a16:creationId xmlns:a16="http://schemas.microsoft.com/office/drawing/2014/main" xmlns="" id="{B2406959-1A14-4A68-A645-9FD9E120BC62}"/>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4" name="テキスト ボックス 163">
          <a:extLst>
            <a:ext uri="{FF2B5EF4-FFF2-40B4-BE49-F238E27FC236}">
              <a16:creationId xmlns:a16="http://schemas.microsoft.com/office/drawing/2014/main" xmlns="" id="{20066503-CF79-48AB-A210-CC0A3FD7EEC2}"/>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298FCA38-FA2A-4BC8-B697-C9A92BEC98B2}"/>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E9BC04CE-0472-453B-9678-DA6B562BC9EC}"/>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056EB69C-E2A5-4EC8-AABD-56769036478F}"/>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EFE9EC5A-8B4D-4B77-9CA8-277717273674}"/>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奈良県広陵町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BEE079E0-038A-4B15-9660-228C20BF3DC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EA3D5CB7-39E0-435B-B3EE-A111018A899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E3264CF4-BDDA-4E1F-B123-94C185A1172C}"/>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532CF4BC-50B8-4E63-A772-DD4A18E4CE5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5F9C6C4F-C169-41AB-898A-F3C986EB58A5}"/>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A7654B6F-3372-4CE0-A101-5D2A73EE8888}"/>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35,059
34,820
16.30
11,545,951
11,017,320
330,750
7,386,564
10,766,696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AD71C830-A6B5-4271-993D-0529CEC2C5D2}"/>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7868CBF4-D690-470C-9A65-82D7B2627815}"/>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DFB49712-00C6-42E2-A76A-2C7C43B2D1C8}"/>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48.2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9D93DBE6-21EE-42AE-8909-7D2486C07894}"/>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5BBEF018-F6B1-49E9-9EDB-A98869A4F0F3}"/>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xmlns="" id="{6F08BC94-E39A-413A-8BBD-6D26CF33DCD7}"/>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212F89FE-73BF-409F-974B-32D33F30B227}"/>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E1B6CD09-A897-4F66-AA86-718ECEAD8C0D}"/>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CB5901B8-E23A-4481-B1E4-52F1C5873F7B}"/>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EFDC5C0D-1A0C-4ADB-96BD-821A2BA30985}"/>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E01244FD-1055-4A71-970C-038837AD07BA}"/>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E07DD6E2-7775-4A5D-821F-43F6A4322B31}"/>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9A49C9E3-0DD1-4E10-A91D-764991DC5A8F}"/>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3C2C7F6C-EB4B-454B-AEE2-9B2ECD028F55}"/>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8B0036A3-1CBB-4F30-B472-FCF2EDA26E92}"/>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863F58A4-4AE0-44C3-ADD9-C3BD937D8754}"/>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54FD60A7-9416-43B7-B80E-8B2BA8AAD555}"/>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7A963EDA-CD1B-4BCF-89BC-D18487F67055}"/>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858E769E-49CE-4517-B2AB-AEA3978D3A16}"/>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xmlns="" id="{D7518BB4-DAD7-40FD-A31F-3F52AF87EC1F}"/>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xmlns="" id="{BAE7F6A3-B27E-4366-808F-22A77BAF9E64}"/>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xmlns="" id="{5CF8536B-1C25-457D-9F1A-B87FD44D34B7}"/>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xmlns="" id="{8EEB2C14-8EA9-4D65-BA21-55B5FA023014}"/>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xmlns="" id="{4525C14C-4032-4D18-9AE5-0485D5D9C06F}"/>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xmlns="" id="{2C42C0DE-A3E5-4EEF-BD32-9FB5CE609AE2}"/>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xmlns="" id="{2083F62B-C56B-4AB7-9C1C-1EA91107DF46}"/>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xmlns="" id="{A922A8A1-F2B9-4B58-8182-0B8A9243869E}"/>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xmlns="" id="{444346CD-661D-4DDC-BAC2-D5E7C1720AF2}"/>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xmlns="" id="{DC698B59-14CF-404F-92C3-6A815EE5E91B}"/>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xmlns="" id="{D59AEFD7-2DFB-4909-A612-1646E8F34F69}"/>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xmlns="" id="{BE958DEC-BB93-47BF-A809-12F13B5A6374}"/>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xmlns="" id="{8B0FE528-A4A8-457D-BF0C-A9A7D4037E4B}"/>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xmlns="" id="{B0C45A3D-D126-4C0F-80E0-6EBF16C345ED}"/>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xmlns="" id="{CFAE7AED-BF29-468F-B15E-CAFDEDAC7E5C}"/>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xmlns="" id="{DA594DF9-F1BE-4B84-B741-4ADECBA93EB1}"/>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xmlns="" id="{5D3032C3-BC67-40F8-9DAF-A8878B8D73AB}"/>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xmlns="" id="{DABF1981-DCBC-4599-9D20-59AE933FE54C}"/>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xmlns="" id="{1948830C-7019-43FC-BFAD-F1340387367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xmlns="" id="{7E76824F-E5C9-44A3-A703-BB5666B5665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xmlns="" id="{E66E63CA-A8FC-4B20-BE7B-0FA489A9AF21}"/>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xmlns="" id="{3CDEFDCD-7028-40F1-B78C-BB8503D0190D}"/>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xmlns="" id="{7181F88D-22F2-43D8-B98F-BA1603642CA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xmlns="" id="{D7098A2A-FD29-4DA2-97D4-1817C616D1DD}"/>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xmlns="" id="{D4CB97DC-0CFE-4CD9-B876-FE51790CAA7D}"/>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xmlns="" id="{BDBF84D4-427E-4A9D-8D16-10EAB4EDF3A5}"/>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43815</xdr:rowOff>
    </xdr:from>
    <xdr:to>
      <xdr:col>24</xdr:col>
      <xdr:colOff>62865</xdr:colOff>
      <xdr:row>42</xdr:row>
      <xdr:rowOff>11430</xdr:rowOff>
    </xdr:to>
    <xdr:cxnSp macro="">
      <xdr:nvCxnSpPr>
        <xdr:cNvPr id="57" name="直線コネクタ 56">
          <a:extLst>
            <a:ext uri="{FF2B5EF4-FFF2-40B4-BE49-F238E27FC236}">
              <a16:creationId xmlns:a16="http://schemas.microsoft.com/office/drawing/2014/main" xmlns="" id="{5217B40A-D218-4283-A128-C21799406006}"/>
            </a:ext>
          </a:extLst>
        </xdr:cNvPr>
        <xdr:cNvCxnSpPr/>
      </xdr:nvCxnSpPr>
      <xdr:spPr>
        <a:xfrm flipV="1">
          <a:off x="4634865" y="5873115"/>
          <a:ext cx="0" cy="1339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15257</xdr:rowOff>
    </xdr:from>
    <xdr:ext cx="405111" cy="259045"/>
    <xdr:sp macro="" textlink="">
      <xdr:nvSpPr>
        <xdr:cNvPr id="58" name="【道路】&#10;有形固定資産減価償却率最小値テキスト">
          <a:extLst>
            <a:ext uri="{FF2B5EF4-FFF2-40B4-BE49-F238E27FC236}">
              <a16:creationId xmlns:a16="http://schemas.microsoft.com/office/drawing/2014/main" xmlns="" id="{62BF93AA-FA0A-461C-80B8-A46CFE987129}"/>
            </a:ext>
          </a:extLst>
        </xdr:cNvPr>
        <xdr:cNvSpPr txBox="1"/>
      </xdr:nvSpPr>
      <xdr:spPr>
        <a:xfrm>
          <a:off x="4673600" y="721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11430</xdr:rowOff>
    </xdr:from>
    <xdr:to>
      <xdr:col>24</xdr:col>
      <xdr:colOff>152400</xdr:colOff>
      <xdr:row>42</xdr:row>
      <xdr:rowOff>11430</xdr:rowOff>
    </xdr:to>
    <xdr:cxnSp macro="">
      <xdr:nvCxnSpPr>
        <xdr:cNvPr id="59" name="直線コネクタ 58">
          <a:extLst>
            <a:ext uri="{FF2B5EF4-FFF2-40B4-BE49-F238E27FC236}">
              <a16:creationId xmlns:a16="http://schemas.microsoft.com/office/drawing/2014/main" xmlns="" id="{4C6F70F6-FC90-443B-AC5A-FBA927A60E65}"/>
            </a:ext>
          </a:extLst>
        </xdr:cNvPr>
        <xdr:cNvCxnSpPr/>
      </xdr:nvCxnSpPr>
      <xdr:spPr>
        <a:xfrm>
          <a:off x="4546600" y="721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161942</xdr:rowOff>
    </xdr:from>
    <xdr:ext cx="405111" cy="259045"/>
    <xdr:sp macro="" textlink="">
      <xdr:nvSpPr>
        <xdr:cNvPr id="60" name="【道路】&#10;有形固定資産減価償却率最大値テキスト">
          <a:extLst>
            <a:ext uri="{FF2B5EF4-FFF2-40B4-BE49-F238E27FC236}">
              <a16:creationId xmlns:a16="http://schemas.microsoft.com/office/drawing/2014/main" xmlns="" id="{433996D4-77EF-4A77-BAE8-161E862FBFD0}"/>
            </a:ext>
          </a:extLst>
        </xdr:cNvPr>
        <xdr:cNvSpPr txBox="1"/>
      </xdr:nvSpPr>
      <xdr:spPr>
        <a:xfrm>
          <a:off x="4673600" y="5648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43815</xdr:rowOff>
    </xdr:from>
    <xdr:to>
      <xdr:col>24</xdr:col>
      <xdr:colOff>152400</xdr:colOff>
      <xdr:row>34</xdr:row>
      <xdr:rowOff>43815</xdr:rowOff>
    </xdr:to>
    <xdr:cxnSp macro="">
      <xdr:nvCxnSpPr>
        <xdr:cNvPr id="61" name="直線コネクタ 60">
          <a:extLst>
            <a:ext uri="{FF2B5EF4-FFF2-40B4-BE49-F238E27FC236}">
              <a16:creationId xmlns:a16="http://schemas.microsoft.com/office/drawing/2014/main" xmlns="" id="{F8E09194-36AE-4413-B9A3-6BB76DDD9995}"/>
            </a:ext>
          </a:extLst>
        </xdr:cNvPr>
        <xdr:cNvCxnSpPr/>
      </xdr:nvCxnSpPr>
      <xdr:spPr>
        <a:xfrm>
          <a:off x="4546600" y="5873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170197</xdr:rowOff>
    </xdr:from>
    <xdr:ext cx="405111" cy="259045"/>
    <xdr:sp macro="" textlink="">
      <xdr:nvSpPr>
        <xdr:cNvPr id="62" name="【道路】&#10;有形固定資産減価償却率平均値テキスト">
          <a:extLst>
            <a:ext uri="{FF2B5EF4-FFF2-40B4-BE49-F238E27FC236}">
              <a16:creationId xmlns:a16="http://schemas.microsoft.com/office/drawing/2014/main" xmlns="" id="{D26067D1-2D08-4E3A-A305-E20E641CB4B6}"/>
            </a:ext>
          </a:extLst>
        </xdr:cNvPr>
        <xdr:cNvSpPr txBox="1"/>
      </xdr:nvSpPr>
      <xdr:spPr>
        <a:xfrm>
          <a:off x="4673600" y="6342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147320</xdr:rowOff>
    </xdr:from>
    <xdr:to>
      <xdr:col>24</xdr:col>
      <xdr:colOff>114300</xdr:colOff>
      <xdr:row>38</xdr:row>
      <xdr:rowOff>77470</xdr:rowOff>
    </xdr:to>
    <xdr:sp macro="" textlink="">
      <xdr:nvSpPr>
        <xdr:cNvPr id="63" name="フローチャート: 判断 62">
          <a:extLst>
            <a:ext uri="{FF2B5EF4-FFF2-40B4-BE49-F238E27FC236}">
              <a16:creationId xmlns:a16="http://schemas.microsoft.com/office/drawing/2014/main" xmlns="" id="{C13B5A45-3FE5-4A41-AFF6-0DB86B8EF853}"/>
            </a:ext>
          </a:extLst>
        </xdr:cNvPr>
        <xdr:cNvSpPr/>
      </xdr:nvSpPr>
      <xdr:spPr>
        <a:xfrm>
          <a:off x="45847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103505</xdr:rowOff>
    </xdr:from>
    <xdr:to>
      <xdr:col>20</xdr:col>
      <xdr:colOff>38100</xdr:colOff>
      <xdr:row>38</xdr:row>
      <xdr:rowOff>33655</xdr:rowOff>
    </xdr:to>
    <xdr:sp macro="" textlink="">
      <xdr:nvSpPr>
        <xdr:cNvPr id="64" name="フローチャート: 判断 63">
          <a:extLst>
            <a:ext uri="{FF2B5EF4-FFF2-40B4-BE49-F238E27FC236}">
              <a16:creationId xmlns:a16="http://schemas.microsoft.com/office/drawing/2014/main" xmlns="" id="{19967B5A-80F0-4354-B319-54BDCA126D01}"/>
            </a:ext>
          </a:extLst>
        </xdr:cNvPr>
        <xdr:cNvSpPr/>
      </xdr:nvSpPr>
      <xdr:spPr>
        <a:xfrm>
          <a:off x="3746500" y="64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101600</xdr:rowOff>
    </xdr:from>
    <xdr:to>
      <xdr:col>15</xdr:col>
      <xdr:colOff>101600</xdr:colOff>
      <xdr:row>38</xdr:row>
      <xdr:rowOff>31750</xdr:rowOff>
    </xdr:to>
    <xdr:sp macro="" textlink="">
      <xdr:nvSpPr>
        <xdr:cNvPr id="65" name="フローチャート: 判断 64">
          <a:extLst>
            <a:ext uri="{FF2B5EF4-FFF2-40B4-BE49-F238E27FC236}">
              <a16:creationId xmlns:a16="http://schemas.microsoft.com/office/drawing/2014/main" xmlns="" id="{D75501F2-4A40-452C-AE3A-2A0EBBD1D2EA}"/>
            </a:ext>
          </a:extLst>
        </xdr:cNvPr>
        <xdr:cNvSpPr/>
      </xdr:nvSpPr>
      <xdr:spPr>
        <a:xfrm>
          <a:off x="28575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57785</xdr:rowOff>
    </xdr:from>
    <xdr:to>
      <xdr:col>10</xdr:col>
      <xdr:colOff>165100</xdr:colOff>
      <xdr:row>37</xdr:row>
      <xdr:rowOff>159385</xdr:rowOff>
    </xdr:to>
    <xdr:sp macro="" textlink="">
      <xdr:nvSpPr>
        <xdr:cNvPr id="66" name="フローチャート: 判断 65">
          <a:extLst>
            <a:ext uri="{FF2B5EF4-FFF2-40B4-BE49-F238E27FC236}">
              <a16:creationId xmlns:a16="http://schemas.microsoft.com/office/drawing/2014/main" xmlns="" id="{12CEA239-814E-42A7-A20C-2457457C1B43}"/>
            </a:ext>
          </a:extLst>
        </xdr:cNvPr>
        <xdr:cNvSpPr/>
      </xdr:nvSpPr>
      <xdr:spPr>
        <a:xfrm>
          <a:off x="1968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10160</xdr:rowOff>
    </xdr:from>
    <xdr:to>
      <xdr:col>6</xdr:col>
      <xdr:colOff>38100</xdr:colOff>
      <xdr:row>37</xdr:row>
      <xdr:rowOff>111760</xdr:rowOff>
    </xdr:to>
    <xdr:sp macro="" textlink="">
      <xdr:nvSpPr>
        <xdr:cNvPr id="67" name="フローチャート: 判断 66">
          <a:extLst>
            <a:ext uri="{FF2B5EF4-FFF2-40B4-BE49-F238E27FC236}">
              <a16:creationId xmlns:a16="http://schemas.microsoft.com/office/drawing/2014/main" xmlns="" id="{393F57EC-0327-4B5E-80DB-572B0B0F4798}"/>
            </a:ext>
          </a:extLst>
        </xdr:cNvPr>
        <xdr:cNvSpPr/>
      </xdr:nvSpPr>
      <xdr:spPr>
        <a:xfrm>
          <a:off x="1079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xmlns="" id="{FC0C383A-DBFB-461A-B880-5118BB5E2C45}"/>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CA18BBCE-2976-4F26-82CB-E95C6CD97F08}"/>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xmlns="" id="{E860863E-40F6-4451-8D4A-8CF96FA7E1D5}"/>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xmlns="" id="{7B11B2D0-9532-4A88-8F7C-163CC6728547}"/>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xmlns="" id="{A7B8079B-B852-48A7-955C-30B89E4998E7}"/>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8255</xdr:rowOff>
    </xdr:from>
    <xdr:to>
      <xdr:col>24</xdr:col>
      <xdr:colOff>114300</xdr:colOff>
      <xdr:row>40</xdr:row>
      <xdr:rowOff>109855</xdr:rowOff>
    </xdr:to>
    <xdr:sp macro="" textlink="">
      <xdr:nvSpPr>
        <xdr:cNvPr id="73" name="楕円 72">
          <a:extLst>
            <a:ext uri="{FF2B5EF4-FFF2-40B4-BE49-F238E27FC236}">
              <a16:creationId xmlns:a16="http://schemas.microsoft.com/office/drawing/2014/main" xmlns="" id="{FA96EF65-D9E6-4DF3-8771-06F3CAEE5151}"/>
            </a:ext>
          </a:extLst>
        </xdr:cNvPr>
        <xdr:cNvSpPr/>
      </xdr:nvSpPr>
      <xdr:spPr>
        <a:xfrm>
          <a:off x="4584700" y="686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158132</xdr:rowOff>
    </xdr:from>
    <xdr:ext cx="405111" cy="259045"/>
    <xdr:sp macro="" textlink="">
      <xdr:nvSpPr>
        <xdr:cNvPr id="74" name="【道路】&#10;有形固定資産減価償却率該当値テキスト">
          <a:extLst>
            <a:ext uri="{FF2B5EF4-FFF2-40B4-BE49-F238E27FC236}">
              <a16:creationId xmlns:a16="http://schemas.microsoft.com/office/drawing/2014/main" xmlns="" id="{1915F266-14EC-4D26-AEAA-3B10F24A9A51}"/>
            </a:ext>
          </a:extLst>
        </xdr:cNvPr>
        <xdr:cNvSpPr txBox="1"/>
      </xdr:nvSpPr>
      <xdr:spPr>
        <a:xfrm>
          <a:off x="4673600" y="6844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2540</xdr:rowOff>
    </xdr:from>
    <xdr:to>
      <xdr:col>20</xdr:col>
      <xdr:colOff>38100</xdr:colOff>
      <xdr:row>40</xdr:row>
      <xdr:rowOff>104140</xdr:rowOff>
    </xdr:to>
    <xdr:sp macro="" textlink="">
      <xdr:nvSpPr>
        <xdr:cNvPr id="75" name="楕円 74">
          <a:extLst>
            <a:ext uri="{FF2B5EF4-FFF2-40B4-BE49-F238E27FC236}">
              <a16:creationId xmlns:a16="http://schemas.microsoft.com/office/drawing/2014/main" xmlns="" id="{77A18F95-71E4-4E41-98F5-ABF27BC71688}"/>
            </a:ext>
          </a:extLst>
        </xdr:cNvPr>
        <xdr:cNvSpPr/>
      </xdr:nvSpPr>
      <xdr:spPr>
        <a:xfrm>
          <a:off x="37465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53340</xdr:rowOff>
    </xdr:from>
    <xdr:to>
      <xdr:col>24</xdr:col>
      <xdr:colOff>63500</xdr:colOff>
      <xdr:row>40</xdr:row>
      <xdr:rowOff>59055</xdr:rowOff>
    </xdr:to>
    <xdr:cxnSp macro="">
      <xdr:nvCxnSpPr>
        <xdr:cNvPr id="76" name="直線コネクタ 75">
          <a:extLst>
            <a:ext uri="{FF2B5EF4-FFF2-40B4-BE49-F238E27FC236}">
              <a16:creationId xmlns:a16="http://schemas.microsoft.com/office/drawing/2014/main" xmlns="" id="{AE956F0C-7045-46D6-A98F-17A8DE0A7850}"/>
            </a:ext>
          </a:extLst>
        </xdr:cNvPr>
        <xdr:cNvCxnSpPr/>
      </xdr:nvCxnSpPr>
      <xdr:spPr>
        <a:xfrm>
          <a:off x="3797300" y="691134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158750</xdr:rowOff>
    </xdr:from>
    <xdr:to>
      <xdr:col>15</xdr:col>
      <xdr:colOff>101600</xdr:colOff>
      <xdr:row>40</xdr:row>
      <xdr:rowOff>88900</xdr:rowOff>
    </xdr:to>
    <xdr:sp macro="" textlink="">
      <xdr:nvSpPr>
        <xdr:cNvPr id="77" name="楕円 76">
          <a:extLst>
            <a:ext uri="{FF2B5EF4-FFF2-40B4-BE49-F238E27FC236}">
              <a16:creationId xmlns:a16="http://schemas.microsoft.com/office/drawing/2014/main" xmlns="" id="{10BDB657-993C-4F46-9297-0326AB09154B}"/>
            </a:ext>
          </a:extLst>
        </xdr:cNvPr>
        <xdr:cNvSpPr/>
      </xdr:nvSpPr>
      <xdr:spPr>
        <a:xfrm>
          <a:off x="2857500" y="684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38100</xdr:rowOff>
    </xdr:from>
    <xdr:to>
      <xdr:col>19</xdr:col>
      <xdr:colOff>177800</xdr:colOff>
      <xdr:row>40</xdr:row>
      <xdr:rowOff>53340</xdr:rowOff>
    </xdr:to>
    <xdr:cxnSp macro="">
      <xdr:nvCxnSpPr>
        <xdr:cNvPr id="78" name="直線コネクタ 77">
          <a:extLst>
            <a:ext uri="{FF2B5EF4-FFF2-40B4-BE49-F238E27FC236}">
              <a16:creationId xmlns:a16="http://schemas.microsoft.com/office/drawing/2014/main" xmlns="" id="{0539908D-DB30-4B54-A4E6-C1E06F69D859}"/>
            </a:ext>
          </a:extLst>
        </xdr:cNvPr>
        <xdr:cNvCxnSpPr/>
      </xdr:nvCxnSpPr>
      <xdr:spPr>
        <a:xfrm>
          <a:off x="2908300" y="68961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151130</xdr:rowOff>
    </xdr:from>
    <xdr:to>
      <xdr:col>10</xdr:col>
      <xdr:colOff>165100</xdr:colOff>
      <xdr:row>40</xdr:row>
      <xdr:rowOff>81280</xdr:rowOff>
    </xdr:to>
    <xdr:sp macro="" textlink="">
      <xdr:nvSpPr>
        <xdr:cNvPr id="79" name="楕円 78">
          <a:extLst>
            <a:ext uri="{FF2B5EF4-FFF2-40B4-BE49-F238E27FC236}">
              <a16:creationId xmlns:a16="http://schemas.microsoft.com/office/drawing/2014/main" xmlns="" id="{EE331F22-FEC6-46D0-9F68-71E3E2549F05}"/>
            </a:ext>
          </a:extLst>
        </xdr:cNvPr>
        <xdr:cNvSpPr/>
      </xdr:nvSpPr>
      <xdr:spPr>
        <a:xfrm>
          <a:off x="19685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30480</xdr:rowOff>
    </xdr:from>
    <xdr:to>
      <xdr:col>15</xdr:col>
      <xdr:colOff>50800</xdr:colOff>
      <xdr:row>40</xdr:row>
      <xdr:rowOff>38100</xdr:rowOff>
    </xdr:to>
    <xdr:cxnSp macro="">
      <xdr:nvCxnSpPr>
        <xdr:cNvPr id="80" name="直線コネクタ 79">
          <a:extLst>
            <a:ext uri="{FF2B5EF4-FFF2-40B4-BE49-F238E27FC236}">
              <a16:creationId xmlns:a16="http://schemas.microsoft.com/office/drawing/2014/main" xmlns="" id="{6E46D004-8BB5-49FF-B47E-FCA39A23EA31}"/>
            </a:ext>
          </a:extLst>
        </xdr:cNvPr>
        <xdr:cNvCxnSpPr/>
      </xdr:nvCxnSpPr>
      <xdr:spPr>
        <a:xfrm>
          <a:off x="2019300" y="68884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158750</xdr:rowOff>
    </xdr:from>
    <xdr:to>
      <xdr:col>6</xdr:col>
      <xdr:colOff>38100</xdr:colOff>
      <xdr:row>40</xdr:row>
      <xdr:rowOff>88900</xdr:rowOff>
    </xdr:to>
    <xdr:sp macro="" textlink="">
      <xdr:nvSpPr>
        <xdr:cNvPr id="81" name="楕円 80">
          <a:extLst>
            <a:ext uri="{FF2B5EF4-FFF2-40B4-BE49-F238E27FC236}">
              <a16:creationId xmlns:a16="http://schemas.microsoft.com/office/drawing/2014/main" xmlns="" id="{8E1E295A-BEBA-4EAB-A554-CC550BF94DB9}"/>
            </a:ext>
          </a:extLst>
        </xdr:cNvPr>
        <xdr:cNvSpPr/>
      </xdr:nvSpPr>
      <xdr:spPr>
        <a:xfrm>
          <a:off x="1079500" y="684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30480</xdr:rowOff>
    </xdr:from>
    <xdr:to>
      <xdr:col>10</xdr:col>
      <xdr:colOff>114300</xdr:colOff>
      <xdr:row>40</xdr:row>
      <xdr:rowOff>38100</xdr:rowOff>
    </xdr:to>
    <xdr:cxnSp macro="">
      <xdr:nvCxnSpPr>
        <xdr:cNvPr id="82" name="直線コネクタ 81">
          <a:extLst>
            <a:ext uri="{FF2B5EF4-FFF2-40B4-BE49-F238E27FC236}">
              <a16:creationId xmlns:a16="http://schemas.microsoft.com/office/drawing/2014/main" xmlns="" id="{6203D70E-766D-4730-9E59-9E6848B8BF2D}"/>
            </a:ext>
          </a:extLst>
        </xdr:cNvPr>
        <xdr:cNvCxnSpPr/>
      </xdr:nvCxnSpPr>
      <xdr:spPr>
        <a:xfrm flipV="1">
          <a:off x="1130300" y="68884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50182</xdr:rowOff>
    </xdr:from>
    <xdr:ext cx="405111" cy="259045"/>
    <xdr:sp macro="" textlink="">
      <xdr:nvSpPr>
        <xdr:cNvPr id="83" name="n_1aveValue【道路】&#10;有形固定資産減価償却率">
          <a:extLst>
            <a:ext uri="{FF2B5EF4-FFF2-40B4-BE49-F238E27FC236}">
              <a16:creationId xmlns:a16="http://schemas.microsoft.com/office/drawing/2014/main" xmlns="" id="{5FC9105B-07FA-4D7A-980E-FA3AD5F68409}"/>
            </a:ext>
          </a:extLst>
        </xdr:cNvPr>
        <xdr:cNvSpPr txBox="1"/>
      </xdr:nvSpPr>
      <xdr:spPr>
        <a:xfrm>
          <a:off x="3582044" y="622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48277</xdr:rowOff>
    </xdr:from>
    <xdr:ext cx="405111" cy="259045"/>
    <xdr:sp macro="" textlink="">
      <xdr:nvSpPr>
        <xdr:cNvPr id="84" name="n_2aveValue【道路】&#10;有形固定資産減価償却率">
          <a:extLst>
            <a:ext uri="{FF2B5EF4-FFF2-40B4-BE49-F238E27FC236}">
              <a16:creationId xmlns:a16="http://schemas.microsoft.com/office/drawing/2014/main" xmlns="" id="{185B90DE-A549-4CEA-8CE1-B7406A1DEBAE}"/>
            </a:ext>
          </a:extLst>
        </xdr:cNvPr>
        <xdr:cNvSpPr txBox="1"/>
      </xdr:nvSpPr>
      <xdr:spPr>
        <a:xfrm>
          <a:off x="2705744" y="622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4462</xdr:rowOff>
    </xdr:from>
    <xdr:ext cx="405111" cy="259045"/>
    <xdr:sp macro="" textlink="">
      <xdr:nvSpPr>
        <xdr:cNvPr id="85" name="n_3aveValue【道路】&#10;有形固定資産減価償却率">
          <a:extLst>
            <a:ext uri="{FF2B5EF4-FFF2-40B4-BE49-F238E27FC236}">
              <a16:creationId xmlns:a16="http://schemas.microsoft.com/office/drawing/2014/main" xmlns="" id="{F3492F07-3453-47B3-9AA7-C19A50D53B9E}"/>
            </a:ext>
          </a:extLst>
        </xdr:cNvPr>
        <xdr:cNvSpPr txBox="1"/>
      </xdr:nvSpPr>
      <xdr:spPr>
        <a:xfrm>
          <a:off x="1816744" y="617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128287</xdr:rowOff>
    </xdr:from>
    <xdr:ext cx="405111" cy="259045"/>
    <xdr:sp macro="" textlink="">
      <xdr:nvSpPr>
        <xdr:cNvPr id="86" name="n_4aveValue【道路】&#10;有形固定資産減価償却率">
          <a:extLst>
            <a:ext uri="{FF2B5EF4-FFF2-40B4-BE49-F238E27FC236}">
              <a16:creationId xmlns:a16="http://schemas.microsoft.com/office/drawing/2014/main" xmlns="" id="{DD70757C-EA3A-46CE-A93F-067A685D426E}"/>
            </a:ext>
          </a:extLst>
        </xdr:cNvPr>
        <xdr:cNvSpPr txBox="1"/>
      </xdr:nvSpPr>
      <xdr:spPr>
        <a:xfrm>
          <a:off x="92774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95267</xdr:rowOff>
    </xdr:from>
    <xdr:ext cx="405111" cy="259045"/>
    <xdr:sp macro="" textlink="">
      <xdr:nvSpPr>
        <xdr:cNvPr id="87" name="n_1mainValue【道路】&#10;有形固定資産減価償却率">
          <a:extLst>
            <a:ext uri="{FF2B5EF4-FFF2-40B4-BE49-F238E27FC236}">
              <a16:creationId xmlns:a16="http://schemas.microsoft.com/office/drawing/2014/main" xmlns="" id="{E5F6EF00-C655-41DA-9ED6-BBAC1F7F6AE7}"/>
            </a:ext>
          </a:extLst>
        </xdr:cNvPr>
        <xdr:cNvSpPr txBox="1"/>
      </xdr:nvSpPr>
      <xdr:spPr>
        <a:xfrm>
          <a:off x="3582044" y="6953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80027</xdr:rowOff>
    </xdr:from>
    <xdr:ext cx="405111" cy="259045"/>
    <xdr:sp macro="" textlink="">
      <xdr:nvSpPr>
        <xdr:cNvPr id="88" name="n_2mainValue【道路】&#10;有形固定資産減価償却率">
          <a:extLst>
            <a:ext uri="{FF2B5EF4-FFF2-40B4-BE49-F238E27FC236}">
              <a16:creationId xmlns:a16="http://schemas.microsoft.com/office/drawing/2014/main" xmlns="" id="{A98634B5-BFF4-4A3C-BD57-CD98F41B5F0A}"/>
            </a:ext>
          </a:extLst>
        </xdr:cNvPr>
        <xdr:cNvSpPr txBox="1"/>
      </xdr:nvSpPr>
      <xdr:spPr>
        <a:xfrm>
          <a:off x="2705744" y="693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72407</xdr:rowOff>
    </xdr:from>
    <xdr:ext cx="405111" cy="259045"/>
    <xdr:sp macro="" textlink="">
      <xdr:nvSpPr>
        <xdr:cNvPr id="89" name="n_3mainValue【道路】&#10;有形固定資産減価償却率">
          <a:extLst>
            <a:ext uri="{FF2B5EF4-FFF2-40B4-BE49-F238E27FC236}">
              <a16:creationId xmlns:a16="http://schemas.microsoft.com/office/drawing/2014/main" xmlns="" id="{43752065-7E79-4BB1-AC4A-3D1258CC4C0A}"/>
            </a:ext>
          </a:extLst>
        </xdr:cNvPr>
        <xdr:cNvSpPr txBox="1"/>
      </xdr:nvSpPr>
      <xdr:spPr>
        <a:xfrm>
          <a:off x="1816744" y="693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80027</xdr:rowOff>
    </xdr:from>
    <xdr:ext cx="405111" cy="259045"/>
    <xdr:sp macro="" textlink="">
      <xdr:nvSpPr>
        <xdr:cNvPr id="90" name="n_4mainValue【道路】&#10;有形固定資産減価償却率">
          <a:extLst>
            <a:ext uri="{FF2B5EF4-FFF2-40B4-BE49-F238E27FC236}">
              <a16:creationId xmlns:a16="http://schemas.microsoft.com/office/drawing/2014/main" xmlns="" id="{DA6617DE-4C93-4DA5-982F-9C58E7D696BB}"/>
            </a:ext>
          </a:extLst>
        </xdr:cNvPr>
        <xdr:cNvSpPr txBox="1"/>
      </xdr:nvSpPr>
      <xdr:spPr>
        <a:xfrm>
          <a:off x="927744" y="693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xmlns="" id="{365F7B6B-35D3-4756-9B69-41137EA164F4}"/>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xmlns="" id="{3F7542EA-86C7-4AC9-9710-3000911F5334}"/>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xmlns="" id="{888E3F6B-4DF8-4884-A449-F6E519B4C84E}"/>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xmlns="" id="{A752FB63-F16D-42B2-90D1-F8FD86ABC053}"/>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xmlns="" id="{D3F7C68B-56D7-4459-AB80-6ECC7263F38B}"/>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xmlns="" id="{DF8713EE-9DDF-43DA-B338-C78E2954D2D3}"/>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xmlns="" id="{34881E04-3A89-42B8-872E-E64D748EBE05}"/>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xmlns="" id="{37A8527D-1263-4BF9-80F6-C9D4E6ECFFDE}"/>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xmlns="" id="{8F7F82CE-8533-4FF8-BF5F-B1A2620B81D2}"/>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xmlns="" id="{618B22D7-A6E3-47B0-BC3A-84E7C8930254}"/>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xmlns="" id="{063FB77D-2E98-4199-8A00-202413FD9795}"/>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xmlns="" id="{CBFAD0CB-5B9F-4877-A9FD-23BC20C835D4}"/>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xmlns="" id="{1529B70E-E651-41BE-9D78-64D8789CA1D7}"/>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xmlns="" id="{6604EB27-DCA4-43E9-9FB3-23D3D940874F}"/>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xmlns="" id="{E1DB2097-7690-4360-9F48-C83A4D2AE5BA}"/>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xmlns="" id="{9B3E906D-1D70-4643-A9F7-61294869524F}"/>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xmlns="" id="{1152EE22-90D3-4232-87E1-C114FD9790F2}"/>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xmlns="" id="{074D9390-F0BE-4644-BD33-D14C001E0865}"/>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xmlns="" id="{1D714227-2E27-4ACB-A49A-CB5FB071F2D2}"/>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a16="http://schemas.microsoft.com/office/drawing/2014/main" xmlns="" id="{18F9AD49-B373-4600-AA07-452F88DC9DD1}"/>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xmlns="" id="{E01726F7-DE8D-4A37-B94E-60AA19737706}"/>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a:extLst>
            <a:ext uri="{FF2B5EF4-FFF2-40B4-BE49-F238E27FC236}">
              <a16:creationId xmlns:a16="http://schemas.microsoft.com/office/drawing/2014/main" xmlns="" id="{00A37A4A-C8A7-4528-837D-59246760A05E}"/>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xmlns="" id="{23BCE954-7BA7-41BF-92A7-A03311DB2DA9}"/>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147180</xdr:rowOff>
    </xdr:from>
    <xdr:to>
      <xdr:col>54</xdr:col>
      <xdr:colOff>189865</xdr:colOff>
      <xdr:row>42</xdr:row>
      <xdr:rowOff>16345</xdr:rowOff>
    </xdr:to>
    <xdr:cxnSp macro="">
      <xdr:nvCxnSpPr>
        <xdr:cNvPr id="114" name="直線コネクタ 113">
          <a:extLst>
            <a:ext uri="{FF2B5EF4-FFF2-40B4-BE49-F238E27FC236}">
              <a16:creationId xmlns:a16="http://schemas.microsoft.com/office/drawing/2014/main" xmlns="" id="{320F8BE1-41BB-4482-8997-D6F30E498E95}"/>
            </a:ext>
          </a:extLst>
        </xdr:cNvPr>
        <xdr:cNvCxnSpPr/>
      </xdr:nvCxnSpPr>
      <xdr:spPr>
        <a:xfrm flipV="1">
          <a:off x="10476865" y="5976480"/>
          <a:ext cx="0" cy="1240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20172</xdr:rowOff>
    </xdr:from>
    <xdr:ext cx="469744" cy="259045"/>
    <xdr:sp macro="" textlink="">
      <xdr:nvSpPr>
        <xdr:cNvPr id="115" name="【道路】&#10;一人当たり延長最小値テキスト">
          <a:extLst>
            <a:ext uri="{FF2B5EF4-FFF2-40B4-BE49-F238E27FC236}">
              <a16:creationId xmlns:a16="http://schemas.microsoft.com/office/drawing/2014/main" xmlns="" id="{BD5C82BA-3455-4FE6-9BC5-5EF0CF519653}"/>
            </a:ext>
          </a:extLst>
        </xdr:cNvPr>
        <xdr:cNvSpPr txBox="1"/>
      </xdr:nvSpPr>
      <xdr:spPr>
        <a:xfrm>
          <a:off x="10515600" y="7221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16345</xdr:rowOff>
    </xdr:from>
    <xdr:to>
      <xdr:col>55</xdr:col>
      <xdr:colOff>88900</xdr:colOff>
      <xdr:row>42</xdr:row>
      <xdr:rowOff>16345</xdr:rowOff>
    </xdr:to>
    <xdr:cxnSp macro="">
      <xdr:nvCxnSpPr>
        <xdr:cNvPr id="116" name="直線コネクタ 115">
          <a:extLst>
            <a:ext uri="{FF2B5EF4-FFF2-40B4-BE49-F238E27FC236}">
              <a16:creationId xmlns:a16="http://schemas.microsoft.com/office/drawing/2014/main" xmlns="" id="{69868905-8F94-4AAE-A2E2-50D0AF0C1B95}"/>
            </a:ext>
          </a:extLst>
        </xdr:cNvPr>
        <xdr:cNvCxnSpPr/>
      </xdr:nvCxnSpPr>
      <xdr:spPr>
        <a:xfrm>
          <a:off x="10388600" y="7217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93857</xdr:rowOff>
    </xdr:from>
    <xdr:ext cx="534377" cy="259045"/>
    <xdr:sp macro="" textlink="">
      <xdr:nvSpPr>
        <xdr:cNvPr id="117" name="【道路】&#10;一人当たり延長最大値テキスト">
          <a:extLst>
            <a:ext uri="{FF2B5EF4-FFF2-40B4-BE49-F238E27FC236}">
              <a16:creationId xmlns:a16="http://schemas.microsoft.com/office/drawing/2014/main" xmlns="" id="{193B9185-F7A4-48A3-B23F-CB16527F7DC3}"/>
            </a:ext>
          </a:extLst>
        </xdr:cNvPr>
        <xdr:cNvSpPr txBox="1"/>
      </xdr:nvSpPr>
      <xdr:spPr>
        <a:xfrm>
          <a:off x="10515600" y="5751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147180</xdr:rowOff>
    </xdr:from>
    <xdr:to>
      <xdr:col>55</xdr:col>
      <xdr:colOff>88900</xdr:colOff>
      <xdr:row>34</xdr:row>
      <xdr:rowOff>147180</xdr:rowOff>
    </xdr:to>
    <xdr:cxnSp macro="">
      <xdr:nvCxnSpPr>
        <xdr:cNvPr id="118" name="直線コネクタ 117">
          <a:extLst>
            <a:ext uri="{FF2B5EF4-FFF2-40B4-BE49-F238E27FC236}">
              <a16:creationId xmlns:a16="http://schemas.microsoft.com/office/drawing/2014/main" xmlns="" id="{42CDAFAF-F0A6-438A-92EB-0723B2C753F9}"/>
            </a:ext>
          </a:extLst>
        </xdr:cNvPr>
        <xdr:cNvCxnSpPr/>
      </xdr:nvCxnSpPr>
      <xdr:spPr>
        <a:xfrm>
          <a:off x="10388600" y="5976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122014</xdr:rowOff>
    </xdr:from>
    <xdr:ext cx="469744" cy="259045"/>
    <xdr:sp macro="" textlink="">
      <xdr:nvSpPr>
        <xdr:cNvPr id="119" name="【道路】&#10;一人当たり延長平均値テキスト">
          <a:extLst>
            <a:ext uri="{FF2B5EF4-FFF2-40B4-BE49-F238E27FC236}">
              <a16:creationId xmlns:a16="http://schemas.microsoft.com/office/drawing/2014/main" xmlns="" id="{EF7672CF-46FF-4374-9277-147502C6E1D7}"/>
            </a:ext>
          </a:extLst>
        </xdr:cNvPr>
        <xdr:cNvSpPr txBox="1"/>
      </xdr:nvSpPr>
      <xdr:spPr>
        <a:xfrm>
          <a:off x="10515600" y="68085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143587</xdr:rowOff>
    </xdr:from>
    <xdr:to>
      <xdr:col>55</xdr:col>
      <xdr:colOff>50800</xdr:colOff>
      <xdr:row>40</xdr:row>
      <xdr:rowOff>73737</xdr:rowOff>
    </xdr:to>
    <xdr:sp macro="" textlink="">
      <xdr:nvSpPr>
        <xdr:cNvPr id="120" name="フローチャート: 判断 119">
          <a:extLst>
            <a:ext uri="{FF2B5EF4-FFF2-40B4-BE49-F238E27FC236}">
              <a16:creationId xmlns:a16="http://schemas.microsoft.com/office/drawing/2014/main" xmlns="" id="{9125867B-2E2E-4BDE-AA33-B87225CFC20C}"/>
            </a:ext>
          </a:extLst>
        </xdr:cNvPr>
        <xdr:cNvSpPr/>
      </xdr:nvSpPr>
      <xdr:spPr>
        <a:xfrm>
          <a:off x="10426700" y="683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140424</xdr:rowOff>
    </xdr:from>
    <xdr:to>
      <xdr:col>50</xdr:col>
      <xdr:colOff>165100</xdr:colOff>
      <xdr:row>40</xdr:row>
      <xdr:rowOff>70574</xdr:rowOff>
    </xdr:to>
    <xdr:sp macro="" textlink="">
      <xdr:nvSpPr>
        <xdr:cNvPr id="121" name="フローチャート: 判断 120">
          <a:extLst>
            <a:ext uri="{FF2B5EF4-FFF2-40B4-BE49-F238E27FC236}">
              <a16:creationId xmlns:a16="http://schemas.microsoft.com/office/drawing/2014/main" xmlns="" id="{4EDB5D90-DC27-488E-B831-300915AC53CE}"/>
            </a:ext>
          </a:extLst>
        </xdr:cNvPr>
        <xdr:cNvSpPr/>
      </xdr:nvSpPr>
      <xdr:spPr>
        <a:xfrm>
          <a:off x="9588500" y="6826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152235</xdr:rowOff>
    </xdr:from>
    <xdr:to>
      <xdr:col>46</xdr:col>
      <xdr:colOff>38100</xdr:colOff>
      <xdr:row>40</xdr:row>
      <xdr:rowOff>82385</xdr:rowOff>
    </xdr:to>
    <xdr:sp macro="" textlink="">
      <xdr:nvSpPr>
        <xdr:cNvPr id="122" name="フローチャート: 判断 121">
          <a:extLst>
            <a:ext uri="{FF2B5EF4-FFF2-40B4-BE49-F238E27FC236}">
              <a16:creationId xmlns:a16="http://schemas.microsoft.com/office/drawing/2014/main" xmlns="" id="{4489CA66-37B7-494C-BBB4-D7C57429056F}"/>
            </a:ext>
          </a:extLst>
        </xdr:cNvPr>
        <xdr:cNvSpPr/>
      </xdr:nvSpPr>
      <xdr:spPr>
        <a:xfrm>
          <a:off x="8699500" y="683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123355</xdr:rowOff>
    </xdr:from>
    <xdr:to>
      <xdr:col>41</xdr:col>
      <xdr:colOff>101600</xdr:colOff>
      <xdr:row>40</xdr:row>
      <xdr:rowOff>53505</xdr:rowOff>
    </xdr:to>
    <xdr:sp macro="" textlink="">
      <xdr:nvSpPr>
        <xdr:cNvPr id="123" name="フローチャート: 判断 122">
          <a:extLst>
            <a:ext uri="{FF2B5EF4-FFF2-40B4-BE49-F238E27FC236}">
              <a16:creationId xmlns:a16="http://schemas.microsoft.com/office/drawing/2014/main" xmlns="" id="{52847D1C-B2C5-4113-A0CC-CFA7C7DC87B8}"/>
            </a:ext>
          </a:extLst>
        </xdr:cNvPr>
        <xdr:cNvSpPr/>
      </xdr:nvSpPr>
      <xdr:spPr>
        <a:xfrm>
          <a:off x="7810500" y="6809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139853</xdr:rowOff>
    </xdr:from>
    <xdr:to>
      <xdr:col>36</xdr:col>
      <xdr:colOff>165100</xdr:colOff>
      <xdr:row>40</xdr:row>
      <xdr:rowOff>70003</xdr:rowOff>
    </xdr:to>
    <xdr:sp macro="" textlink="">
      <xdr:nvSpPr>
        <xdr:cNvPr id="124" name="フローチャート: 判断 123">
          <a:extLst>
            <a:ext uri="{FF2B5EF4-FFF2-40B4-BE49-F238E27FC236}">
              <a16:creationId xmlns:a16="http://schemas.microsoft.com/office/drawing/2014/main" xmlns="" id="{850EB1FA-0444-4977-B666-1F3C182105EB}"/>
            </a:ext>
          </a:extLst>
        </xdr:cNvPr>
        <xdr:cNvSpPr/>
      </xdr:nvSpPr>
      <xdr:spPr>
        <a:xfrm>
          <a:off x="6921500" y="682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xmlns="" id="{F0A9C24F-CE6D-4A13-A7EF-C9465459F46D}"/>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xmlns="" id="{322D10F7-78AD-400F-BFE1-C198C1E21FE2}"/>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xmlns="" id="{580EA704-04E5-4D1E-B428-0EEBB12C7123}"/>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xmlns="" id="{41837A90-E73B-4E0E-8FAC-91DE0750DC53}"/>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xmlns="" id="{61B849CB-277F-4EAE-981E-D9AA745771AA}"/>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103086</xdr:rowOff>
    </xdr:from>
    <xdr:to>
      <xdr:col>55</xdr:col>
      <xdr:colOff>50800</xdr:colOff>
      <xdr:row>39</xdr:row>
      <xdr:rowOff>33236</xdr:rowOff>
    </xdr:to>
    <xdr:sp macro="" textlink="">
      <xdr:nvSpPr>
        <xdr:cNvPr id="130" name="楕円 129">
          <a:extLst>
            <a:ext uri="{FF2B5EF4-FFF2-40B4-BE49-F238E27FC236}">
              <a16:creationId xmlns:a16="http://schemas.microsoft.com/office/drawing/2014/main" xmlns="" id="{3A7D4869-32DF-41F0-B34E-505F5B929EBE}"/>
            </a:ext>
          </a:extLst>
        </xdr:cNvPr>
        <xdr:cNvSpPr/>
      </xdr:nvSpPr>
      <xdr:spPr>
        <a:xfrm>
          <a:off x="10426700" y="661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125963</xdr:rowOff>
    </xdr:from>
    <xdr:ext cx="534377" cy="259045"/>
    <xdr:sp macro="" textlink="">
      <xdr:nvSpPr>
        <xdr:cNvPr id="131" name="【道路】&#10;一人当たり延長該当値テキスト">
          <a:extLst>
            <a:ext uri="{FF2B5EF4-FFF2-40B4-BE49-F238E27FC236}">
              <a16:creationId xmlns:a16="http://schemas.microsoft.com/office/drawing/2014/main" xmlns="" id="{9EE16C0B-A968-4586-A006-A13A9C80DE86}"/>
            </a:ext>
          </a:extLst>
        </xdr:cNvPr>
        <xdr:cNvSpPr txBox="1"/>
      </xdr:nvSpPr>
      <xdr:spPr>
        <a:xfrm>
          <a:off x="10515600" y="6469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103619</xdr:rowOff>
    </xdr:from>
    <xdr:to>
      <xdr:col>50</xdr:col>
      <xdr:colOff>165100</xdr:colOff>
      <xdr:row>39</xdr:row>
      <xdr:rowOff>33769</xdr:rowOff>
    </xdr:to>
    <xdr:sp macro="" textlink="">
      <xdr:nvSpPr>
        <xdr:cNvPr id="132" name="楕円 131">
          <a:extLst>
            <a:ext uri="{FF2B5EF4-FFF2-40B4-BE49-F238E27FC236}">
              <a16:creationId xmlns:a16="http://schemas.microsoft.com/office/drawing/2014/main" xmlns="" id="{CC62B863-12F2-4D5A-BF56-89836BCFC73E}"/>
            </a:ext>
          </a:extLst>
        </xdr:cNvPr>
        <xdr:cNvSpPr/>
      </xdr:nvSpPr>
      <xdr:spPr>
        <a:xfrm>
          <a:off x="9588500" y="6618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153886</xdr:rowOff>
    </xdr:from>
    <xdr:to>
      <xdr:col>55</xdr:col>
      <xdr:colOff>0</xdr:colOff>
      <xdr:row>38</xdr:row>
      <xdr:rowOff>154419</xdr:rowOff>
    </xdr:to>
    <xdr:cxnSp macro="">
      <xdr:nvCxnSpPr>
        <xdr:cNvPr id="133" name="直線コネクタ 132">
          <a:extLst>
            <a:ext uri="{FF2B5EF4-FFF2-40B4-BE49-F238E27FC236}">
              <a16:creationId xmlns:a16="http://schemas.microsoft.com/office/drawing/2014/main" xmlns="" id="{AFAE193A-569C-49F8-BEE0-CAC3BB069710}"/>
            </a:ext>
          </a:extLst>
        </xdr:cNvPr>
        <xdr:cNvCxnSpPr/>
      </xdr:nvCxnSpPr>
      <xdr:spPr>
        <a:xfrm flipV="1">
          <a:off x="9639300" y="6668986"/>
          <a:ext cx="8382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103657</xdr:rowOff>
    </xdr:from>
    <xdr:to>
      <xdr:col>46</xdr:col>
      <xdr:colOff>38100</xdr:colOff>
      <xdr:row>39</xdr:row>
      <xdr:rowOff>33807</xdr:rowOff>
    </xdr:to>
    <xdr:sp macro="" textlink="">
      <xdr:nvSpPr>
        <xdr:cNvPr id="134" name="楕円 133">
          <a:extLst>
            <a:ext uri="{FF2B5EF4-FFF2-40B4-BE49-F238E27FC236}">
              <a16:creationId xmlns:a16="http://schemas.microsoft.com/office/drawing/2014/main" xmlns="" id="{0D84BD6C-C6EB-4B52-A3E1-E713E3FBF841}"/>
            </a:ext>
          </a:extLst>
        </xdr:cNvPr>
        <xdr:cNvSpPr/>
      </xdr:nvSpPr>
      <xdr:spPr>
        <a:xfrm>
          <a:off x="8699500" y="661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154419</xdr:rowOff>
    </xdr:from>
    <xdr:to>
      <xdr:col>50</xdr:col>
      <xdr:colOff>114300</xdr:colOff>
      <xdr:row>38</xdr:row>
      <xdr:rowOff>154457</xdr:rowOff>
    </xdr:to>
    <xdr:cxnSp macro="">
      <xdr:nvCxnSpPr>
        <xdr:cNvPr id="135" name="直線コネクタ 134">
          <a:extLst>
            <a:ext uri="{FF2B5EF4-FFF2-40B4-BE49-F238E27FC236}">
              <a16:creationId xmlns:a16="http://schemas.microsoft.com/office/drawing/2014/main" xmlns="" id="{EDCDE241-3924-4BFA-BBD4-9DB1C7CA07A3}"/>
            </a:ext>
          </a:extLst>
        </xdr:cNvPr>
        <xdr:cNvCxnSpPr/>
      </xdr:nvCxnSpPr>
      <xdr:spPr>
        <a:xfrm flipV="1">
          <a:off x="8750300" y="6669519"/>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103695</xdr:rowOff>
    </xdr:from>
    <xdr:to>
      <xdr:col>41</xdr:col>
      <xdr:colOff>101600</xdr:colOff>
      <xdr:row>39</xdr:row>
      <xdr:rowOff>33845</xdr:rowOff>
    </xdr:to>
    <xdr:sp macro="" textlink="">
      <xdr:nvSpPr>
        <xdr:cNvPr id="136" name="楕円 135">
          <a:extLst>
            <a:ext uri="{FF2B5EF4-FFF2-40B4-BE49-F238E27FC236}">
              <a16:creationId xmlns:a16="http://schemas.microsoft.com/office/drawing/2014/main" xmlns="" id="{2E91B6E0-A732-42F9-B9E1-454C905FB6D0}"/>
            </a:ext>
          </a:extLst>
        </xdr:cNvPr>
        <xdr:cNvSpPr/>
      </xdr:nvSpPr>
      <xdr:spPr>
        <a:xfrm>
          <a:off x="7810500" y="6618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154457</xdr:rowOff>
    </xdr:from>
    <xdr:to>
      <xdr:col>45</xdr:col>
      <xdr:colOff>177800</xdr:colOff>
      <xdr:row>38</xdr:row>
      <xdr:rowOff>154495</xdr:rowOff>
    </xdr:to>
    <xdr:cxnSp macro="">
      <xdr:nvCxnSpPr>
        <xdr:cNvPr id="137" name="直線コネクタ 136">
          <a:extLst>
            <a:ext uri="{FF2B5EF4-FFF2-40B4-BE49-F238E27FC236}">
              <a16:creationId xmlns:a16="http://schemas.microsoft.com/office/drawing/2014/main" xmlns="" id="{EB4EEF02-77C4-4A7C-95AC-B7228E7519C5}"/>
            </a:ext>
          </a:extLst>
        </xdr:cNvPr>
        <xdr:cNvCxnSpPr/>
      </xdr:nvCxnSpPr>
      <xdr:spPr>
        <a:xfrm flipV="1">
          <a:off x="7861300" y="6669557"/>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106934</xdr:rowOff>
    </xdr:from>
    <xdr:to>
      <xdr:col>36</xdr:col>
      <xdr:colOff>165100</xdr:colOff>
      <xdr:row>39</xdr:row>
      <xdr:rowOff>37084</xdr:rowOff>
    </xdr:to>
    <xdr:sp macro="" textlink="">
      <xdr:nvSpPr>
        <xdr:cNvPr id="138" name="楕円 137">
          <a:extLst>
            <a:ext uri="{FF2B5EF4-FFF2-40B4-BE49-F238E27FC236}">
              <a16:creationId xmlns:a16="http://schemas.microsoft.com/office/drawing/2014/main" xmlns="" id="{B137FAE8-B12A-471D-ABB1-01066E3F221B}"/>
            </a:ext>
          </a:extLst>
        </xdr:cNvPr>
        <xdr:cNvSpPr/>
      </xdr:nvSpPr>
      <xdr:spPr>
        <a:xfrm>
          <a:off x="6921500" y="662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154495</xdr:rowOff>
    </xdr:from>
    <xdr:to>
      <xdr:col>41</xdr:col>
      <xdr:colOff>50800</xdr:colOff>
      <xdr:row>38</xdr:row>
      <xdr:rowOff>157734</xdr:rowOff>
    </xdr:to>
    <xdr:cxnSp macro="">
      <xdr:nvCxnSpPr>
        <xdr:cNvPr id="139" name="直線コネクタ 138">
          <a:extLst>
            <a:ext uri="{FF2B5EF4-FFF2-40B4-BE49-F238E27FC236}">
              <a16:creationId xmlns:a16="http://schemas.microsoft.com/office/drawing/2014/main" xmlns="" id="{BDCFAD05-9EA8-4BB1-9E8B-0BAC3FC2AFCF}"/>
            </a:ext>
          </a:extLst>
        </xdr:cNvPr>
        <xdr:cNvCxnSpPr/>
      </xdr:nvCxnSpPr>
      <xdr:spPr>
        <a:xfrm flipV="1">
          <a:off x="6972300" y="6669595"/>
          <a:ext cx="889000" cy="3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61701</xdr:rowOff>
    </xdr:from>
    <xdr:ext cx="469744" cy="259045"/>
    <xdr:sp macro="" textlink="">
      <xdr:nvSpPr>
        <xdr:cNvPr id="140" name="n_1aveValue【道路】&#10;一人当たり延長">
          <a:extLst>
            <a:ext uri="{FF2B5EF4-FFF2-40B4-BE49-F238E27FC236}">
              <a16:creationId xmlns:a16="http://schemas.microsoft.com/office/drawing/2014/main" xmlns="" id="{81CAC04C-8FE5-457F-96F8-8ED4508447AA}"/>
            </a:ext>
          </a:extLst>
        </xdr:cNvPr>
        <xdr:cNvSpPr txBox="1"/>
      </xdr:nvSpPr>
      <xdr:spPr>
        <a:xfrm>
          <a:off x="9391727" y="6919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73512</xdr:rowOff>
    </xdr:from>
    <xdr:ext cx="469744" cy="259045"/>
    <xdr:sp macro="" textlink="">
      <xdr:nvSpPr>
        <xdr:cNvPr id="141" name="n_2aveValue【道路】&#10;一人当たり延長">
          <a:extLst>
            <a:ext uri="{FF2B5EF4-FFF2-40B4-BE49-F238E27FC236}">
              <a16:creationId xmlns:a16="http://schemas.microsoft.com/office/drawing/2014/main" xmlns="" id="{A2225427-46D9-4CB5-9CDF-F208C5F17D4D}"/>
            </a:ext>
          </a:extLst>
        </xdr:cNvPr>
        <xdr:cNvSpPr txBox="1"/>
      </xdr:nvSpPr>
      <xdr:spPr>
        <a:xfrm>
          <a:off x="8515427" y="6931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44632</xdr:rowOff>
    </xdr:from>
    <xdr:ext cx="469744" cy="259045"/>
    <xdr:sp macro="" textlink="">
      <xdr:nvSpPr>
        <xdr:cNvPr id="142" name="n_3aveValue【道路】&#10;一人当たり延長">
          <a:extLst>
            <a:ext uri="{FF2B5EF4-FFF2-40B4-BE49-F238E27FC236}">
              <a16:creationId xmlns:a16="http://schemas.microsoft.com/office/drawing/2014/main" xmlns="" id="{B80B3348-9D1F-41F5-801F-CD7E508821FD}"/>
            </a:ext>
          </a:extLst>
        </xdr:cNvPr>
        <xdr:cNvSpPr txBox="1"/>
      </xdr:nvSpPr>
      <xdr:spPr>
        <a:xfrm>
          <a:off x="7626427" y="6902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61130</xdr:rowOff>
    </xdr:from>
    <xdr:ext cx="469744" cy="259045"/>
    <xdr:sp macro="" textlink="">
      <xdr:nvSpPr>
        <xdr:cNvPr id="143" name="n_4aveValue【道路】&#10;一人当たり延長">
          <a:extLst>
            <a:ext uri="{FF2B5EF4-FFF2-40B4-BE49-F238E27FC236}">
              <a16:creationId xmlns:a16="http://schemas.microsoft.com/office/drawing/2014/main" xmlns="" id="{83042F47-B1CD-4B0B-8E02-9BFB184D59AD}"/>
            </a:ext>
          </a:extLst>
        </xdr:cNvPr>
        <xdr:cNvSpPr txBox="1"/>
      </xdr:nvSpPr>
      <xdr:spPr>
        <a:xfrm>
          <a:off x="6737427" y="6919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50296</xdr:rowOff>
    </xdr:from>
    <xdr:ext cx="534377" cy="259045"/>
    <xdr:sp macro="" textlink="">
      <xdr:nvSpPr>
        <xdr:cNvPr id="144" name="n_1mainValue【道路】&#10;一人当たり延長">
          <a:extLst>
            <a:ext uri="{FF2B5EF4-FFF2-40B4-BE49-F238E27FC236}">
              <a16:creationId xmlns:a16="http://schemas.microsoft.com/office/drawing/2014/main" xmlns="" id="{20FABB9A-CE6D-4BD8-950C-DD574BBE7406}"/>
            </a:ext>
          </a:extLst>
        </xdr:cNvPr>
        <xdr:cNvSpPr txBox="1"/>
      </xdr:nvSpPr>
      <xdr:spPr>
        <a:xfrm>
          <a:off x="9359411" y="6393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50334</xdr:rowOff>
    </xdr:from>
    <xdr:ext cx="534377" cy="259045"/>
    <xdr:sp macro="" textlink="">
      <xdr:nvSpPr>
        <xdr:cNvPr id="145" name="n_2mainValue【道路】&#10;一人当たり延長">
          <a:extLst>
            <a:ext uri="{FF2B5EF4-FFF2-40B4-BE49-F238E27FC236}">
              <a16:creationId xmlns:a16="http://schemas.microsoft.com/office/drawing/2014/main" xmlns="" id="{B1CFA5F3-B80F-4DEC-A74A-984E6B35802C}"/>
            </a:ext>
          </a:extLst>
        </xdr:cNvPr>
        <xdr:cNvSpPr txBox="1"/>
      </xdr:nvSpPr>
      <xdr:spPr>
        <a:xfrm>
          <a:off x="8483111" y="6393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50373</xdr:rowOff>
    </xdr:from>
    <xdr:ext cx="534377" cy="259045"/>
    <xdr:sp macro="" textlink="">
      <xdr:nvSpPr>
        <xdr:cNvPr id="146" name="n_3mainValue【道路】&#10;一人当たり延長">
          <a:extLst>
            <a:ext uri="{FF2B5EF4-FFF2-40B4-BE49-F238E27FC236}">
              <a16:creationId xmlns:a16="http://schemas.microsoft.com/office/drawing/2014/main" xmlns="" id="{F63D1027-8D1E-416A-8B85-60E0CA2F5158}"/>
            </a:ext>
          </a:extLst>
        </xdr:cNvPr>
        <xdr:cNvSpPr txBox="1"/>
      </xdr:nvSpPr>
      <xdr:spPr>
        <a:xfrm>
          <a:off x="7594111" y="639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53611</xdr:rowOff>
    </xdr:from>
    <xdr:ext cx="534377" cy="259045"/>
    <xdr:sp macro="" textlink="">
      <xdr:nvSpPr>
        <xdr:cNvPr id="147" name="n_4mainValue【道路】&#10;一人当たり延長">
          <a:extLst>
            <a:ext uri="{FF2B5EF4-FFF2-40B4-BE49-F238E27FC236}">
              <a16:creationId xmlns:a16="http://schemas.microsoft.com/office/drawing/2014/main" xmlns="" id="{5BC7D0CB-C343-470C-848F-CD794A0DE5D2}"/>
            </a:ext>
          </a:extLst>
        </xdr:cNvPr>
        <xdr:cNvSpPr txBox="1"/>
      </xdr:nvSpPr>
      <xdr:spPr>
        <a:xfrm>
          <a:off x="6705111" y="6397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xmlns="" id="{BEE1DFBB-5129-41C1-BEC9-18DC90DB4B52}"/>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xmlns="" id="{734EA7CB-634A-42E5-83E7-BF3CB068B2B5}"/>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xmlns="" id="{BE778A60-7353-41B6-8A60-5577506C03C7}"/>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xmlns="" id="{4AD0D0B2-4681-4B65-9C07-EA158E6AD88C}"/>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xmlns="" id="{1877E669-2A74-4E9B-8084-6FD9C087E214}"/>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xmlns="" id="{0CEFA09D-6065-4A70-8D37-2C4294A9D49E}"/>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xmlns="" id="{295B12BF-BBBE-4D5D-BCD6-30E15DC3857F}"/>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xmlns="" id="{D1FF9701-102A-40B8-B364-90A5880CC525}"/>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xmlns="" id="{768E7BD8-4865-49F8-9263-B43BC217F80D}"/>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xmlns="" id="{E9384834-B652-48DB-8F03-42A626A00B03}"/>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xmlns="" id="{87D6EE67-170A-4AD1-B7B2-B6BE5B70CCD3}"/>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xmlns="" id="{D098F5A6-7AC5-478D-BD56-63A44757B45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xmlns="" id="{8DD7CAD0-8D59-48CE-9938-9F7206ECAF11}"/>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xmlns="" id="{6293DFB3-F03F-4257-BCF7-6C1DD99E7619}"/>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xmlns="" id="{C2756DCE-B501-433D-89F5-63D20E547806}"/>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xmlns="" id="{8F564022-735B-4D5B-A718-825A7551224F}"/>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xmlns="" id="{E97468A4-76B5-4FE8-B761-41137B1FA909}"/>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xmlns="" id="{F6F17813-A17C-4655-97E0-F936D7827F31}"/>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xmlns="" id="{FA1272E5-0C25-4F17-8EBA-F2A8677148A3}"/>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xmlns="" id="{F3BE428E-D5AF-4907-AFAB-42C4F6CBC875}"/>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xmlns="" id="{D3F73BD8-ADB0-4E1F-B24E-C7AB0ECC5C4F}"/>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xmlns="" id="{1D73FE60-6DC8-4FB9-9713-B361D0DA8506}"/>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xmlns="" id="{F9650496-D4E5-40D6-847F-E7D81737A9FB}"/>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xmlns="" id="{00335250-744C-45FB-87AD-8E268BD12214}"/>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xmlns="" id="{730C973D-D55D-43F4-A39F-D47DEF72C85A}"/>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63681</xdr:rowOff>
    </xdr:from>
    <xdr:to>
      <xdr:col>24</xdr:col>
      <xdr:colOff>62865</xdr:colOff>
      <xdr:row>64</xdr:row>
      <xdr:rowOff>128996</xdr:rowOff>
    </xdr:to>
    <xdr:cxnSp macro="">
      <xdr:nvCxnSpPr>
        <xdr:cNvPr id="173" name="直線コネクタ 172">
          <a:extLst>
            <a:ext uri="{FF2B5EF4-FFF2-40B4-BE49-F238E27FC236}">
              <a16:creationId xmlns:a16="http://schemas.microsoft.com/office/drawing/2014/main" xmlns="" id="{E34F0C34-54DB-444C-8A8C-AEEF52A5F6D2}"/>
            </a:ext>
          </a:extLst>
        </xdr:cNvPr>
        <xdr:cNvCxnSpPr/>
      </xdr:nvCxnSpPr>
      <xdr:spPr>
        <a:xfrm flipV="1">
          <a:off x="4634865" y="9493431"/>
          <a:ext cx="0" cy="1608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xmlns="" id="{2C5EC2E6-7311-40BE-AE30-10448C63A5D7}"/>
            </a:ext>
          </a:extLst>
        </xdr:cNvPr>
        <xdr:cNvSpPr txBox="1"/>
      </xdr:nvSpPr>
      <xdr:spPr>
        <a:xfrm>
          <a:off x="4673600" y="1110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75" name="直線コネクタ 174">
          <a:extLst>
            <a:ext uri="{FF2B5EF4-FFF2-40B4-BE49-F238E27FC236}">
              <a16:creationId xmlns:a16="http://schemas.microsoft.com/office/drawing/2014/main" xmlns="" id="{85222994-172E-4C4A-823C-DB3865CD2ED1}"/>
            </a:ext>
          </a:extLst>
        </xdr:cNvPr>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10358</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xmlns="" id="{E9E4B02B-1219-4975-B54E-69C0F703EFEA}"/>
            </a:ext>
          </a:extLst>
        </xdr:cNvPr>
        <xdr:cNvSpPr txBox="1"/>
      </xdr:nvSpPr>
      <xdr:spPr>
        <a:xfrm>
          <a:off x="4673600" y="92686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63681</xdr:rowOff>
    </xdr:from>
    <xdr:to>
      <xdr:col>24</xdr:col>
      <xdr:colOff>152400</xdr:colOff>
      <xdr:row>55</xdr:row>
      <xdr:rowOff>63681</xdr:rowOff>
    </xdr:to>
    <xdr:cxnSp macro="">
      <xdr:nvCxnSpPr>
        <xdr:cNvPr id="177" name="直線コネクタ 176">
          <a:extLst>
            <a:ext uri="{FF2B5EF4-FFF2-40B4-BE49-F238E27FC236}">
              <a16:creationId xmlns:a16="http://schemas.microsoft.com/office/drawing/2014/main" xmlns="" id="{4084CF46-82C3-4A88-AA9A-7FCECB1E227F}"/>
            </a:ext>
          </a:extLst>
        </xdr:cNvPr>
        <xdr:cNvCxnSpPr/>
      </xdr:nvCxnSpPr>
      <xdr:spPr>
        <a:xfrm>
          <a:off x="4546600" y="9493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117401</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xmlns="" id="{9E5262C6-1666-4944-B159-08652E82BBD0}"/>
            </a:ext>
          </a:extLst>
        </xdr:cNvPr>
        <xdr:cNvSpPr txBox="1"/>
      </xdr:nvSpPr>
      <xdr:spPr>
        <a:xfrm>
          <a:off x="4673600" y="102329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94524</xdr:rowOff>
    </xdr:from>
    <xdr:to>
      <xdr:col>24</xdr:col>
      <xdr:colOff>114300</xdr:colOff>
      <xdr:row>61</xdr:row>
      <xdr:rowOff>24674</xdr:rowOff>
    </xdr:to>
    <xdr:sp macro="" textlink="">
      <xdr:nvSpPr>
        <xdr:cNvPr id="179" name="フローチャート: 判断 178">
          <a:extLst>
            <a:ext uri="{FF2B5EF4-FFF2-40B4-BE49-F238E27FC236}">
              <a16:creationId xmlns:a16="http://schemas.microsoft.com/office/drawing/2014/main" xmlns="" id="{F97AFA8E-A0FA-4BD5-AFDB-FD1FEE3775AF}"/>
            </a:ext>
          </a:extLst>
        </xdr:cNvPr>
        <xdr:cNvSpPr/>
      </xdr:nvSpPr>
      <xdr:spPr>
        <a:xfrm>
          <a:off x="4584700" y="103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70031</xdr:rowOff>
    </xdr:from>
    <xdr:to>
      <xdr:col>20</xdr:col>
      <xdr:colOff>38100</xdr:colOff>
      <xdr:row>61</xdr:row>
      <xdr:rowOff>181</xdr:rowOff>
    </xdr:to>
    <xdr:sp macro="" textlink="">
      <xdr:nvSpPr>
        <xdr:cNvPr id="180" name="フローチャート: 判断 179">
          <a:extLst>
            <a:ext uri="{FF2B5EF4-FFF2-40B4-BE49-F238E27FC236}">
              <a16:creationId xmlns:a16="http://schemas.microsoft.com/office/drawing/2014/main" xmlns="" id="{DB207EE6-166D-4D43-B6B7-8DDB859FA275}"/>
            </a:ext>
          </a:extLst>
        </xdr:cNvPr>
        <xdr:cNvSpPr/>
      </xdr:nvSpPr>
      <xdr:spPr>
        <a:xfrm>
          <a:off x="3746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43906</xdr:rowOff>
    </xdr:from>
    <xdr:to>
      <xdr:col>15</xdr:col>
      <xdr:colOff>101600</xdr:colOff>
      <xdr:row>60</xdr:row>
      <xdr:rowOff>145506</xdr:rowOff>
    </xdr:to>
    <xdr:sp macro="" textlink="">
      <xdr:nvSpPr>
        <xdr:cNvPr id="181" name="フローチャート: 判断 180">
          <a:extLst>
            <a:ext uri="{FF2B5EF4-FFF2-40B4-BE49-F238E27FC236}">
              <a16:creationId xmlns:a16="http://schemas.microsoft.com/office/drawing/2014/main" xmlns="" id="{1F2CEDA0-B0A3-401C-A9FB-6A8FAD59CDD2}"/>
            </a:ext>
          </a:extLst>
        </xdr:cNvPr>
        <xdr:cNvSpPr/>
      </xdr:nvSpPr>
      <xdr:spPr>
        <a:xfrm>
          <a:off x="2857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56969</xdr:rowOff>
    </xdr:from>
    <xdr:to>
      <xdr:col>10</xdr:col>
      <xdr:colOff>165100</xdr:colOff>
      <xdr:row>60</xdr:row>
      <xdr:rowOff>158569</xdr:rowOff>
    </xdr:to>
    <xdr:sp macro="" textlink="">
      <xdr:nvSpPr>
        <xdr:cNvPr id="182" name="フローチャート: 判断 181">
          <a:extLst>
            <a:ext uri="{FF2B5EF4-FFF2-40B4-BE49-F238E27FC236}">
              <a16:creationId xmlns:a16="http://schemas.microsoft.com/office/drawing/2014/main" xmlns="" id="{4CE31D60-F274-4A58-AD0F-1AC8EB50D7BA}"/>
            </a:ext>
          </a:extLst>
        </xdr:cNvPr>
        <xdr:cNvSpPr/>
      </xdr:nvSpPr>
      <xdr:spPr>
        <a:xfrm>
          <a:off x="1968500" y="1034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164737</xdr:rowOff>
    </xdr:from>
    <xdr:to>
      <xdr:col>6</xdr:col>
      <xdr:colOff>38100</xdr:colOff>
      <xdr:row>60</xdr:row>
      <xdr:rowOff>94887</xdr:rowOff>
    </xdr:to>
    <xdr:sp macro="" textlink="">
      <xdr:nvSpPr>
        <xdr:cNvPr id="183" name="フローチャート: 判断 182">
          <a:extLst>
            <a:ext uri="{FF2B5EF4-FFF2-40B4-BE49-F238E27FC236}">
              <a16:creationId xmlns:a16="http://schemas.microsoft.com/office/drawing/2014/main" xmlns="" id="{734C9B0D-4BED-4F07-A9C7-B30FABAB7ECA}"/>
            </a:ext>
          </a:extLst>
        </xdr:cNvPr>
        <xdr:cNvSpPr/>
      </xdr:nvSpPr>
      <xdr:spPr>
        <a:xfrm>
          <a:off x="1079500" y="1028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xmlns="" id="{37148E58-19E0-4421-BF67-266C923DB39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xmlns="" id="{F9B02B7B-08D5-4774-BB92-EDEAB2EB5DF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xmlns="" id="{9D14B675-7129-4A62-8C92-19C52F7D238E}"/>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xmlns="" id="{70B45E03-AD7F-4ED5-B18D-CFF467607A97}"/>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xmlns="" id="{406C0F33-6B57-485A-A35F-DBB79AD10363}"/>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42273</xdr:rowOff>
    </xdr:from>
    <xdr:to>
      <xdr:col>24</xdr:col>
      <xdr:colOff>114300</xdr:colOff>
      <xdr:row>62</xdr:row>
      <xdr:rowOff>143873</xdr:rowOff>
    </xdr:to>
    <xdr:sp macro="" textlink="">
      <xdr:nvSpPr>
        <xdr:cNvPr id="189" name="楕円 188">
          <a:extLst>
            <a:ext uri="{FF2B5EF4-FFF2-40B4-BE49-F238E27FC236}">
              <a16:creationId xmlns:a16="http://schemas.microsoft.com/office/drawing/2014/main" xmlns="" id="{B4223523-0F51-4534-B138-48A7BCE92D7C}"/>
            </a:ext>
          </a:extLst>
        </xdr:cNvPr>
        <xdr:cNvSpPr/>
      </xdr:nvSpPr>
      <xdr:spPr>
        <a:xfrm>
          <a:off x="4584700" y="1067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20700</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xmlns="" id="{4CE9BEC7-8BEB-4AD2-8D04-5E1B46460B3A}"/>
            </a:ext>
          </a:extLst>
        </xdr:cNvPr>
        <xdr:cNvSpPr txBox="1"/>
      </xdr:nvSpPr>
      <xdr:spPr>
        <a:xfrm>
          <a:off x="4673600" y="10650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27577</xdr:rowOff>
    </xdr:from>
    <xdr:to>
      <xdr:col>20</xdr:col>
      <xdr:colOff>38100</xdr:colOff>
      <xdr:row>62</xdr:row>
      <xdr:rowOff>129177</xdr:rowOff>
    </xdr:to>
    <xdr:sp macro="" textlink="">
      <xdr:nvSpPr>
        <xdr:cNvPr id="191" name="楕円 190">
          <a:extLst>
            <a:ext uri="{FF2B5EF4-FFF2-40B4-BE49-F238E27FC236}">
              <a16:creationId xmlns:a16="http://schemas.microsoft.com/office/drawing/2014/main" xmlns="" id="{53EDCE43-CD92-4DCB-9B7D-BEFA2C711AC1}"/>
            </a:ext>
          </a:extLst>
        </xdr:cNvPr>
        <xdr:cNvSpPr/>
      </xdr:nvSpPr>
      <xdr:spPr>
        <a:xfrm>
          <a:off x="3746500" y="1065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78377</xdr:rowOff>
    </xdr:from>
    <xdr:to>
      <xdr:col>24</xdr:col>
      <xdr:colOff>63500</xdr:colOff>
      <xdr:row>62</xdr:row>
      <xdr:rowOff>93073</xdr:rowOff>
    </xdr:to>
    <xdr:cxnSp macro="">
      <xdr:nvCxnSpPr>
        <xdr:cNvPr id="192" name="直線コネクタ 191">
          <a:extLst>
            <a:ext uri="{FF2B5EF4-FFF2-40B4-BE49-F238E27FC236}">
              <a16:creationId xmlns:a16="http://schemas.microsoft.com/office/drawing/2014/main" xmlns="" id="{5070D20A-0EEE-4289-92C6-DF75A74B9F28}"/>
            </a:ext>
          </a:extLst>
        </xdr:cNvPr>
        <xdr:cNvCxnSpPr/>
      </xdr:nvCxnSpPr>
      <xdr:spPr>
        <a:xfrm>
          <a:off x="3797300" y="10708277"/>
          <a:ext cx="8382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168003</xdr:rowOff>
    </xdr:from>
    <xdr:to>
      <xdr:col>15</xdr:col>
      <xdr:colOff>101600</xdr:colOff>
      <xdr:row>62</xdr:row>
      <xdr:rowOff>98153</xdr:rowOff>
    </xdr:to>
    <xdr:sp macro="" textlink="">
      <xdr:nvSpPr>
        <xdr:cNvPr id="193" name="楕円 192">
          <a:extLst>
            <a:ext uri="{FF2B5EF4-FFF2-40B4-BE49-F238E27FC236}">
              <a16:creationId xmlns:a16="http://schemas.microsoft.com/office/drawing/2014/main" xmlns="" id="{A4C4518D-77B7-4EA2-B208-BF7033D9C715}"/>
            </a:ext>
          </a:extLst>
        </xdr:cNvPr>
        <xdr:cNvSpPr/>
      </xdr:nvSpPr>
      <xdr:spPr>
        <a:xfrm>
          <a:off x="2857500" y="10626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47353</xdr:rowOff>
    </xdr:from>
    <xdr:to>
      <xdr:col>19</xdr:col>
      <xdr:colOff>177800</xdr:colOff>
      <xdr:row>62</xdr:row>
      <xdr:rowOff>78377</xdr:rowOff>
    </xdr:to>
    <xdr:cxnSp macro="">
      <xdr:nvCxnSpPr>
        <xdr:cNvPr id="194" name="直線コネクタ 193">
          <a:extLst>
            <a:ext uri="{FF2B5EF4-FFF2-40B4-BE49-F238E27FC236}">
              <a16:creationId xmlns:a16="http://schemas.microsoft.com/office/drawing/2014/main" xmlns="" id="{37C4254B-14C4-48FD-B4C4-A6C8C2DAE5A5}"/>
            </a:ext>
          </a:extLst>
        </xdr:cNvPr>
        <xdr:cNvCxnSpPr/>
      </xdr:nvCxnSpPr>
      <xdr:spPr>
        <a:xfrm>
          <a:off x="2908300" y="10677253"/>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6350</xdr:rowOff>
    </xdr:from>
    <xdr:to>
      <xdr:col>10</xdr:col>
      <xdr:colOff>165100</xdr:colOff>
      <xdr:row>62</xdr:row>
      <xdr:rowOff>107950</xdr:rowOff>
    </xdr:to>
    <xdr:sp macro="" textlink="">
      <xdr:nvSpPr>
        <xdr:cNvPr id="195" name="楕円 194">
          <a:extLst>
            <a:ext uri="{FF2B5EF4-FFF2-40B4-BE49-F238E27FC236}">
              <a16:creationId xmlns:a16="http://schemas.microsoft.com/office/drawing/2014/main" xmlns="" id="{21DEC1AB-4366-47B8-99EB-1D0963BE15D8}"/>
            </a:ext>
          </a:extLst>
        </xdr:cNvPr>
        <xdr:cNvSpPr/>
      </xdr:nvSpPr>
      <xdr:spPr>
        <a:xfrm>
          <a:off x="1968500" y="1063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47353</xdr:rowOff>
    </xdr:from>
    <xdr:to>
      <xdr:col>15</xdr:col>
      <xdr:colOff>50800</xdr:colOff>
      <xdr:row>62</xdr:row>
      <xdr:rowOff>57150</xdr:rowOff>
    </xdr:to>
    <xdr:cxnSp macro="">
      <xdr:nvCxnSpPr>
        <xdr:cNvPr id="196" name="直線コネクタ 195">
          <a:extLst>
            <a:ext uri="{FF2B5EF4-FFF2-40B4-BE49-F238E27FC236}">
              <a16:creationId xmlns:a16="http://schemas.microsoft.com/office/drawing/2014/main" xmlns="" id="{CCF56732-A618-4194-A397-4ECA50321AAD}"/>
            </a:ext>
          </a:extLst>
        </xdr:cNvPr>
        <xdr:cNvCxnSpPr/>
      </xdr:nvCxnSpPr>
      <xdr:spPr>
        <a:xfrm flipV="1">
          <a:off x="2019300" y="10677253"/>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140244</xdr:rowOff>
    </xdr:from>
    <xdr:to>
      <xdr:col>6</xdr:col>
      <xdr:colOff>38100</xdr:colOff>
      <xdr:row>62</xdr:row>
      <xdr:rowOff>70394</xdr:rowOff>
    </xdr:to>
    <xdr:sp macro="" textlink="">
      <xdr:nvSpPr>
        <xdr:cNvPr id="197" name="楕円 196">
          <a:extLst>
            <a:ext uri="{FF2B5EF4-FFF2-40B4-BE49-F238E27FC236}">
              <a16:creationId xmlns:a16="http://schemas.microsoft.com/office/drawing/2014/main" xmlns="" id="{7817917B-223A-4E71-BF89-15AF34BEC995}"/>
            </a:ext>
          </a:extLst>
        </xdr:cNvPr>
        <xdr:cNvSpPr/>
      </xdr:nvSpPr>
      <xdr:spPr>
        <a:xfrm>
          <a:off x="1079500" y="1059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19594</xdr:rowOff>
    </xdr:from>
    <xdr:to>
      <xdr:col>10</xdr:col>
      <xdr:colOff>114300</xdr:colOff>
      <xdr:row>62</xdr:row>
      <xdr:rowOff>57150</xdr:rowOff>
    </xdr:to>
    <xdr:cxnSp macro="">
      <xdr:nvCxnSpPr>
        <xdr:cNvPr id="198" name="直線コネクタ 197">
          <a:extLst>
            <a:ext uri="{FF2B5EF4-FFF2-40B4-BE49-F238E27FC236}">
              <a16:creationId xmlns:a16="http://schemas.microsoft.com/office/drawing/2014/main" xmlns="" id="{8D4AFBE6-0D4E-425B-B104-BD6ED9B39E43}"/>
            </a:ext>
          </a:extLst>
        </xdr:cNvPr>
        <xdr:cNvCxnSpPr/>
      </xdr:nvCxnSpPr>
      <xdr:spPr>
        <a:xfrm>
          <a:off x="1130300" y="10649494"/>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16708</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xmlns="" id="{07F53705-FA31-41D6-B8B0-394112E6059E}"/>
            </a:ext>
          </a:extLst>
        </xdr:cNvPr>
        <xdr:cNvSpPr txBox="1"/>
      </xdr:nvSpPr>
      <xdr:spPr>
        <a:xfrm>
          <a:off x="3582044" y="1013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162033</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xmlns="" id="{036EC2B1-5F09-40E6-BDA1-BC44952F3B95}"/>
            </a:ext>
          </a:extLst>
        </xdr:cNvPr>
        <xdr:cNvSpPr txBox="1"/>
      </xdr:nvSpPr>
      <xdr:spPr>
        <a:xfrm>
          <a:off x="2705744" y="1010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3646</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xmlns="" id="{6D9A0385-AD55-4CC1-A237-497B73A4AE33}"/>
            </a:ext>
          </a:extLst>
        </xdr:cNvPr>
        <xdr:cNvSpPr txBox="1"/>
      </xdr:nvSpPr>
      <xdr:spPr>
        <a:xfrm>
          <a:off x="1816744" y="1011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111414</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xmlns="" id="{F74797D8-A952-4C53-AF23-B29AA7429DF3}"/>
            </a:ext>
          </a:extLst>
        </xdr:cNvPr>
        <xdr:cNvSpPr txBox="1"/>
      </xdr:nvSpPr>
      <xdr:spPr>
        <a:xfrm>
          <a:off x="927744" y="1005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120304</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xmlns="" id="{72C9A92C-9C82-46C3-8DA0-10324A98440B}"/>
            </a:ext>
          </a:extLst>
        </xdr:cNvPr>
        <xdr:cNvSpPr txBox="1"/>
      </xdr:nvSpPr>
      <xdr:spPr>
        <a:xfrm>
          <a:off x="3582044" y="10750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89280</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xmlns="" id="{D6509274-15B6-4A91-BC2E-BA24D2471FBB}"/>
            </a:ext>
          </a:extLst>
        </xdr:cNvPr>
        <xdr:cNvSpPr txBox="1"/>
      </xdr:nvSpPr>
      <xdr:spPr>
        <a:xfrm>
          <a:off x="2705744" y="10719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99077</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xmlns="" id="{01587C61-2454-479D-B7A9-EC6999F0F545}"/>
            </a:ext>
          </a:extLst>
        </xdr:cNvPr>
        <xdr:cNvSpPr txBox="1"/>
      </xdr:nvSpPr>
      <xdr:spPr>
        <a:xfrm>
          <a:off x="1816744" y="1072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61521</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xmlns="" id="{3000CEC6-C77D-465A-899F-5A291492556F}"/>
            </a:ext>
          </a:extLst>
        </xdr:cNvPr>
        <xdr:cNvSpPr txBox="1"/>
      </xdr:nvSpPr>
      <xdr:spPr>
        <a:xfrm>
          <a:off x="927744" y="10691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xmlns="" id="{AD865BA5-9519-49C3-A48D-9CECCD92F6EF}"/>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xmlns="" id="{37E8BE34-0174-4931-A9E7-3D5EF2226C06}"/>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xmlns="" id="{48A61097-0D42-45DF-8978-8B118A766476}"/>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xmlns="" id="{FB48D518-1AC5-417F-B217-060FCC1C72DF}"/>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xmlns="" id="{26186A41-A5C0-49A4-8665-9B9A60EF117C}"/>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xmlns="" id="{03CE6DFF-AB13-4BDB-BDBD-653EF3D5B8C8}"/>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xmlns="" id="{C79A1AC0-A994-4698-AE55-92C3ACA75C55}"/>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xmlns="" id="{D7F98AD7-1EF8-4F01-83F7-F01759A1F296}"/>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xmlns="" id="{741CBA58-E67F-447E-92D1-294E82E7FD87}"/>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xmlns="" id="{FC2E3E4C-3EF7-4DF9-85BD-F68170484195}"/>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a:extLst>
            <a:ext uri="{FF2B5EF4-FFF2-40B4-BE49-F238E27FC236}">
              <a16:creationId xmlns:a16="http://schemas.microsoft.com/office/drawing/2014/main" xmlns="" id="{E3348E3A-17CD-42F7-9123-6B6CF18327FB}"/>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8" name="テキスト ボックス 217">
          <a:extLst>
            <a:ext uri="{FF2B5EF4-FFF2-40B4-BE49-F238E27FC236}">
              <a16:creationId xmlns:a16="http://schemas.microsoft.com/office/drawing/2014/main" xmlns="" id="{11D31DED-7B6C-4276-A25A-1031740AB47D}"/>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a:extLst>
            <a:ext uri="{FF2B5EF4-FFF2-40B4-BE49-F238E27FC236}">
              <a16:creationId xmlns:a16="http://schemas.microsoft.com/office/drawing/2014/main" xmlns="" id="{D60F6276-189E-4E87-8312-C170263A9155}"/>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20" name="テキスト ボックス 219">
          <a:extLst>
            <a:ext uri="{FF2B5EF4-FFF2-40B4-BE49-F238E27FC236}">
              <a16:creationId xmlns:a16="http://schemas.microsoft.com/office/drawing/2014/main" xmlns="" id="{B3F88393-52D1-408D-9DED-9878C0702C19}"/>
            </a:ext>
          </a:extLst>
        </xdr:cNvPr>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a:extLst>
            <a:ext uri="{FF2B5EF4-FFF2-40B4-BE49-F238E27FC236}">
              <a16:creationId xmlns:a16="http://schemas.microsoft.com/office/drawing/2014/main" xmlns="" id="{0929233F-8A4F-4636-9903-5100BDBD293E}"/>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22" name="テキスト ボックス 221">
          <a:extLst>
            <a:ext uri="{FF2B5EF4-FFF2-40B4-BE49-F238E27FC236}">
              <a16:creationId xmlns:a16="http://schemas.microsoft.com/office/drawing/2014/main" xmlns="" id="{4F401EE0-DBE9-4E46-B74B-6B7CBB80F763}"/>
            </a:ext>
          </a:extLst>
        </xdr:cNvPr>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a:extLst>
            <a:ext uri="{FF2B5EF4-FFF2-40B4-BE49-F238E27FC236}">
              <a16:creationId xmlns:a16="http://schemas.microsoft.com/office/drawing/2014/main" xmlns="" id="{692F6D58-F4A4-450D-A687-EBA03A286F55}"/>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24" name="テキスト ボックス 223">
          <a:extLst>
            <a:ext uri="{FF2B5EF4-FFF2-40B4-BE49-F238E27FC236}">
              <a16:creationId xmlns:a16="http://schemas.microsoft.com/office/drawing/2014/main" xmlns="" id="{3622E611-E75C-4C98-87FB-5F2DA3F39CA4}"/>
            </a:ext>
          </a:extLst>
        </xdr:cNvPr>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a:extLst>
            <a:ext uri="{FF2B5EF4-FFF2-40B4-BE49-F238E27FC236}">
              <a16:creationId xmlns:a16="http://schemas.microsoft.com/office/drawing/2014/main" xmlns="" id="{F5D5B1F9-C5AD-4132-A171-50DFCFF9F611}"/>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6" name="テキスト ボックス 225">
          <a:extLst>
            <a:ext uri="{FF2B5EF4-FFF2-40B4-BE49-F238E27FC236}">
              <a16:creationId xmlns:a16="http://schemas.microsoft.com/office/drawing/2014/main" xmlns="" id="{9CF3313A-C3A3-44C2-AC16-B28FA9860987}"/>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a:extLst>
            <a:ext uri="{FF2B5EF4-FFF2-40B4-BE49-F238E27FC236}">
              <a16:creationId xmlns:a16="http://schemas.microsoft.com/office/drawing/2014/main" xmlns="" id="{F94857AA-8847-4508-99EA-DAE208B8FFA3}"/>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8" name="テキスト ボックス 227">
          <a:extLst>
            <a:ext uri="{FF2B5EF4-FFF2-40B4-BE49-F238E27FC236}">
              <a16:creationId xmlns:a16="http://schemas.microsoft.com/office/drawing/2014/main" xmlns="" id="{5D6EBB0B-7805-44DA-8BC7-34AB133292CC}"/>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a:extLst>
            <a:ext uri="{FF2B5EF4-FFF2-40B4-BE49-F238E27FC236}">
              <a16:creationId xmlns:a16="http://schemas.microsoft.com/office/drawing/2014/main" xmlns="" id="{33221FC1-790D-448C-954B-478F61030CED}"/>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0" name="テキスト ボックス 229">
          <a:extLst>
            <a:ext uri="{FF2B5EF4-FFF2-40B4-BE49-F238E27FC236}">
              <a16:creationId xmlns:a16="http://schemas.microsoft.com/office/drawing/2014/main" xmlns="" id="{715F2F8C-793D-4B65-8860-39983A2EBA87}"/>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a:extLst>
            <a:ext uri="{FF2B5EF4-FFF2-40B4-BE49-F238E27FC236}">
              <a16:creationId xmlns:a16="http://schemas.microsoft.com/office/drawing/2014/main" xmlns="" id="{20A9E5C3-BBD2-4613-88CA-F87853F4F193}"/>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15084</xdr:rowOff>
    </xdr:from>
    <xdr:to>
      <xdr:col>54</xdr:col>
      <xdr:colOff>189865</xdr:colOff>
      <xdr:row>64</xdr:row>
      <xdr:rowOff>130261</xdr:rowOff>
    </xdr:to>
    <xdr:cxnSp macro="">
      <xdr:nvCxnSpPr>
        <xdr:cNvPr id="232" name="直線コネクタ 231">
          <a:extLst>
            <a:ext uri="{FF2B5EF4-FFF2-40B4-BE49-F238E27FC236}">
              <a16:creationId xmlns:a16="http://schemas.microsoft.com/office/drawing/2014/main" xmlns="" id="{D5663892-A5D4-4EF1-9C47-55881C3B1DFB}"/>
            </a:ext>
          </a:extLst>
        </xdr:cNvPr>
        <xdr:cNvCxnSpPr/>
      </xdr:nvCxnSpPr>
      <xdr:spPr>
        <a:xfrm flipV="1">
          <a:off x="10476865" y="9616284"/>
          <a:ext cx="0" cy="1486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134088</xdr:rowOff>
    </xdr:from>
    <xdr:ext cx="469744" cy="259045"/>
    <xdr:sp macro="" textlink="">
      <xdr:nvSpPr>
        <xdr:cNvPr id="233" name="【橋りょう・トンネル】&#10;一人当たり有形固定資産（償却資産）額最小値テキスト">
          <a:extLst>
            <a:ext uri="{FF2B5EF4-FFF2-40B4-BE49-F238E27FC236}">
              <a16:creationId xmlns:a16="http://schemas.microsoft.com/office/drawing/2014/main" xmlns="" id="{30273C16-74A8-4800-BC53-C5E6B1F74F75}"/>
            </a:ext>
          </a:extLst>
        </xdr:cNvPr>
        <xdr:cNvSpPr txBox="1"/>
      </xdr:nvSpPr>
      <xdr:spPr>
        <a:xfrm>
          <a:off x="10515600" y="11106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130261</xdr:rowOff>
    </xdr:from>
    <xdr:to>
      <xdr:col>55</xdr:col>
      <xdr:colOff>88900</xdr:colOff>
      <xdr:row>64</xdr:row>
      <xdr:rowOff>130261</xdr:rowOff>
    </xdr:to>
    <xdr:cxnSp macro="">
      <xdr:nvCxnSpPr>
        <xdr:cNvPr id="234" name="直線コネクタ 233">
          <a:extLst>
            <a:ext uri="{FF2B5EF4-FFF2-40B4-BE49-F238E27FC236}">
              <a16:creationId xmlns:a16="http://schemas.microsoft.com/office/drawing/2014/main" xmlns="" id="{3CC74F28-15B2-4CA0-8E55-698D35D4B628}"/>
            </a:ext>
          </a:extLst>
        </xdr:cNvPr>
        <xdr:cNvCxnSpPr/>
      </xdr:nvCxnSpPr>
      <xdr:spPr>
        <a:xfrm>
          <a:off x="10388600" y="11103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133211</xdr:rowOff>
    </xdr:from>
    <xdr:ext cx="690189" cy="259045"/>
    <xdr:sp macro="" textlink="">
      <xdr:nvSpPr>
        <xdr:cNvPr id="235" name="【橋りょう・トンネル】&#10;一人当たり有形固定資産（償却資産）額最大値テキスト">
          <a:extLst>
            <a:ext uri="{FF2B5EF4-FFF2-40B4-BE49-F238E27FC236}">
              <a16:creationId xmlns:a16="http://schemas.microsoft.com/office/drawing/2014/main" xmlns="" id="{1893F151-EB47-432C-96AB-AE419A998FB7}"/>
            </a:ext>
          </a:extLst>
        </xdr:cNvPr>
        <xdr:cNvSpPr txBox="1"/>
      </xdr:nvSpPr>
      <xdr:spPr>
        <a:xfrm>
          <a:off x="10515600" y="93915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4,553,811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15084</xdr:rowOff>
    </xdr:from>
    <xdr:to>
      <xdr:col>55</xdr:col>
      <xdr:colOff>88900</xdr:colOff>
      <xdr:row>56</xdr:row>
      <xdr:rowOff>15084</xdr:rowOff>
    </xdr:to>
    <xdr:cxnSp macro="">
      <xdr:nvCxnSpPr>
        <xdr:cNvPr id="236" name="直線コネクタ 235">
          <a:extLst>
            <a:ext uri="{FF2B5EF4-FFF2-40B4-BE49-F238E27FC236}">
              <a16:creationId xmlns:a16="http://schemas.microsoft.com/office/drawing/2014/main" xmlns="" id="{52ED7DE5-5175-49C7-A36B-C97EEC2C571C}"/>
            </a:ext>
          </a:extLst>
        </xdr:cNvPr>
        <xdr:cNvCxnSpPr/>
      </xdr:nvCxnSpPr>
      <xdr:spPr>
        <a:xfrm>
          <a:off x="10388600" y="9616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35262</xdr:rowOff>
    </xdr:from>
    <xdr:ext cx="599010" cy="259045"/>
    <xdr:sp macro="" textlink="">
      <xdr:nvSpPr>
        <xdr:cNvPr id="237" name="【橋りょう・トンネル】&#10;一人当たり有形固定資産（償却資産）額平均値テキスト">
          <a:extLst>
            <a:ext uri="{FF2B5EF4-FFF2-40B4-BE49-F238E27FC236}">
              <a16:creationId xmlns:a16="http://schemas.microsoft.com/office/drawing/2014/main" xmlns="" id="{858428ED-BD18-493A-BC1C-AB9E1BBB0F2C}"/>
            </a:ext>
          </a:extLst>
        </xdr:cNvPr>
        <xdr:cNvSpPr txBox="1"/>
      </xdr:nvSpPr>
      <xdr:spPr>
        <a:xfrm>
          <a:off x="10515600" y="108366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12385</xdr:rowOff>
    </xdr:from>
    <xdr:to>
      <xdr:col>55</xdr:col>
      <xdr:colOff>50800</xdr:colOff>
      <xdr:row>64</xdr:row>
      <xdr:rowOff>113985</xdr:rowOff>
    </xdr:to>
    <xdr:sp macro="" textlink="">
      <xdr:nvSpPr>
        <xdr:cNvPr id="238" name="フローチャート: 判断 237">
          <a:extLst>
            <a:ext uri="{FF2B5EF4-FFF2-40B4-BE49-F238E27FC236}">
              <a16:creationId xmlns:a16="http://schemas.microsoft.com/office/drawing/2014/main" xmlns="" id="{6EA4C48C-D838-4955-8DAF-1653DEA485FB}"/>
            </a:ext>
          </a:extLst>
        </xdr:cNvPr>
        <xdr:cNvSpPr/>
      </xdr:nvSpPr>
      <xdr:spPr>
        <a:xfrm>
          <a:off x="10426700" y="1098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64</xdr:row>
      <xdr:rowOff>17823</xdr:rowOff>
    </xdr:from>
    <xdr:to>
      <xdr:col>50</xdr:col>
      <xdr:colOff>165100</xdr:colOff>
      <xdr:row>64</xdr:row>
      <xdr:rowOff>119423</xdr:rowOff>
    </xdr:to>
    <xdr:sp macro="" textlink="">
      <xdr:nvSpPr>
        <xdr:cNvPr id="239" name="フローチャート: 判断 238">
          <a:extLst>
            <a:ext uri="{FF2B5EF4-FFF2-40B4-BE49-F238E27FC236}">
              <a16:creationId xmlns:a16="http://schemas.microsoft.com/office/drawing/2014/main" xmlns="" id="{673B14EF-F7EA-41D5-B030-8EA0A22328F0}"/>
            </a:ext>
          </a:extLst>
        </xdr:cNvPr>
        <xdr:cNvSpPr/>
      </xdr:nvSpPr>
      <xdr:spPr>
        <a:xfrm>
          <a:off x="9588500" y="10990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64</xdr:row>
      <xdr:rowOff>17453</xdr:rowOff>
    </xdr:from>
    <xdr:to>
      <xdr:col>46</xdr:col>
      <xdr:colOff>38100</xdr:colOff>
      <xdr:row>64</xdr:row>
      <xdr:rowOff>119053</xdr:rowOff>
    </xdr:to>
    <xdr:sp macro="" textlink="">
      <xdr:nvSpPr>
        <xdr:cNvPr id="240" name="フローチャート: 判断 239">
          <a:extLst>
            <a:ext uri="{FF2B5EF4-FFF2-40B4-BE49-F238E27FC236}">
              <a16:creationId xmlns:a16="http://schemas.microsoft.com/office/drawing/2014/main" xmlns="" id="{E8709B4B-2AE7-499C-B7DF-9F21525731FC}"/>
            </a:ext>
          </a:extLst>
        </xdr:cNvPr>
        <xdr:cNvSpPr/>
      </xdr:nvSpPr>
      <xdr:spPr>
        <a:xfrm>
          <a:off x="8699500" y="1099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64</xdr:row>
      <xdr:rowOff>19924</xdr:rowOff>
    </xdr:from>
    <xdr:to>
      <xdr:col>41</xdr:col>
      <xdr:colOff>101600</xdr:colOff>
      <xdr:row>64</xdr:row>
      <xdr:rowOff>121524</xdr:rowOff>
    </xdr:to>
    <xdr:sp macro="" textlink="">
      <xdr:nvSpPr>
        <xdr:cNvPr id="241" name="フローチャート: 判断 240">
          <a:extLst>
            <a:ext uri="{FF2B5EF4-FFF2-40B4-BE49-F238E27FC236}">
              <a16:creationId xmlns:a16="http://schemas.microsoft.com/office/drawing/2014/main" xmlns="" id="{B7E3C9A0-8DB6-4806-A0BC-3E4F76DBD7F0}"/>
            </a:ext>
          </a:extLst>
        </xdr:cNvPr>
        <xdr:cNvSpPr/>
      </xdr:nvSpPr>
      <xdr:spPr>
        <a:xfrm>
          <a:off x="7810500" y="1099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64</xdr:row>
      <xdr:rowOff>31965</xdr:rowOff>
    </xdr:from>
    <xdr:to>
      <xdr:col>36</xdr:col>
      <xdr:colOff>165100</xdr:colOff>
      <xdr:row>64</xdr:row>
      <xdr:rowOff>133565</xdr:rowOff>
    </xdr:to>
    <xdr:sp macro="" textlink="">
      <xdr:nvSpPr>
        <xdr:cNvPr id="242" name="フローチャート: 判断 241">
          <a:extLst>
            <a:ext uri="{FF2B5EF4-FFF2-40B4-BE49-F238E27FC236}">
              <a16:creationId xmlns:a16="http://schemas.microsoft.com/office/drawing/2014/main" xmlns="" id="{1CBF0BA0-CB64-4D3E-8555-312858B0CB3B}"/>
            </a:ext>
          </a:extLst>
        </xdr:cNvPr>
        <xdr:cNvSpPr/>
      </xdr:nvSpPr>
      <xdr:spPr>
        <a:xfrm>
          <a:off x="6921500" y="1100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xmlns="" id="{6C61B786-66F7-47E5-9393-6BF0DE10901C}"/>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xmlns="" id="{0BEE460D-3E09-4361-88B7-13A4C3B1DF8D}"/>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xmlns="" id="{BDE45D30-08E1-40F5-9454-009390CD948D}"/>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xmlns="" id="{ACA64C19-7054-44F0-AD75-50E47832D9BF}"/>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xmlns="" id="{C2D66E3F-7081-49DA-9E9A-1E89C5C90C93}"/>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13938</xdr:rowOff>
    </xdr:from>
    <xdr:to>
      <xdr:col>55</xdr:col>
      <xdr:colOff>50800</xdr:colOff>
      <xdr:row>64</xdr:row>
      <xdr:rowOff>115538</xdr:rowOff>
    </xdr:to>
    <xdr:sp macro="" textlink="">
      <xdr:nvSpPr>
        <xdr:cNvPr id="248" name="楕円 247">
          <a:extLst>
            <a:ext uri="{FF2B5EF4-FFF2-40B4-BE49-F238E27FC236}">
              <a16:creationId xmlns:a16="http://schemas.microsoft.com/office/drawing/2014/main" xmlns="" id="{85C43E16-1FC9-4034-A5F8-56BDC33E1148}"/>
            </a:ext>
          </a:extLst>
        </xdr:cNvPr>
        <xdr:cNvSpPr/>
      </xdr:nvSpPr>
      <xdr:spPr>
        <a:xfrm>
          <a:off x="10426700" y="10986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162262</xdr:rowOff>
    </xdr:from>
    <xdr:ext cx="599010" cy="259045"/>
    <xdr:sp macro="" textlink="">
      <xdr:nvSpPr>
        <xdr:cNvPr id="249" name="【橋りょう・トンネル】&#10;一人当たり有形固定資産（償却資産）額該当値テキスト">
          <a:extLst>
            <a:ext uri="{FF2B5EF4-FFF2-40B4-BE49-F238E27FC236}">
              <a16:creationId xmlns:a16="http://schemas.microsoft.com/office/drawing/2014/main" xmlns="" id="{B4607756-FBCB-4530-8294-64F1550C4BFB}"/>
            </a:ext>
          </a:extLst>
        </xdr:cNvPr>
        <xdr:cNvSpPr txBox="1"/>
      </xdr:nvSpPr>
      <xdr:spPr>
        <a:xfrm>
          <a:off x="10515600" y="10963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14049</xdr:rowOff>
    </xdr:from>
    <xdr:to>
      <xdr:col>50</xdr:col>
      <xdr:colOff>165100</xdr:colOff>
      <xdr:row>64</xdr:row>
      <xdr:rowOff>115649</xdr:rowOff>
    </xdr:to>
    <xdr:sp macro="" textlink="">
      <xdr:nvSpPr>
        <xdr:cNvPr id="250" name="楕円 249">
          <a:extLst>
            <a:ext uri="{FF2B5EF4-FFF2-40B4-BE49-F238E27FC236}">
              <a16:creationId xmlns:a16="http://schemas.microsoft.com/office/drawing/2014/main" xmlns="" id="{4F3D8A61-21B1-4B90-97DE-36B268A1CCEE}"/>
            </a:ext>
          </a:extLst>
        </xdr:cNvPr>
        <xdr:cNvSpPr/>
      </xdr:nvSpPr>
      <xdr:spPr>
        <a:xfrm>
          <a:off x="9588500" y="1098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64738</xdr:rowOff>
    </xdr:from>
    <xdr:to>
      <xdr:col>55</xdr:col>
      <xdr:colOff>0</xdr:colOff>
      <xdr:row>64</xdr:row>
      <xdr:rowOff>64849</xdr:rowOff>
    </xdr:to>
    <xdr:cxnSp macro="">
      <xdr:nvCxnSpPr>
        <xdr:cNvPr id="251" name="直線コネクタ 250">
          <a:extLst>
            <a:ext uri="{FF2B5EF4-FFF2-40B4-BE49-F238E27FC236}">
              <a16:creationId xmlns:a16="http://schemas.microsoft.com/office/drawing/2014/main" xmlns="" id="{F836434E-E29A-4431-9278-B8498355B232}"/>
            </a:ext>
          </a:extLst>
        </xdr:cNvPr>
        <xdr:cNvCxnSpPr/>
      </xdr:nvCxnSpPr>
      <xdr:spPr>
        <a:xfrm flipV="1">
          <a:off x="9639300" y="11037538"/>
          <a:ext cx="838200" cy="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14329</xdr:rowOff>
    </xdr:from>
    <xdr:to>
      <xdr:col>46</xdr:col>
      <xdr:colOff>38100</xdr:colOff>
      <xdr:row>64</xdr:row>
      <xdr:rowOff>115929</xdr:rowOff>
    </xdr:to>
    <xdr:sp macro="" textlink="">
      <xdr:nvSpPr>
        <xdr:cNvPr id="252" name="楕円 251">
          <a:extLst>
            <a:ext uri="{FF2B5EF4-FFF2-40B4-BE49-F238E27FC236}">
              <a16:creationId xmlns:a16="http://schemas.microsoft.com/office/drawing/2014/main" xmlns="" id="{D12D1089-DD8A-4A75-8E62-49BF33845A14}"/>
            </a:ext>
          </a:extLst>
        </xdr:cNvPr>
        <xdr:cNvSpPr/>
      </xdr:nvSpPr>
      <xdr:spPr>
        <a:xfrm>
          <a:off x="8699500" y="1098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64849</xdr:rowOff>
    </xdr:from>
    <xdr:to>
      <xdr:col>50</xdr:col>
      <xdr:colOff>114300</xdr:colOff>
      <xdr:row>64</xdr:row>
      <xdr:rowOff>65129</xdr:rowOff>
    </xdr:to>
    <xdr:cxnSp macro="">
      <xdr:nvCxnSpPr>
        <xdr:cNvPr id="253" name="直線コネクタ 252">
          <a:extLst>
            <a:ext uri="{FF2B5EF4-FFF2-40B4-BE49-F238E27FC236}">
              <a16:creationId xmlns:a16="http://schemas.microsoft.com/office/drawing/2014/main" xmlns="" id="{72A4C991-3BE5-41D1-BA99-965F68B52383}"/>
            </a:ext>
          </a:extLst>
        </xdr:cNvPr>
        <xdr:cNvCxnSpPr/>
      </xdr:nvCxnSpPr>
      <xdr:spPr>
        <a:xfrm flipV="1">
          <a:off x="8750300" y="11037649"/>
          <a:ext cx="889000" cy="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13446</xdr:rowOff>
    </xdr:from>
    <xdr:to>
      <xdr:col>41</xdr:col>
      <xdr:colOff>101600</xdr:colOff>
      <xdr:row>64</xdr:row>
      <xdr:rowOff>115046</xdr:rowOff>
    </xdr:to>
    <xdr:sp macro="" textlink="">
      <xdr:nvSpPr>
        <xdr:cNvPr id="254" name="楕円 253">
          <a:extLst>
            <a:ext uri="{FF2B5EF4-FFF2-40B4-BE49-F238E27FC236}">
              <a16:creationId xmlns:a16="http://schemas.microsoft.com/office/drawing/2014/main" xmlns="" id="{9E90A1A8-D469-448C-8F3A-5D1D7F132D24}"/>
            </a:ext>
          </a:extLst>
        </xdr:cNvPr>
        <xdr:cNvSpPr/>
      </xdr:nvSpPr>
      <xdr:spPr>
        <a:xfrm>
          <a:off x="7810500" y="10986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64246</xdr:rowOff>
    </xdr:from>
    <xdr:to>
      <xdr:col>45</xdr:col>
      <xdr:colOff>177800</xdr:colOff>
      <xdr:row>64</xdr:row>
      <xdr:rowOff>65129</xdr:rowOff>
    </xdr:to>
    <xdr:cxnSp macro="">
      <xdr:nvCxnSpPr>
        <xdr:cNvPr id="255" name="直線コネクタ 254">
          <a:extLst>
            <a:ext uri="{FF2B5EF4-FFF2-40B4-BE49-F238E27FC236}">
              <a16:creationId xmlns:a16="http://schemas.microsoft.com/office/drawing/2014/main" xmlns="" id="{1497ACE5-B7D8-4A73-A6CD-B94DC69FDB88}"/>
            </a:ext>
          </a:extLst>
        </xdr:cNvPr>
        <xdr:cNvCxnSpPr/>
      </xdr:nvCxnSpPr>
      <xdr:spPr>
        <a:xfrm>
          <a:off x="7861300" y="11037046"/>
          <a:ext cx="889000" cy="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13422</xdr:rowOff>
    </xdr:from>
    <xdr:to>
      <xdr:col>36</xdr:col>
      <xdr:colOff>165100</xdr:colOff>
      <xdr:row>64</xdr:row>
      <xdr:rowOff>115022</xdr:rowOff>
    </xdr:to>
    <xdr:sp macro="" textlink="">
      <xdr:nvSpPr>
        <xdr:cNvPr id="256" name="楕円 255">
          <a:extLst>
            <a:ext uri="{FF2B5EF4-FFF2-40B4-BE49-F238E27FC236}">
              <a16:creationId xmlns:a16="http://schemas.microsoft.com/office/drawing/2014/main" xmlns="" id="{385B5BD0-55C3-4B2A-86A8-8F877445FB0E}"/>
            </a:ext>
          </a:extLst>
        </xdr:cNvPr>
        <xdr:cNvSpPr/>
      </xdr:nvSpPr>
      <xdr:spPr>
        <a:xfrm>
          <a:off x="6921500" y="10986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64222</xdr:rowOff>
    </xdr:from>
    <xdr:to>
      <xdr:col>41</xdr:col>
      <xdr:colOff>50800</xdr:colOff>
      <xdr:row>64</xdr:row>
      <xdr:rowOff>64246</xdr:rowOff>
    </xdr:to>
    <xdr:cxnSp macro="">
      <xdr:nvCxnSpPr>
        <xdr:cNvPr id="257" name="直線コネクタ 256">
          <a:extLst>
            <a:ext uri="{FF2B5EF4-FFF2-40B4-BE49-F238E27FC236}">
              <a16:creationId xmlns:a16="http://schemas.microsoft.com/office/drawing/2014/main" xmlns="" id="{2A18990F-AD41-440D-B20E-619510579BA3}"/>
            </a:ext>
          </a:extLst>
        </xdr:cNvPr>
        <xdr:cNvCxnSpPr/>
      </xdr:nvCxnSpPr>
      <xdr:spPr>
        <a:xfrm>
          <a:off x="6972300" y="11037022"/>
          <a:ext cx="889000" cy="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64</xdr:row>
      <xdr:rowOff>110550</xdr:rowOff>
    </xdr:from>
    <xdr:ext cx="599010" cy="259045"/>
    <xdr:sp macro="" textlink="">
      <xdr:nvSpPr>
        <xdr:cNvPr id="258" name="n_1aveValue【橋りょう・トンネル】&#10;一人当たり有形固定資産（償却資産）額">
          <a:extLst>
            <a:ext uri="{FF2B5EF4-FFF2-40B4-BE49-F238E27FC236}">
              <a16:creationId xmlns:a16="http://schemas.microsoft.com/office/drawing/2014/main" xmlns="" id="{EC785BC4-5D02-46CC-8265-B0F1B29A8A4F}"/>
            </a:ext>
          </a:extLst>
        </xdr:cNvPr>
        <xdr:cNvSpPr txBox="1"/>
      </xdr:nvSpPr>
      <xdr:spPr>
        <a:xfrm>
          <a:off x="9327095" y="11083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110180</xdr:rowOff>
    </xdr:from>
    <xdr:ext cx="599010" cy="259045"/>
    <xdr:sp macro="" textlink="">
      <xdr:nvSpPr>
        <xdr:cNvPr id="259" name="n_2aveValue【橋りょう・トンネル】&#10;一人当たり有形固定資産（償却資産）額">
          <a:extLst>
            <a:ext uri="{FF2B5EF4-FFF2-40B4-BE49-F238E27FC236}">
              <a16:creationId xmlns:a16="http://schemas.microsoft.com/office/drawing/2014/main" xmlns="" id="{35658B9C-C428-4572-B30F-68160772A49C}"/>
            </a:ext>
          </a:extLst>
        </xdr:cNvPr>
        <xdr:cNvSpPr txBox="1"/>
      </xdr:nvSpPr>
      <xdr:spPr>
        <a:xfrm>
          <a:off x="8450795" y="11082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112651</xdr:rowOff>
    </xdr:from>
    <xdr:ext cx="599010" cy="259045"/>
    <xdr:sp macro="" textlink="">
      <xdr:nvSpPr>
        <xdr:cNvPr id="260" name="n_3aveValue【橋りょう・トンネル】&#10;一人当たり有形固定資産（償却資産）額">
          <a:extLst>
            <a:ext uri="{FF2B5EF4-FFF2-40B4-BE49-F238E27FC236}">
              <a16:creationId xmlns:a16="http://schemas.microsoft.com/office/drawing/2014/main" xmlns="" id="{F001F7DD-813F-4A71-A6B3-1922586926E5}"/>
            </a:ext>
          </a:extLst>
        </xdr:cNvPr>
        <xdr:cNvSpPr txBox="1"/>
      </xdr:nvSpPr>
      <xdr:spPr>
        <a:xfrm>
          <a:off x="7561795" y="11085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124692</xdr:rowOff>
    </xdr:from>
    <xdr:ext cx="599010" cy="259045"/>
    <xdr:sp macro="" textlink="">
      <xdr:nvSpPr>
        <xdr:cNvPr id="261" name="n_4aveValue【橋りょう・トンネル】&#10;一人当たり有形固定資産（償却資産）額">
          <a:extLst>
            <a:ext uri="{FF2B5EF4-FFF2-40B4-BE49-F238E27FC236}">
              <a16:creationId xmlns:a16="http://schemas.microsoft.com/office/drawing/2014/main" xmlns="" id="{33E9212F-A382-48BF-90B9-B0EBFA5CD746}"/>
            </a:ext>
          </a:extLst>
        </xdr:cNvPr>
        <xdr:cNvSpPr txBox="1"/>
      </xdr:nvSpPr>
      <xdr:spPr>
        <a:xfrm>
          <a:off x="6672795" y="11097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132176</xdr:rowOff>
    </xdr:from>
    <xdr:ext cx="599010" cy="259045"/>
    <xdr:sp macro="" textlink="">
      <xdr:nvSpPr>
        <xdr:cNvPr id="262" name="n_1mainValue【橋りょう・トンネル】&#10;一人当たり有形固定資産（償却資産）額">
          <a:extLst>
            <a:ext uri="{FF2B5EF4-FFF2-40B4-BE49-F238E27FC236}">
              <a16:creationId xmlns:a16="http://schemas.microsoft.com/office/drawing/2014/main" xmlns="" id="{7C490EB6-778A-4E6C-B642-ECFDB2B48064}"/>
            </a:ext>
          </a:extLst>
        </xdr:cNvPr>
        <xdr:cNvSpPr txBox="1"/>
      </xdr:nvSpPr>
      <xdr:spPr>
        <a:xfrm>
          <a:off x="9327095" y="10762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132456</xdr:rowOff>
    </xdr:from>
    <xdr:ext cx="599010" cy="259045"/>
    <xdr:sp macro="" textlink="">
      <xdr:nvSpPr>
        <xdr:cNvPr id="263" name="n_2mainValue【橋りょう・トンネル】&#10;一人当たり有形固定資産（償却資産）額">
          <a:extLst>
            <a:ext uri="{FF2B5EF4-FFF2-40B4-BE49-F238E27FC236}">
              <a16:creationId xmlns:a16="http://schemas.microsoft.com/office/drawing/2014/main" xmlns="" id="{48B96FEF-9BC2-40B5-9D6A-B68856C0E48E}"/>
            </a:ext>
          </a:extLst>
        </xdr:cNvPr>
        <xdr:cNvSpPr txBox="1"/>
      </xdr:nvSpPr>
      <xdr:spPr>
        <a:xfrm>
          <a:off x="8450795" y="10762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131573</xdr:rowOff>
    </xdr:from>
    <xdr:ext cx="599010" cy="259045"/>
    <xdr:sp macro="" textlink="">
      <xdr:nvSpPr>
        <xdr:cNvPr id="264" name="n_3mainValue【橋りょう・トンネル】&#10;一人当たり有形固定資産（償却資産）額">
          <a:extLst>
            <a:ext uri="{FF2B5EF4-FFF2-40B4-BE49-F238E27FC236}">
              <a16:creationId xmlns:a16="http://schemas.microsoft.com/office/drawing/2014/main" xmlns="" id="{E2F2A0ED-FC0B-4607-A295-80C7BCC6752B}"/>
            </a:ext>
          </a:extLst>
        </xdr:cNvPr>
        <xdr:cNvSpPr txBox="1"/>
      </xdr:nvSpPr>
      <xdr:spPr>
        <a:xfrm>
          <a:off x="7561795" y="10761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131549</xdr:rowOff>
    </xdr:from>
    <xdr:ext cx="599010" cy="259045"/>
    <xdr:sp macro="" textlink="">
      <xdr:nvSpPr>
        <xdr:cNvPr id="265" name="n_4mainValue【橋りょう・トンネル】&#10;一人当たり有形固定資産（償却資産）額">
          <a:extLst>
            <a:ext uri="{FF2B5EF4-FFF2-40B4-BE49-F238E27FC236}">
              <a16:creationId xmlns:a16="http://schemas.microsoft.com/office/drawing/2014/main" xmlns="" id="{7AE35F71-9935-4F27-A10D-7A5CE0D0B632}"/>
            </a:ext>
          </a:extLst>
        </xdr:cNvPr>
        <xdr:cNvSpPr txBox="1"/>
      </xdr:nvSpPr>
      <xdr:spPr>
        <a:xfrm>
          <a:off x="6672795" y="10761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a:extLst>
            <a:ext uri="{FF2B5EF4-FFF2-40B4-BE49-F238E27FC236}">
              <a16:creationId xmlns:a16="http://schemas.microsoft.com/office/drawing/2014/main" xmlns="" id="{EE1E15F6-D390-4B5C-BAC8-E0E13A74714B}"/>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a:extLst>
            <a:ext uri="{FF2B5EF4-FFF2-40B4-BE49-F238E27FC236}">
              <a16:creationId xmlns:a16="http://schemas.microsoft.com/office/drawing/2014/main" xmlns="" id="{C1DEE1C8-20D4-4710-97B2-99302D6A84D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a:extLst>
            <a:ext uri="{FF2B5EF4-FFF2-40B4-BE49-F238E27FC236}">
              <a16:creationId xmlns:a16="http://schemas.microsoft.com/office/drawing/2014/main" xmlns="" id="{0017C885-37D9-4049-BE7F-1158879C03C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a:extLst>
            <a:ext uri="{FF2B5EF4-FFF2-40B4-BE49-F238E27FC236}">
              <a16:creationId xmlns:a16="http://schemas.microsoft.com/office/drawing/2014/main" xmlns="" id="{2EF59A98-5267-403C-9C36-7B5CACA89117}"/>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a:extLst>
            <a:ext uri="{FF2B5EF4-FFF2-40B4-BE49-F238E27FC236}">
              <a16:creationId xmlns:a16="http://schemas.microsoft.com/office/drawing/2014/main" xmlns="" id="{A360D978-3774-4D25-B208-FEDA550F093E}"/>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a:extLst>
            <a:ext uri="{FF2B5EF4-FFF2-40B4-BE49-F238E27FC236}">
              <a16:creationId xmlns:a16="http://schemas.microsoft.com/office/drawing/2014/main" xmlns="" id="{65CC0416-FF8D-458C-9B41-5EBFC6843937}"/>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a:extLst>
            <a:ext uri="{FF2B5EF4-FFF2-40B4-BE49-F238E27FC236}">
              <a16:creationId xmlns:a16="http://schemas.microsoft.com/office/drawing/2014/main" xmlns="" id="{06AA7F0C-EF6E-4744-ADDF-A2E9E6123ACF}"/>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a:extLst>
            <a:ext uri="{FF2B5EF4-FFF2-40B4-BE49-F238E27FC236}">
              <a16:creationId xmlns:a16="http://schemas.microsoft.com/office/drawing/2014/main" xmlns="" id="{8662E064-E539-443D-82AF-964BE405DDDA}"/>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a:extLst>
            <a:ext uri="{FF2B5EF4-FFF2-40B4-BE49-F238E27FC236}">
              <a16:creationId xmlns:a16="http://schemas.microsoft.com/office/drawing/2014/main" xmlns="" id="{901AEE5A-6C0C-4977-9AF9-AF19D937848B}"/>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a:extLst>
            <a:ext uri="{FF2B5EF4-FFF2-40B4-BE49-F238E27FC236}">
              <a16:creationId xmlns:a16="http://schemas.microsoft.com/office/drawing/2014/main" xmlns="" id="{0F78B454-5508-4D98-8378-EA0655AF7928}"/>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a:extLst>
            <a:ext uri="{FF2B5EF4-FFF2-40B4-BE49-F238E27FC236}">
              <a16:creationId xmlns:a16="http://schemas.microsoft.com/office/drawing/2014/main" xmlns="" id="{9F35AAB8-AE3F-43C5-ABEE-68367B1016BC}"/>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7" name="直線コネクタ 276">
          <a:extLst>
            <a:ext uri="{FF2B5EF4-FFF2-40B4-BE49-F238E27FC236}">
              <a16:creationId xmlns:a16="http://schemas.microsoft.com/office/drawing/2014/main" xmlns="" id="{63BC56B5-A7AF-4A83-82CF-568B0B9AA851}"/>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8" name="テキスト ボックス 277">
          <a:extLst>
            <a:ext uri="{FF2B5EF4-FFF2-40B4-BE49-F238E27FC236}">
              <a16:creationId xmlns:a16="http://schemas.microsoft.com/office/drawing/2014/main" xmlns="" id="{61E08673-BB6D-4CC7-80A5-679778131794}"/>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9" name="直線コネクタ 278">
          <a:extLst>
            <a:ext uri="{FF2B5EF4-FFF2-40B4-BE49-F238E27FC236}">
              <a16:creationId xmlns:a16="http://schemas.microsoft.com/office/drawing/2014/main" xmlns="" id="{A9649DFE-08BB-4BD2-B2A2-3FB25F6919D6}"/>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80" name="テキスト ボックス 279">
          <a:extLst>
            <a:ext uri="{FF2B5EF4-FFF2-40B4-BE49-F238E27FC236}">
              <a16:creationId xmlns:a16="http://schemas.microsoft.com/office/drawing/2014/main" xmlns="" id="{4794513F-C9FA-47D7-BD70-C376A3A80232}"/>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1" name="直線コネクタ 280">
          <a:extLst>
            <a:ext uri="{FF2B5EF4-FFF2-40B4-BE49-F238E27FC236}">
              <a16:creationId xmlns:a16="http://schemas.microsoft.com/office/drawing/2014/main" xmlns="" id="{B68E7C83-66C7-4CDE-A4DE-0C9AE9141A6D}"/>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2" name="テキスト ボックス 281">
          <a:extLst>
            <a:ext uri="{FF2B5EF4-FFF2-40B4-BE49-F238E27FC236}">
              <a16:creationId xmlns:a16="http://schemas.microsoft.com/office/drawing/2014/main" xmlns="" id="{21AC5C7A-906A-4C41-81D6-BA4B63EE52F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3" name="直線コネクタ 282">
          <a:extLst>
            <a:ext uri="{FF2B5EF4-FFF2-40B4-BE49-F238E27FC236}">
              <a16:creationId xmlns:a16="http://schemas.microsoft.com/office/drawing/2014/main" xmlns="" id="{67848D23-35F5-41A8-B8E6-D1DAF6BDBA49}"/>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4" name="テキスト ボックス 283">
          <a:extLst>
            <a:ext uri="{FF2B5EF4-FFF2-40B4-BE49-F238E27FC236}">
              <a16:creationId xmlns:a16="http://schemas.microsoft.com/office/drawing/2014/main" xmlns="" id="{0C3D42FF-B73F-42F3-8683-1BEB6C8BD7A9}"/>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5" name="直線コネクタ 284">
          <a:extLst>
            <a:ext uri="{FF2B5EF4-FFF2-40B4-BE49-F238E27FC236}">
              <a16:creationId xmlns:a16="http://schemas.microsoft.com/office/drawing/2014/main" xmlns="" id="{4F9C17EE-CDA9-4480-8624-67B2153A60FB}"/>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6" name="テキスト ボックス 285">
          <a:extLst>
            <a:ext uri="{FF2B5EF4-FFF2-40B4-BE49-F238E27FC236}">
              <a16:creationId xmlns:a16="http://schemas.microsoft.com/office/drawing/2014/main" xmlns="" id="{DAF80B7D-B041-41DA-B5E8-0787DF590206}"/>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7" name="直線コネクタ 286">
          <a:extLst>
            <a:ext uri="{FF2B5EF4-FFF2-40B4-BE49-F238E27FC236}">
              <a16:creationId xmlns:a16="http://schemas.microsoft.com/office/drawing/2014/main" xmlns="" id="{AD8D7D90-394D-41CA-87AF-8F1640B19433}"/>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8" name="テキスト ボックス 287">
          <a:extLst>
            <a:ext uri="{FF2B5EF4-FFF2-40B4-BE49-F238E27FC236}">
              <a16:creationId xmlns:a16="http://schemas.microsoft.com/office/drawing/2014/main" xmlns="" id="{10D24D40-65C3-4795-9AD9-F4A0C5AF1BA3}"/>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9" name="直線コネクタ 288">
          <a:extLst>
            <a:ext uri="{FF2B5EF4-FFF2-40B4-BE49-F238E27FC236}">
              <a16:creationId xmlns:a16="http://schemas.microsoft.com/office/drawing/2014/main" xmlns="" id="{841F6828-F796-413C-A10F-96F529FEAB77}"/>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90" name="【公営住宅】&#10;有形固定資産減価償却率グラフ枠">
          <a:extLst>
            <a:ext uri="{FF2B5EF4-FFF2-40B4-BE49-F238E27FC236}">
              <a16:creationId xmlns:a16="http://schemas.microsoft.com/office/drawing/2014/main" xmlns="" id="{00C633D4-2714-4A12-A73A-8DD739D8D499}"/>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127907</xdr:rowOff>
    </xdr:from>
    <xdr:to>
      <xdr:col>24</xdr:col>
      <xdr:colOff>62865</xdr:colOff>
      <xdr:row>86</xdr:row>
      <xdr:rowOff>168729</xdr:rowOff>
    </xdr:to>
    <xdr:cxnSp macro="">
      <xdr:nvCxnSpPr>
        <xdr:cNvPr id="291" name="直線コネクタ 290">
          <a:extLst>
            <a:ext uri="{FF2B5EF4-FFF2-40B4-BE49-F238E27FC236}">
              <a16:creationId xmlns:a16="http://schemas.microsoft.com/office/drawing/2014/main" xmlns="" id="{D8A73F8C-DD8B-4819-92FB-B8369F708221}"/>
            </a:ext>
          </a:extLst>
        </xdr:cNvPr>
        <xdr:cNvCxnSpPr/>
      </xdr:nvCxnSpPr>
      <xdr:spPr>
        <a:xfrm flipV="1">
          <a:off x="4634865" y="13329557"/>
          <a:ext cx="0" cy="158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2" name="【公営住宅】&#10;有形固定資産減価償却率最小値テキスト">
          <a:extLst>
            <a:ext uri="{FF2B5EF4-FFF2-40B4-BE49-F238E27FC236}">
              <a16:creationId xmlns:a16="http://schemas.microsoft.com/office/drawing/2014/main" xmlns="" id="{560A7F82-285F-460F-98F7-D0D062865516}"/>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3" name="直線コネクタ 292">
          <a:extLst>
            <a:ext uri="{FF2B5EF4-FFF2-40B4-BE49-F238E27FC236}">
              <a16:creationId xmlns:a16="http://schemas.microsoft.com/office/drawing/2014/main" xmlns="" id="{BBCE09AF-CE2E-4807-B6C0-EE8377137601}"/>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74584</xdr:rowOff>
    </xdr:from>
    <xdr:ext cx="340478" cy="259045"/>
    <xdr:sp macro="" textlink="">
      <xdr:nvSpPr>
        <xdr:cNvPr id="294" name="【公営住宅】&#10;有形固定資産減価償却率最大値テキスト">
          <a:extLst>
            <a:ext uri="{FF2B5EF4-FFF2-40B4-BE49-F238E27FC236}">
              <a16:creationId xmlns:a16="http://schemas.microsoft.com/office/drawing/2014/main" xmlns="" id="{47A39CD4-1D4C-4E3B-9BEC-808AC4D3C2ED}"/>
            </a:ext>
          </a:extLst>
        </xdr:cNvPr>
        <xdr:cNvSpPr txBox="1"/>
      </xdr:nvSpPr>
      <xdr:spPr>
        <a:xfrm>
          <a:off x="4673600" y="1310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127907</xdr:rowOff>
    </xdr:from>
    <xdr:to>
      <xdr:col>24</xdr:col>
      <xdr:colOff>152400</xdr:colOff>
      <xdr:row>77</xdr:row>
      <xdr:rowOff>127907</xdr:rowOff>
    </xdr:to>
    <xdr:cxnSp macro="">
      <xdr:nvCxnSpPr>
        <xdr:cNvPr id="295" name="直線コネクタ 294">
          <a:extLst>
            <a:ext uri="{FF2B5EF4-FFF2-40B4-BE49-F238E27FC236}">
              <a16:creationId xmlns:a16="http://schemas.microsoft.com/office/drawing/2014/main" xmlns="" id="{9BDE45CA-6ACB-450B-85F7-3EF77DBF7072}"/>
            </a:ext>
          </a:extLst>
        </xdr:cNvPr>
        <xdr:cNvCxnSpPr/>
      </xdr:nvCxnSpPr>
      <xdr:spPr>
        <a:xfrm>
          <a:off x="4546600" y="1332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70593</xdr:rowOff>
    </xdr:from>
    <xdr:ext cx="405111" cy="259045"/>
    <xdr:sp macro="" textlink="">
      <xdr:nvSpPr>
        <xdr:cNvPr id="296" name="【公営住宅】&#10;有形固定資産減価償却率平均値テキスト">
          <a:extLst>
            <a:ext uri="{FF2B5EF4-FFF2-40B4-BE49-F238E27FC236}">
              <a16:creationId xmlns:a16="http://schemas.microsoft.com/office/drawing/2014/main" xmlns="" id="{E6C378C4-FC9D-406E-99DA-CDF8901A959B}"/>
            </a:ext>
          </a:extLst>
        </xdr:cNvPr>
        <xdr:cNvSpPr txBox="1"/>
      </xdr:nvSpPr>
      <xdr:spPr>
        <a:xfrm>
          <a:off x="4673600" y="141294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47716</xdr:rowOff>
    </xdr:from>
    <xdr:to>
      <xdr:col>24</xdr:col>
      <xdr:colOff>114300</xdr:colOff>
      <xdr:row>83</xdr:row>
      <xdr:rowOff>149316</xdr:rowOff>
    </xdr:to>
    <xdr:sp macro="" textlink="">
      <xdr:nvSpPr>
        <xdr:cNvPr id="297" name="フローチャート: 判断 296">
          <a:extLst>
            <a:ext uri="{FF2B5EF4-FFF2-40B4-BE49-F238E27FC236}">
              <a16:creationId xmlns:a16="http://schemas.microsoft.com/office/drawing/2014/main" xmlns="" id="{912483DA-54F0-4B3E-BF53-E3F1890383BB}"/>
            </a:ext>
          </a:extLst>
        </xdr:cNvPr>
        <xdr:cNvSpPr/>
      </xdr:nvSpPr>
      <xdr:spPr>
        <a:xfrm>
          <a:off x="4584700" y="1427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36286</xdr:rowOff>
    </xdr:from>
    <xdr:to>
      <xdr:col>20</xdr:col>
      <xdr:colOff>38100</xdr:colOff>
      <xdr:row>83</xdr:row>
      <xdr:rowOff>137886</xdr:rowOff>
    </xdr:to>
    <xdr:sp macro="" textlink="">
      <xdr:nvSpPr>
        <xdr:cNvPr id="298" name="フローチャート: 判断 297">
          <a:extLst>
            <a:ext uri="{FF2B5EF4-FFF2-40B4-BE49-F238E27FC236}">
              <a16:creationId xmlns:a16="http://schemas.microsoft.com/office/drawing/2014/main" xmlns="" id="{123CDF27-7D35-4058-AFD2-C77B69728BD6}"/>
            </a:ext>
          </a:extLst>
        </xdr:cNvPr>
        <xdr:cNvSpPr/>
      </xdr:nvSpPr>
      <xdr:spPr>
        <a:xfrm>
          <a:off x="3746500" y="142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137523</xdr:rowOff>
    </xdr:from>
    <xdr:to>
      <xdr:col>15</xdr:col>
      <xdr:colOff>101600</xdr:colOff>
      <xdr:row>83</xdr:row>
      <xdr:rowOff>67673</xdr:rowOff>
    </xdr:to>
    <xdr:sp macro="" textlink="">
      <xdr:nvSpPr>
        <xdr:cNvPr id="299" name="フローチャート: 判断 298">
          <a:extLst>
            <a:ext uri="{FF2B5EF4-FFF2-40B4-BE49-F238E27FC236}">
              <a16:creationId xmlns:a16="http://schemas.microsoft.com/office/drawing/2014/main" xmlns="" id="{3CDCAFE7-9E3F-4498-AFF9-2A98D9070539}"/>
            </a:ext>
          </a:extLst>
        </xdr:cNvPr>
        <xdr:cNvSpPr/>
      </xdr:nvSpPr>
      <xdr:spPr>
        <a:xfrm>
          <a:off x="2857500" y="1419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11793</xdr:rowOff>
    </xdr:from>
    <xdr:to>
      <xdr:col>10</xdr:col>
      <xdr:colOff>165100</xdr:colOff>
      <xdr:row>83</xdr:row>
      <xdr:rowOff>113393</xdr:rowOff>
    </xdr:to>
    <xdr:sp macro="" textlink="">
      <xdr:nvSpPr>
        <xdr:cNvPr id="300" name="フローチャート: 判断 299">
          <a:extLst>
            <a:ext uri="{FF2B5EF4-FFF2-40B4-BE49-F238E27FC236}">
              <a16:creationId xmlns:a16="http://schemas.microsoft.com/office/drawing/2014/main" xmlns="" id="{CD72E616-F4BC-4887-9E62-FBCE7E292F5D}"/>
            </a:ext>
          </a:extLst>
        </xdr:cNvPr>
        <xdr:cNvSpPr/>
      </xdr:nvSpPr>
      <xdr:spPr>
        <a:xfrm>
          <a:off x="19685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28121</xdr:rowOff>
    </xdr:from>
    <xdr:to>
      <xdr:col>6</xdr:col>
      <xdr:colOff>38100</xdr:colOff>
      <xdr:row>83</xdr:row>
      <xdr:rowOff>129721</xdr:rowOff>
    </xdr:to>
    <xdr:sp macro="" textlink="">
      <xdr:nvSpPr>
        <xdr:cNvPr id="301" name="フローチャート: 判断 300">
          <a:extLst>
            <a:ext uri="{FF2B5EF4-FFF2-40B4-BE49-F238E27FC236}">
              <a16:creationId xmlns:a16="http://schemas.microsoft.com/office/drawing/2014/main" xmlns="" id="{3D809560-3773-4B11-9CBE-A5F3C9FE9C76}"/>
            </a:ext>
          </a:extLst>
        </xdr:cNvPr>
        <xdr:cNvSpPr/>
      </xdr:nvSpPr>
      <xdr:spPr>
        <a:xfrm>
          <a:off x="1079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xmlns="" id="{A64256D4-DE23-4AB7-B7DD-233B2C0528A3}"/>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xmlns="" id="{2B1EE76B-0C9E-4000-B0A2-B111471BB1E6}"/>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xmlns="" id="{48663296-4E46-4839-A983-B492EAB5EB73}"/>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xmlns="" id="{25BB00FE-F250-4DDA-AF77-F5D5796DA066}"/>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xmlns="" id="{922E4200-FEA8-4316-8C03-0685AB7E5E75}"/>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57513</xdr:rowOff>
    </xdr:from>
    <xdr:to>
      <xdr:col>24</xdr:col>
      <xdr:colOff>114300</xdr:colOff>
      <xdr:row>86</xdr:row>
      <xdr:rowOff>159113</xdr:rowOff>
    </xdr:to>
    <xdr:sp macro="" textlink="">
      <xdr:nvSpPr>
        <xdr:cNvPr id="307" name="楕円 306">
          <a:extLst>
            <a:ext uri="{FF2B5EF4-FFF2-40B4-BE49-F238E27FC236}">
              <a16:creationId xmlns:a16="http://schemas.microsoft.com/office/drawing/2014/main" xmlns="" id="{B11B5E28-D5C9-460A-AA70-DAB834170B29}"/>
            </a:ext>
          </a:extLst>
        </xdr:cNvPr>
        <xdr:cNvSpPr/>
      </xdr:nvSpPr>
      <xdr:spPr>
        <a:xfrm>
          <a:off x="4584700" y="1480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143890</xdr:rowOff>
    </xdr:from>
    <xdr:ext cx="405111" cy="259045"/>
    <xdr:sp macro="" textlink="">
      <xdr:nvSpPr>
        <xdr:cNvPr id="308" name="【公営住宅】&#10;有形固定資産減価償却率該当値テキスト">
          <a:extLst>
            <a:ext uri="{FF2B5EF4-FFF2-40B4-BE49-F238E27FC236}">
              <a16:creationId xmlns:a16="http://schemas.microsoft.com/office/drawing/2014/main" xmlns="" id="{D923E8B0-0CEA-4258-9FAF-CF408AA2DD0E}"/>
            </a:ext>
          </a:extLst>
        </xdr:cNvPr>
        <xdr:cNvSpPr txBox="1"/>
      </xdr:nvSpPr>
      <xdr:spPr>
        <a:xfrm>
          <a:off x="4673600" y="14717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46082</xdr:rowOff>
    </xdr:from>
    <xdr:to>
      <xdr:col>20</xdr:col>
      <xdr:colOff>38100</xdr:colOff>
      <xdr:row>86</xdr:row>
      <xdr:rowOff>147682</xdr:rowOff>
    </xdr:to>
    <xdr:sp macro="" textlink="">
      <xdr:nvSpPr>
        <xdr:cNvPr id="309" name="楕円 308">
          <a:extLst>
            <a:ext uri="{FF2B5EF4-FFF2-40B4-BE49-F238E27FC236}">
              <a16:creationId xmlns:a16="http://schemas.microsoft.com/office/drawing/2014/main" xmlns="" id="{45C3FD1C-B691-4FDF-9471-381BE5D82337}"/>
            </a:ext>
          </a:extLst>
        </xdr:cNvPr>
        <xdr:cNvSpPr/>
      </xdr:nvSpPr>
      <xdr:spPr>
        <a:xfrm>
          <a:off x="3746500" y="1479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96882</xdr:rowOff>
    </xdr:from>
    <xdr:to>
      <xdr:col>24</xdr:col>
      <xdr:colOff>63500</xdr:colOff>
      <xdr:row>86</xdr:row>
      <xdr:rowOff>108313</xdr:rowOff>
    </xdr:to>
    <xdr:cxnSp macro="">
      <xdr:nvCxnSpPr>
        <xdr:cNvPr id="310" name="直線コネクタ 309">
          <a:extLst>
            <a:ext uri="{FF2B5EF4-FFF2-40B4-BE49-F238E27FC236}">
              <a16:creationId xmlns:a16="http://schemas.microsoft.com/office/drawing/2014/main" xmlns="" id="{C557A990-413D-4689-BFB2-67C0DA6AEF14}"/>
            </a:ext>
          </a:extLst>
        </xdr:cNvPr>
        <xdr:cNvCxnSpPr/>
      </xdr:nvCxnSpPr>
      <xdr:spPr>
        <a:xfrm>
          <a:off x="3797300" y="14841582"/>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18324</xdr:rowOff>
    </xdr:from>
    <xdr:to>
      <xdr:col>15</xdr:col>
      <xdr:colOff>101600</xdr:colOff>
      <xdr:row>86</xdr:row>
      <xdr:rowOff>119924</xdr:rowOff>
    </xdr:to>
    <xdr:sp macro="" textlink="">
      <xdr:nvSpPr>
        <xdr:cNvPr id="311" name="楕円 310">
          <a:extLst>
            <a:ext uri="{FF2B5EF4-FFF2-40B4-BE49-F238E27FC236}">
              <a16:creationId xmlns:a16="http://schemas.microsoft.com/office/drawing/2014/main" xmlns="" id="{2C744B65-ED43-4303-A38B-AF8498807FC4}"/>
            </a:ext>
          </a:extLst>
        </xdr:cNvPr>
        <xdr:cNvSpPr/>
      </xdr:nvSpPr>
      <xdr:spPr>
        <a:xfrm>
          <a:off x="2857500" y="14763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69124</xdr:rowOff>
    </xdr:from>
    <xdr:to>
      <xdr:col>19</xdr:col>
      <xdr:colOff>177800</xdr:colOff>
      <xdr:row>86</xdr:row>
      <xdr:rowOff>96882</xdr:rowOff>
    </xdr:to>
    <xdr:cxnSp macro="">
      <xdr:nvCxnSpPr>
        <xdr:cNvPr id="312" name="直線コネクタ 311">
          <a:extLst>
            <a:ext uri="{FF2B5EF4-FFF2-40B4-BE49-F238E27FC236}">
              <a16:creationId xmlns:a16="http://schemas.microsoft.com/office/drawing/2014/main" xmlns="" id="{87CEE4F2-8E52-43CF-9B55-A2C684182730}"/>
            </a:ext>
          </a:extLst>
        </xdr:cNvPr>
        <xdr:cNvCxnSpPr/>
      </xdr:nvCxnSpPr>
      <xdr:spPr>
        <a:xfrm>
          <a:off x="2908300" y="14813824"/>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86</xdr:row>
      <xdr:rowOff>65677</xdr:rowOff>
    </xdr:from>
    <xdr:to>
      <xdr:col>10</xdr:col>
      <xdr:colOff>165100</xdr:colOff>
      <xdr:row>86</xdr:row>
      <xdr:rowOff>167277</xdr:rowOff>
    </xdr:to>
    <xdr:sp macro="" textlink="">
      <xdr:nvSpPr>
        <xdr:cNvPr id="313" name="楕円 312">
          <a:extLst>
            <a:ext uri="{FF2B5EF4-FFF2-40B4-BE49-F238E27FC236}">
              <a16:creationId xmlns:a16="http://schemas.microsoft.com/office/drawing/2014/main" xmlns="" id="{0834B91E-0B8D-49BA-8A56-8EDADAA231AE}"/>
            </a:ext>
          </a:extLst>
        </xdr:cNvPr>
        <xdr:cNvSpPr/>
      </xdr:nvSpPr>
      <xdr:spPr>
        <a:xfrm>
          <a:off x="1968500" y="1481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69124</xdr:rowOff>
    </xdr:from>
    <xdr:to>
      <xdr:col>15</xdr:col>
      <xdr:colOff>50800</xdr:colOff>
      <xdr:row>86</xdr:row>
      <xdr:rowOff>116477</xdr:rowOff>
    </xdr:to>
    <xdr:cxnSp macro="">
      <xdr:nvCxnSpPr>
        <xdr:cNvPr id="314" name="直線コネクタ 313">
          <a:extLst>
            <a:ext uri="{FF2B5EF4-FFF2-40B4-BE49-F238E27FC236}">
              <a16:creationId xmlns:a16="http://schemas.microsoft.com/office/drawing/2014/main" xmlns="" id="{2ABF3346-B954-4ED7-8F39-A9764B4A80FC}"/>
            </a:ext>
          </a:extLst>
        </xdr:cNvPr>
        <xdr:cNvCxnSpPr/>
      </xdr:nvCxnSpPr>
      <xdr:spPr>
        <a:xfrm flipV="1">
          <a:off x="2019300" y="14813824"/>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86</xdr:row>
      <xdr:rowOff>21589</xdr:rowOff>
    </xdr:from>
    <xdr:to>
      <xdr:col>6</xdr:col>
      <xdr:colOff>38100</xdr:colOff>
      <xdr:row>86</xdr:row>
      <xdr:rowOff>123189</xdr:rowOff>
    </xdr:to>
    <xdr:sp macro="" textlink="">
      <xdr:nvSpPr>
        <xdr:cNvPr id="315" name="楕円 314">
          <a:extLst>
            <a:ext uri="{FF2B5EF4-FFF2-40B4-BE49-F238E27FC236}">
              <a16:creationId xmlns:a16="http://schemas.microsoft.com/office/drawing/2014/main" xmlns="" id="{85911FB6-0CBE-440D-917D-CE80C623F12B}"/>
            </a:ext>
          </a:extLst>
        </xdr:cNvPr>
        <xdr:cNvSpPr/>
      </xdr:nvSpPr>
      <xdr:spPr>
        <a:xfrm>
          <a:off x="1079500" y="1476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86</xdr:row>
      <xdr:rowOff>72389</xdr:rowOff>
    </xdr:from>
    <xdr:to>
      <xdr:col>10</xdr:col>
      <xdr:colOff>114300</xdr:colOff>
      <xdr:row>86</xdr:row>
      <xdr:rowOff>116477</xdr:rowOff>
    </xdr:to>
    <xdr:cxnSp macro="">
      <xdr:nvCxnSpPr>
        <xdr:cNvPr id="316" name="直線コネクタ 315">
          <a:extLst>
            <a:ext uri="{FF2B5EF4-FFF2-40B4-BE49-F238E27FC236}">
              <a16:creationId xmlns:a16="http://schemas.microsoft.com/office/drawing/2014/main" xmlns="" id="{3C4B0485-7C24-4B8F-90DF-D8E1F1A550DB}"/>
            </a:ext>
          </a:extLst>
        </xdr:cNvPr>
        <xdr:cNvCxnSpPr/>
      </xdr:nvCxnSpPr>
      <xdr:spPr>
        <a:xfrm>
          <a:off x="1130300" y="14817089"/>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154413</xdr:rowOff>
    </xdr:from>
    <xdr:ext cx="405111" cy="259045"/>
    <xdr:sp macro="" textlink="">
      <xdr:nvSpPr>
        <xdr:cNvPr id="317" name="n_1aveValue【公営住宅】&#10;有形固定資産減価償却率">
          <a:extLst>
            <a:ext uri="{FF2B5EF4-FFF2-40B4-BE49-F238E27FC236}">
              <a16:creationId xmlns:a16="http://schemas.microsoft.com/office/drawing/2014/main" xmlns="" id="{4EF71D67-2BEF-4FDE-AA28-0729229F3B63}"/>
            </a:ext>
          </a:extLst>
        </xdr:cNvPr>
        <xdr:cNvSpPr txBox="1"/>
      </xdr:nvSpPr>
      <xdr:spPr>
        <a:xfrm>
          <a:off x="3582044" y="14041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84200</xdr:rowOff>
    </xdr:from>
    <xdr:ext cx="405111" cy="259045"/>
    <xdr:sp macro="" textlink="">
      <xdr:nvSpPr>
        <xdr:cNvPr id="318" name="n_2aveValue【公営住宅】&#10;有形固定資産減価償却率">
          <a:extLst>
            <a:ext uri="{FF2B5EF4-FFF2-40B4-BE49-F238E27FC236}">
              <a16:creationId xmlns:a16="http://schemas.microsoft.com/office/drawing/2014/main" xmlns="" id="{1162EFA5-E350-41B2-B1DC-C809AFCE4391}"/>
            </a:ext>
          </a:extLst>
        </xdr:cNvPr>
        <xdr:cNvSpPr txBox="1"/>
      </xdr:nvSpPr>
      <xdr:spPr>
        <a:xfrm>
          <a:off x="2705744" y="13971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129920</xdr:rowOff>
    </xdr:from>
    <xdr:ext cx="405111" cy="259045"/>
    <xdr:sp macro="" textlink="">
      <xdr:nvSpPr>
        <xdr:cNvPr id="319" name="n_3aveValue【公営住宅】&#10;有形固定資産減価償却率">
          <a:extLst>
            <a:ext uri="{FF2B5EF4-FFF2-40B4-BE49-F238E27FC236}">
              <a16:creationId xmlns:a16="http://schemas.microsoft.com/office/drawing/2014/main" xmlns="" id="{747C7A20-7AE8-4714-9674-ACC28CBA63FA}"/>
            </a:ext>
          </a:extLst>
        </xdr:cNvPr>
        <xdr:cNvSpPr txBox="1"/>
      </xdr:nvSpPr>
      <xdr:spPr>
        <a:xfrm>
          <a:off x="1816744" y="14017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146248</xdr:rowOff>
    </xdr:from>
    <xdr:ext cx="405111" cy="259045"/>
    <xdr:sp macro="" textlink="">
      <xdr:nvSpPr>
        <xdr:cNvPr id="320" name="n_4aveValue【公営住宅】&#10;有形固定資産減価償却率">
          <a:extLst>
            <a:ext uri="{FF2B5EF4-FFF2-40B4-BE49-F238E27FC236}">
              <a16:creationId xmlns:a16="http://schemas.microsoft.com/office/drawing/2014/main" xmlns="" id="{5E28B0D6-1BEC-4B0F-BCD7-756A20042299}"/>
            </a:ext>
          </a:extLst>
        </xdr:cNvPr>
        <xdr:cNvSpPr txBox="1"/>
      </xdr:nvSpPr>
      <xdr:spPr>
        <a:xfrm>
          <a:off x="927744" y="1403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138809</xdr:rowOff>
    </xdr:from>
    <xdr:ext cx="405111" cy="259045"/>
    <xdr:sp macro="" textlink="">
      <xdr:nvSpPr>
        <xdr:cNvPr id="321" name="n_1mainValue【公営住宅】&#10;有形固定資産減価償却率">
          <a:extLst>
            <a:ext uri="{FF2B5EF4-FFF2-40B4-BE49-F238E27FC236}">
              <a16:creationId xmlns:a16="http://schemas.microsoft.com/office/drawing/2014/main" xmlns="" id="{966CEB28-59BF-4BF5-85F8-0D76A728111E}"/>
            </a:ext>
          </a:extLst>
        </xdr:cNvPr>
        <xdr:cNvSpPr txBox="1"/>
      </xdr:nvSpPr>
      <xdr:spPr>
        <a:xfrm>
          <a:off x="3582044" y="14883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111051</xdr:rowOff>
    </xdr:from>
    <xdr:ext cx="405111" cy="259045"/>
    <xdr:sp macro="" textlink="">
      <xdr:nvSpPr>
        <xdr:cNvPr id="322" name="n_2mainValue【公営住宅】&#10;有形固定資産減価償却率">
          <a:extLst>
            <a:ext uri="{FF2B5EF4-FFF2-40B4-BE49-F238E27FC236}">
              <a16:creationId xmlns:a16="http://schemas.microsoft.com/office/drawing/2014/main" xmlns="" id="{41E342DE-E875-4C0E-9EBF-9707104A2256}"/>
            </a:ext>
          </a:extLst>
        </xdr:cNvPr>
        <xdr:cNvSpPr txBox="1"/>
      </xdr:nvSpPr>
      <xdr:spPr>
        <a:xfrm>
          <a:off x="2705744" y="14855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158404</xdr:rowOff>
    </xdr:from>
    <xdr:ext cx="405111" cy="259045"/>
    <xdr:sp macro="" textlink="">
      <xdr:nvSpPr>
        <xdr:cNvPr id="323" name="n_3mainValue【公営住宅】&#10;有形固定資産減価償却率">
          <a:extLst>
            <a:ext uri="{FF2B5EF4-FFF2-40B4-BE49-F238E27FC236}">
              <a16:creationId xmlns:a16="http://schemas.microsoft.com/office/drawing/2014/main" xmlns="" id="{2028E29B-888C-41DA-9281-E724A1289959}"/>
            </a:ext>
          </a:extLst>
        </xdr:cNvPr>
        <xdr:cNvSpPr txBox="1"/>
      </xdr:nvSpPr>
      <xdr:spPr>
        <a:xfrm>
          <a:off x="1816744" y="14903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86</xdr:row>
      <xdr:rowOff>114316</xdr:rowOff>
    </xdr:from>
    <xdr:ext cx="405111" cy="259045"/>
    <xdr:sp macro="" textlink="">
      <xdr:nvSpPr>
        <xdr:cNvPr id="324" name="n_4mainValue【公営住宅】&#10;有形固定資産減価償却率">
          <a:extLst>
            <a:ext uri="{FF2B5EF4-FFF2-40B4-BE49-F238E27FC236}">
              <a16:creationId xmlns:a16="http://schemas.microsoft.com/office/drawing/2014/main" xmlns="" id="{AE6F7A48-9A91-4344-869A-D58525FEAF57}"/>
            </a:ext>
          </a:extLst>
        </xdr:cNvPr>
        <xdr:cNvSpPr txBox="1"/>
      </xdr:nvSpPr>
      <xdr:spPr>
        <a:xfrm>
          <a:off x="927744" y="14859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5" name="正方形/長方形 324">
          <a:extLst>
            <a:ext uri="{FF2B5EF4-FFF2-40B4-BE49-F238E27FC236}">
              <a16:creationId xmlns:a16="http://schemas.microsoft.com/office/drawing/2014/main" xmlns="" id="{6692ECD9-746B-4992-B8D3-669BB2C1641E}"/>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6" name="正方形/長方形 325">
          <a:extLst>
            <a:ext uri="{FF2B5EF4-FFF2-40B4-BE49-F238E27FC236}">
              <a16:creationId xmlns:a16="http://schemas.microsoft.com/office/drawing/2014/main" xmlns="" id="{31BCC86C-6380-489C-A1E4-D9E969B9E87B}"/>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7" name="正方形/長方形 326">
          <a:extLst>
            <a:ext uri="{FF2B5EF4-FFF2-40B4-BE49-F238E27FC236}">
              <a16:creationId xmlns:a16="http://schemas.microsoft.com/office/drawing/2014/main" xmlns="" id="{340121AE-7530-46D1-8D53-AFBA14A786DB}"/>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8" name="正方形/長方形 327">
          <a:extLst>
            <a:ext uri="{FF2B5EF4-FFF2-40B4-BE49-F238E27FC236}">
              <a16:creationId xmlns:a16="http://schemas.microsoft.com/office/drawing/2014/main" xmlns="" id="{7392E2D1-1291-4C1F-BA69-447F7410E435}"/>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9" name="正方形/長方形 328">
          <a:extLst>
            <a:ext uri="{FF2B5EF4-FFF2-40B4-BE49-F238E27FC236}">
              <a16:creationId xmlns:a16="http://schemas.microsoft.com/office/drawing/2014/main" xmlns="" id="{C02B813B-6AE6-4C08-97CD-B144443B305A}"/>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0" name="正方形/長方形 329">
          <a:extLst>
            <a:ext uri="{FF2B5EF4-FFF2-40B4-BE49-F238E27FC236}">
              <a16:creationId xmlns:a16="http://schemas.microsoft.com/office/drawing/2014/main" xmlns="" id="{182D2404-DFA2-4602-9158-DE6864FEB53F}"/>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1" name="正方形/長方形 330">
          <a:extLst>
            <a:ext uri="{FF2B5EF4-FFF2-40B4-BE49-F238E27FC236}">
              <a16:creationId xmlns:a16="http://schemas.microsoft.com/office/drawing/2014/main" xmlns="" id="{C9FFC7E9-F6C6-4D29-B8FE-1B3DB45340D6}"/>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2" name="正方形/長方形 331">
          <a:extLst>
            <a:ext uri="{FF2B5EF4-FFF2-40B4-BE49-F238E27FC236}">
              <a16:creationId xmlns:a16="http://schemas.microsoft.com/office/drawing/2014/main" xmlns="" id="{ED54DBB6-EB21-4E3C-9BF8-31F0632F88C1}"/>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3" name="テキスト ボックス 332">
          <a:extLst>
            <a:ext uri="{FF2B5EF4-FFF2-40B4-BE49-F238E27FC236}">
              <a16:creationId xmlns:a16="http://schemas.microsoft.com/office/drawing/2014/main" xmlns="" id="{134643E8-7BDC-4881-8EBE-6E66735EC4E1}"/>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4" name="直線コネクタ 333">
          <a:extLst>
            <a:ext uri="{FF2B5EF4-FFF2-40B4-BE49-F238E27FC236}">
              <a16:creationId xmlns:a16="http://schemas.microsoft.com/office/drawing/2014/main" xmlns="" id="{D456E550-FF8F-4429-94B6-48C2126235FD}"/>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5" name="直線コネクタ 334">
          <a:extLst>
            <a:ext uri="{FF2B5EF4-FFF2-40B4-BE49-F238E27FC236}">
              <a16:creationId xmlns:a16="http://schemas.microsoft.com/office/drawing/2014/main" xmlns="" id="{3255290B-AA7C-4399-9E6C-39F9F13AB8E6}"/>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6" name="テキスト ボックス 335">
          <a:extLst>
            <a:ext uri="{FF2B5EF4-FFF2-40B4-BE49-F238E27FC236}">
              <a16:creationId xmlns:a16="http://schemas.microsoft.com/office/drawing/2014/main" xmlns="" id="{2B6D6666-4947-4FEA-9BC2-52ED2A824705}"/>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7" name="直線コネクタ 336">
          <a:extLst>
            <a:ext uri="{FF2B5EF4-FFF2-40B4-BE49-F238E27FC236}">
              <a16:creationId xmlns:a16="http://schemas.microsoft.com/office/drawing/2014/main" xmlns="" id="{79DC8D9E-A764-4632-A0D3-8AF6E26794CA}"/>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8" name="テキスト ボックス 337">
          <a:extLst>
            <a:ext uri="{FF2B5EF4-FFF2-40B4-BE49-F238E27FC236}">
              <a16:creationId xmlns:a16="http://schemas.microsoft.com/office/drawing/2014/main" xmlns="" id="{DCAEB4A5-FEC5-4103-8451-18D11AB7B7E8}"/>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9" name="直線コネクタ 338">
          <a:extLst>
            <a:ext uri="{FF2B5EF4-FFF2-40B4-BE49-F238E27FC236}">
              <a16:creationId xmlns:a16="http://schemas.microsoft.com/office/drawing/2014/main" xmlns="" id="{0668F412-313E-48A2-84E4-D21C4E849DAD}"/>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40" name="テキスト ボックス 339">
          <a:extLst>
            <a:ext uri="{FF2B5EF4-FFF2-40B4-BE49-F238E27FC236}">
              <a16:creationId xmlns:a16="http://schemas.microsoft.com/office/drawing/2014/main" xmlns="" id="{350228F7-2DC9-40D2-9AB7-A9879EF1AF52}"/>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1" name="直線コネクタ 340">
          <a:extLst>
            <a:ext uri="{FF2B5EF4-FFF2-40B4-BE49-F238E27FC236}">
              <a16:creationId xmlns:a16="http://schemas.microsoft.com/office/drawing/2014/main" xmlns="" id="{99B10813-3BEE-46DB-A0A7-21538F512E4F}"/>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2" name="テキスト ボックス 341">
          <a:extLst>
            <a:ext uri="{FF2B5EF4-FFF2-40B4-BE49-F238E27FC236}">
              <a16:creationId xmlns:a16="http://schemas.microsoft.com/office/drawing/2014/main" xmlns="" id="{94BD22F4-9819-4C05-B2C6-862C7D51042B}"/>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a:extLst>
            <a:ext uri="{FF2B5EF4-FFF2-40B4-BE49-F238E27FC236}">
              <a16:creationId xmlns:a16="http://schemas.microsoft.com/office/drawing/2014/main" xmlns="" id="{6C7541DA-F406-49A7-82C2-85DA3E0AE075}"/>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4" name="テキスト ボックス 343">
          <a:extLst>
            <a:ext uri="{FF2B5EF4-FFF2-40B4-BE49-F238E27FC236}">
              <a16:creationId xmlns:a16="http://schemas.microsoft.com/office/drawing/2014/main" xmlns="" id="{8DAE5A29-1487-480A-987E-2BB6B32E23AA}"/>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a:extLst>
            <a:ext uri="{FF2B5EF4-FFF2-40B4-BE49-F238E27FC236}">
              <a16:creationId xmlns:a16="http://schemas.microsoft.com/office/drawing/2014/main" xmlns="" id="{A2CD5250-5332-45DE-AFDD-F031D57E57AA}"/>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168859</xdr:rowOff>
    </xdr:from>
    <xdr:to>
      <xdr:col>54</xdr:col>
      <xdr:colOff>189865</xdr:colOff>
      <xdr:row>86</xdr:row>
      <xdr:rowOff>35128</xdr:rowOff>
    </xdr:to>
    <xdr:cxnSp macro="">
      <xdr:nvCxnSpPr>
        <xdr:cNvPr id="346" name="直線コネクタ 345">
          <a:extLst>
            <a:ext uri="{FF2B5EF4-FFF2-40B4-BE49-F238E27FC236}">
              <a16:creationId xmlns:a16="http://schemas.microsoft.com/office/drawing/2014/main" xmlns="" id="{FC69E6EF-6B0B-43BD-A03C-3F190FED9025}"/>
            </a:ext>
          </a:extLst>
        </xdr:cNvPr>
        <xdr:cNvCxnSpPr/>
      </xdr:nvCxnSpPr>
      <xdr:spPr>
        <a:xfrm flipV="1">
          <a:off x="10476865" y="13541959"/>
          <a:ext cx="0" cy="1237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38955</xdr:rowOff>
    </xdr:from>
    <xdr:ext cx="469744" cy="259045"/>
    <xdr:sp macro="" textlink="">
      <xdr:nvSpPr>
        <xdr:cNvPr id="347" name="【公営住宅】&#10;一人当たり面積最小値テキスト">
          <a:extLst>
            <a:ext uri="{FF2B5EF4-FFF2-40B4-BE49-F238E27FC236}">
              <a16:creationId xmlns:a16="http://schemas.microsoft.com/office/drawing/2014/main" xmlns="" id="{64A8817A-744A-4E4F-BEB4-D03BF4815A60}"/>
            </a:ext>
          </a:extLst>
        </xdr:cNvPr>
        <xdr:cNvSpPr txBox="1"/>
      </xdr:nvSpPr>
      <xdr:spPr>
        <a:xfrm>
          <a:off x="10515600" y="14783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35128</xdr:rowOff>
    </xdr:from>
    <xdr:to>
      <xdr:col>55</xdr:col>
      <xdr:colOff>88900</xdr:colOff>
      <xdr:row>86</xdr:row>
      <xdr:rowOff>35128</xdr:rowOff>
    </xdr:to>
    <xdr:cxnSp macro="">
      <xdr:nvCxnSpPr>
        <xdr:cNvPr id="348" name="直線コネクタ 347">
          <a:extLst>
            <a:ext uri="{FF2B5EF4-FFF2-40B4-BE49-F238E27FC236}">
              <a16:creationId xmlns:a16="http://schemas.microsoft.com/office/drawing/2014/main" xmlns="" id="{33263113-F710-418F-BE89-F0D6C50588D6}"/>
            </a:ext>
          </a:extLst>
        </xdr:cNvPr>
        <xdr:cNvCxnSpPr/>
      </xdr:nvCxnSpPr>
      <xdr:spPr>
        <a:xfrm>
          <a:off x="10388600" y="147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115536</xdr:rowOff>
    </xdr:from>
    <xdr:ext cx="469744" cy="259045"/>
    <xdr:sp macro="" textlink="">
      <xdr:nvSpPr>
        <xdr:cNvPr id="349" name="【公営住宅】&#10;一人当たり面積最大値テキスト">
          <a:extLst>
            <a:ext uri="{FF2B5EF4-FFF2-40B4-BE49-F238E27FC236}">
              <a16:creationId xmlns:a16="http://schemas.microsoft.com/office/drawing/2014/main" xmlns="" id="{3CE4ED08-312D-4777-891E-02B7D66FB5F0}"/>
            </a:ext>
          </a:extLst>
        </xdr:cNvPr>
        <xdr:cNvSpPr txBox="1"/>
      </xdr:nvSpPr>
      <xdr:spPr>
        <a:xfrm>
          <a:off x="10515600" y="13317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168859</xdr:rowOff>
    </xdr:from>
    <xdr:to>
      <xdr:col>55</xdr:col>
      <xdr:colOff>88900</xdr:colOff>
      <xdr:row>78</xdr:row>
      <xdr:rowOff>168859</xdr:rowOff>
    </xdr:to>
    <xdr:cxnSp macro="">
      <xdr:nvCxnSpPr>
        <xdr:cNvPr id="350" name="直線コネクタ 349">
          <a:extLst>
            <a:ext uri="{FF2B5EF4-FFF2-40B4-BE49-F238E27FC236}">
              <a16:creationId xmlns:a16="http://schemas.microsoft.com/office/drawing/2014/main" xmlns="" id="{D84B35D7-41B4-4EC2-B9EB-561BE09187E7}"/>
            </a:ext>
          </a:extLst>
        </xdr:cNvPr>
        <xdr:cNvCxnSpPr/>
      </xdr:nvCxnSpPr>
      <xdr:spPr>
        <a:xfrm>
          <a:off x="10388600" y="13541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37837</xdr:rowOff>
    </xdr:from>
    <xdr:ext cx="469744" cy="259045"/>
    <xdr:sp macro="" textlink="">
      <xdr:nvSpPr>
        <xdr:cNvPr id="351" name="【公営住宅】&#10;一人当たり面積平均値テキスト">
          <a:extLst>
            <a:ext uri="{FF2B5EF4-FFF2-40B4-BE49-F238E27FC236}">
              <a16:creationId xmlns:a16="http://schemas.microsoft.com/office/drawing/2014/main" xmlns="" id="{98DA23C8-82E7-45C5-9B9E-0928794853DA}"/>
            </a:ext>
          </a:extLst>
        </xdr:cNvPr>
        <xdr:cNvSpPr txBox="1"/>
      </xdr:nvSpPr>
      <xdr:spPr>
        <a:xfrm>
          <a:off x="10515600" y="144396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14960</xdr:rowOff>
    </xdr:from>
    <xdr:to>
      <xdr:col>55</xdr:col>
      <xdr:colOff>50800</xdr:colOff>
      <xdr:row>85</xdr:row>
      <xdr:rowOff>116560</xdr:rowOff>
    </xdr:to>
    <xdr:sp macro="" textlink="">
      <xdr:nvSpPr>
        <xdr:cNvPr id="352" name="フローチャート: 判断 351">
          <a:extLst>
            <a:ext uri="{FF2B5EF4-FFF2-40B4-BE49-F238E27FC236}">
              <a16:creationId xmlns:a16="http://schemas.microsoft.com/office/drawing/2014/main" xmlns="" id="{AD126608-36AB-4D53-A033-55FD9100FC31}"/>
            </a:ext>
          </a:extLst>
        </xdr:cNvPr>
        <xdr:cNvSpPr/>
      </xdr:nvSpPr>
      <xdr:spPr>
        <a:xfrm>
          <a:off x="10426700" y="14588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20904</xdr:rowOff>
    </xdr:from>
    <xdr:to>
      <xdr:col>50</xdr:col>
      <xdr:colOff>165100</xdr:colOff>
      <xdr:row>85</xdr:row>
      <xdr:rowOff>122504</xdr:rowOff>
    </xdr:to>
    <xdr:sp macro="" textlink="">
      <xdr:nvSpPr>
        <xdr:cNvPr id="353" name="フローチャート: 判断 352">
          <a:extLst>
            <a:ext uri="{FF2B5EF4-FFF2-40B4-BE49-F238E27FC236}">
              <a16:creationId xmlns:a16="http://schemas.microsoft.com/office/drawing/2014/main" xmlns="" id="{118A44F9-09D1-469A-9AAB-88CBC328E40E}"/>
            </a:ext>
          </a:extLst>
        </xdr:cNvPr>
        <xdr:cNvSpPr/>
      </xdr:nvSpPr>
      <xdr:spPr>
        <a:xfrm>
          <a:off x="9588500" y="1459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35077</xdr:rowOff>
    </xdr:from>
    <xdr:to>
      <xdr:col>46</xdr:col>
      <xdr:colOff>38100</xdr:colOff>
      <xdr:row>85</xdr:row>
      <xdr:rowOff>136677</xdr:rowOff>
    </xdr:to>
    <xdr:sp macro="" textlink="">
      <xdr:nvSpPr>
        <xdr:cNvPr id="354" name="フローチャート: 判断 353">
          <a:extLst>
            <a:ext uri="{FF2B5EF4-FFF2-40B4-BE49-F238E27FC236}">
              <a16:creationId xmlns:a16="http://schemas.microsoft.com/office/drawing/2014/main" xmlns="" id="{20DB9FBC-6601-468D-9B34-B990ACD05D90}"/>
            </a:ext>
          </a:extLst>
        </xdr:cNvPr>
        <xdr:cNvSpPr/>
      </xdr:nvSpPr>
      <xdr:spPr>
        <a:xfrm>
          <a:off x="8699500" y="1460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17475</xdr:rowOff>
    </xdr:from>
    <xdr:to>
      <xdr:col>41</xdr:col>
      <xdr:colOff>101600</xdr:colOff>
      <xdr:row>85</xdr:row>
      <xdr:rowOff>119075</xdr:rowOff>
    </xdr:to>
    <xdr:sp macro="" textlink="">
      <xdr:nvSpPr>
        <xdr:cNvPr id="355" name="フローチャート: 判断 354">
          <a:extLst>
            <a:ext uri="{FF2B5EF4-FFF2-40B4-BE49-F238E27FC236}">
              <a16:creationId xmlns:a16="http://schemas.microsoft.com/office/drawing/2014/main" xmlns="" id="{767437E7-B276-4C2E-967B-3B51CEBD27BF}"/>
            </a:ext>
          </a:extLst>
        </xdr:cNvPr>
        <xdr:cNvSpPr/>
      </xdr:nvSpPr>
      <xdr:spPr>
        <a:xfrm>
          <a:off x="7810500" y="1459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35534</xdr:rowOff>
    </xdr:from>
    <xdr:to>
      <xdr:col>36</xdr:col>
      <xdr:colOff>165100</xdr:colOff>
      <xdr:row>85</xdr:row>
      <xdr:rowOff>137134</xdr:rowOff>
    </xdr:to>
    <xdr:sp macro="" textlink="">
      <xdr:nvSpPr>
        <xdr:cNvPr id="356" name="フローチャート: 判断 355">
          <a:extLst>
            <a:ext uri="{FF2B5EF4-FFF2-40B4-BE49-F238E27FC236}">
              <a16:creationId xmlns:a16="http://schemas.microsoft.com/office/drawing/2014/main" xmlns="" id="{8E07DA4C-2ED6-4509-946E-52C5A31BFC02}"/>
            </a:ext>
          </a:extLst>
        </xdr:cNvPr>
        <xdr:cNvSpPr/>
      </xdr:nvSpPr>
      <xdr:spPr>
        <a:xfrm>
          <a:off x="6921500" y="14608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xmlns="" id="{7C35088B-A850-4EAB-A438-12005B002386}"/>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xmlns="" id="{9B19D587-9088-4E98-95B6-5C8BC54305E8}"/>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xmlns="" id="{43391F1E-6A6C-4756-88EC-335F40E3AAEB}"/>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xmlns="" id="{6FC50CA5-C5D6-4EC0-A4C3-F1AB3511402E}"/>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xmlns="" id="{F808BFA4-2A25-489E-BE67-763A42950E1F}"/>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134289</xdr:rowOff>
    </xdr:from>
    <xdr:to>
      <xdr:col>55</xdr:col>
      <xdr:colOff>50800</xdr:colOff>
      <xdr:row>86</xdr:row>
      <xdr:rowOff>64439</xdr:rowOff>
    </xdr:to>
    <xdr:sp macro="" textlink="">
      <xdr:nvSpPr>
        <xdr:cNvPr id="362" name="楕円 361">
          <a:extLst>
            <a:ext uri="{FF2B5EF4-FFF2-40B4-BE49-F238E27FC236}">
              <a16:creationId xmlns:a16="http://schemas.microsoft.com/office/drawing/2014/main" xmlns="" id="{3FCE4139-ED8E-409E-A7F4-146A3368F45E}"/>
            </a:ext>
          </a:extLst>
        </xdr:cNvPr>
        <xdr:cNvSpPr/>
      </xdr:nvSpPr>
      <xdr:spPr>
        <a:xfrm>
          <a:off x="10426700" y="1470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49216</xdr:rowOff>
    </xdr:from>
    <xdr:ext cx="469744" cy="259045"/>
    <xdr:sp macro="" textlink="">
      <xdr:nvSpPr>
        <xdr:cNvPr id="363" name="【公営住宅】&#10;一人当たり面積該当値テキスト">
          <a:extLst>
            <a:ext uri="{FF2B5EF4-FFF2-40B4-BE49-F238E27FC236}">
              <a16:creationId xmlns:a16="http://schemas.microsoft.com/office/drawing/2014/main" xmlns="" id="{20C280B5-2DC0-4FDE-B5CA-CAFEBB52A840}"/>
            </a:ext>
          </a:extLst>
        </xdr:cNvPr>
        <xdr:cNvSpPr txBox="1"/>
      </xdr:nvSpPr>
      <xdr:spPr>
        <a:xfrm>
          <a:off x="10515600" y="14622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134289</xdr:rowOff>
    </xdr:from>
    <xdr:to>
      <xdr:col>50</xdr:col>
      <xdr:colOff>165100</xdr:colOff>
      <xdr:row>86</xdr:row>
      <xdr:rowOff>64439</xdr:rowOff>
    </xdr:to>
    <xdr:sp macro="" textlink="">
      <xdr:nvSpPr>
        <xdr:cNvPr id="364" name="楕円 363">
          <a:extLst>
            <a:ext uri="{FF2B5EF4-FFF2-40B4-BE49-F238E27FC236}">
              <a16:creationId xmlns:a16="http://schemas.microsoft.com/office/drawing/2014/main" xmlns="" id="{6BF35C1A-F111-40A2-BBD6-D8B86D7B8E75}"/>
            </a:ext>
          </a:extLst>
        </xdr:cNvPr>
        <xdr:cNvSpPr/>
      </xdr:nvSpPr>
      <xdr:spPr>
        <a:xfrm>
          <a:off x="9588500" y="1470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13639</xdr:rowOff>
    </xdr:from>
    <xdr:to>
      <xdr:col>55</xdr:col>
      <xdr:colOff>0</xdr:colOff>
      <xdr:row>86</xdr:row>
      <xdr:rowOff>13639</xdr:rowOff>
    </xdr:to>
    <xdr:cxnSp macro="">
      <xdr:nvCxnSpPr>
        <xdr:cNvPr id="365" name="直線コネクタ 364">
          <a:extLst>
            <a:ext uri="{FF2B5EF4-FFF2-40B4-BE49-F238E27FC236}">
              <a16:creationId xmlns:a16="http://schemas.microsoft.com/office/drawing/2014/main" xmlns="" id="{C3BB34ED-EB3E-4745-B203-C6B6690C0744}"/>
            </a:ext>
          </a:extLst>
        </xdr:cNvPr>
        <xdr:cNvCxnSpPr/>
      </xdr:nvCxnSpPr>
      <xdr:spPr>
        <a:xfrm>
          <a:off x="9639300" y="147583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134289</xdr:rowOff>
    </xdr:from>
    <xdr:to>
      <xdr:col>46</xdr:col>
      <xdr:colOff>38100</xdr:colOff>
      <xdr:row>86</xdr:row>
      <xdr:rowOff>64439</xdr:rowOff>
    </xdr:to>
    <xdr:sp macro="" textlink="">
      <xdr:nvSpPr>
        <xdr:cNvPr id="366" name="楕円 365">
          <a:extLst>
            <a:ext uri="{FF2B5EF4-FFF2-40B4-BE49-F238E27FC236}">
              <a16:creationId xmlns:a16="http://schemas.microsoft.com/office/drawing/2014/main" xmlns="" id="{598B83A2-D73A-418D-B44E-B7928288C719}"/>
            </a:ext>
          </a:extLst>
        </xdr:cNvPr>
        <xdr:cNvSpPr/>
      </xdr:nvSpPr>
      <xdr:spPr>
        <a:xfrm>
          <a:off x="8699500" y="1470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13639</xdr:rowOff>
    </xdr:from>
    <xdr:to>
      <xdr:col>50</xdr:col>
      <xdr:colOff>114300</xdr:colOff>
      <xdr:row>86</xdr:row>
      <xdr:rowOff>13639</xdr:rowOff>
    </xdr:to>
    <xdr:cxnSp macro="">
      <xdr:nvCxnSpPr>
        <xdr:cNvPr id="367" name="直線コネクタ 366">
          <a:extLst>
            <a:ext uri="{FF2B5EF4-FFF2-40B4-BE49-F238E27FC236}">
              <a16:creationId xmlns:a16="http://schemas.microsoft.com/office/drawing/2014/main" xmlns="" id="{FD4DCA8B-5F9C-448C-BF27-267956CAD6DB}"/>
            </a:ext>
          </a:extLst>
        </xdr:cNvPr>
        <xdr:cNvCxnSpPr/>
      </xdr:nvCxnSpPr>
      <xdr:spPr>
        <a:xfrm>
          <a:off x="8750300" y="147583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134289</xdr:rowOff>
    </xdr:from>
    <xdr:to>
      <xdr:col>41</xdr:col>
      <xdr:colOff>101600</xdr:colOff>
      <xdr:row>86</xdr:row>
      <xdr:rowOff>64439</xdr:rowOff>
    </xdr:to>
    <xdr:sp macro="" textlink="">
      <xdr:nvSpPr>
        <xdr:cNvPr id="368" name="楕円 367">
          <a:extLst>
            <a:ext uri="{FF2B5EF4-FFF2-40B4-BE49-F238E27FC236}">
              <a16:creationId xmlns:a16="http://schemas.microsoft.com/office/drawing/2014/main" xmlns="" id="{F27CC662-3950-450C-98D6-93F4CEE90CE2}"/>
            </a:ext>
          </a:extLst>
        </xdr:cNvPr>
        <xdr:cNvSpPr/>
      </xdr:nvSpPr>
      <xdr:spPr>
        <a:xfrm>
          <a:off x="7810500" y="1470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13639</xdr:rowOff>
    </xdr:from>
    <xdr:to>
      <xdr:col>45</xdr:col>
      <xdr:colOff>177800</xdr:colOff>
      <xdr:row>86</xdr:row>
      <xdr:rowOff>13639</xdr:rowOff>
    </xdr:to>
    <xdr:cxnSp macro="">
      <xdr:nvCxnSpPr>
        <xdr:cNvPr id="369" name="直線コネクタ 368">
          <a:extLst>
            <a:ext uri="{FF2B5EF4-FFF2-40B4-BE49-F238E27FC236}">
              <a16:creationId xmlns:a16="http://schemas.microsoft.com/office/drawing/2014/main" xmlns="" id="{2C76FFB2-40FA-47D7-B006-4171144518E7}"/>
            </a:ext>
          </a:extLst>
        </xdr:cNvPr>
        <xdr:cNvCxnSpPr/>
      </xdr:nvCxnSpPr>
      <xdr:spPr>
        <a:xfrm>
          <a:off x="7861300" y="147583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134289</xdr:rowOff>
    </xdr:from>
    <xdr:to>
      <xdr:col>36</xdr:col>
      <xdr:colOff>165100</xdr:colOff>
      <xdr:row>86</xdr:row>
      <xdr:rowOff>64439</xdr:rowOff>
    </xdr:to>
    <xdr:sp macro="" textlink="">
      <xdr:nvSpPr>
        <xdr:cNvPr id="370" name="楕円 369">
          <a:extLst>
            <a:ext uri="{FF2B5EF4-FFF2-40B4-BE49-F238E27FC236}">
              <a16:creationId xmlns:a16="http://schemas.microsoft.com/office/drawing/2014/main" xmlns="" id="{2233F0F2-DA4B-4916-8251-2DC99B971E70}"/>
            </a:ext>
          </a:extLst>
        </xdr:cNvPr>
        <xdr:cNvSpPr/>
      </xdr:nvSpPr>
      <xdr:spPr>
        <a:xfrm>
          <a:off x="6921500" y="1470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13639</xdr:rowOff>
    </xdr:from>
    <xdr:to>
      <xdr:col>41</xdr:col>
      <xdr:colOff>50800</xdr:colOff>
      <xdr:row>86</xdr:row>
      <xdr:rowOff>13639</xdr:rowOff>
    </xdr:to>
    <xdr:cxnSp macro="">
      <xdr:nvCxnSpPr>
        <xdr:cNvPr id="371" name="直線コネクタ 370">
          <a:extLst>
            <a:ext uri="{FF2B5EF4-FFF2-40B4-BE49-F238E27FC236}">
              <a16:creationId xmlns:a16="http://schemas.microsoft.com/office/drawing/2014/main" xmlns="" id="{8D935D5F-5363-4659-9FE4-266F4E538E0B}"/>
            </a:ext>
          </a:extLst>
        </xdr:cNvPr>
        <xdr:cNvCxnSpPr/>
      </xdr:nvCxnSpPr>
      <xdr:spPr>
        <a:xfrm>
          <a:off x="6972300" y="147583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139031</xdr:rowOff>
    </xdr:from>
    <xdr:ext cx="469744" cy="259045"/>
    <xdr:sp macro="" textlink="">
      <xdr:nvSpPr>
        <xdr:cNvPr id="372" name="n_1aveValue【公営住宅】&#10;一人当たり面積">
          <a:extLst>
            <a:ext uri="{FF2B5EF4-FFF2-40B4-BE49-F238E27FC236}">
              <a16:creationId xmlns:a16="http://schemas.microsoft.com/office/drawing/2014/main" xmlns="" id="{257A3271-15FA-4E2B-8A48-1C286F0A7EAA}"/>
            </a:ext>
          </a:extLst>
        </xdr:cNvPr>
        <xdr:cNvSpPr txBox="1"/>
      </xdr:nvSpPr>
      <xdr:spPr>
        <a:xfrm>
          <a:off x="9391727" y="14369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153204</xdr:rowOff>
    </xdr:from>
    <xdr:ext cx="469744" cy="259045"/>
    <xdr:sp macro="" textlink="">
      <xdr:nvSpPr>
        <xdr:cNvPr id="373" name="n_2aveValue【公営住宅】&#10;一人当たり面積">
          <a:extLst>
            <a:ext uri="{FF2B5EF4-FFF2-40B4-BE49-F238E27FC236}">
              <a16:creationId xmlns:a16="http://schemas.microsoft.com/office/drawing/2014/main" xmlns="" id="{C47CD86C-E804-4D71-B94A-2A839EF3FD09}"/>
            </a:ext>
          </a:extLst>
        </xdr:cNvPr>
        <xdr:cNvSpPr txBox="1"/>
      </xdr:nvSpPr>
      <xdr:spPr>
        <a:xfrm>
          <a:off x="8515427" y="14383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135602</xdr:rowOff>
    </xdr:from>
    <xdr:ext cx="469744" cy="259045"/>
    <xdr:sp macro="" textlink="">
      <xdr:nvSpPr>
        <xdr:cNvPr id="374" name="n_3aveValue【公営住宅】&#10;一人当たり面積">
          <a:extLst>
            <a:ext uri="{FF2B5EF4-FFF2-40B4-BE49-F238E27FC236}">
              <a16:creationId xmlns:a16="http://schemas.microsoft.com/office/drawing/2014/main" xmlns="" id="{C4B70C9A-F291-45F4-A6DE-FF16848582E8}"/>
            </a:ext>
          </a:extLst>
        </xdr:cNvPr>
        <xdr:cNvSpPr txBox="1"/>
      </xdr:nvSpPr>
      <xdr:spPr>
        <a:xfrm>
          <a:off x="7626427" y="14365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153661</xdr:rowOff>
    </xdr:from>
    <xdr:ext cx="469744" cy="259045"/>
    <xdr:sp macro="" textlink="">
      <xdr:nvSpPr>
        <xdr:cNvPr id="375" name="n_4aveValue【公営住宅】&#10;一人当たり面積">
          <a:extLst>
            <a:ext uri="{FF2B5EF4-FFF2-40B4-BE49-F238E27FC236}">
              <a16:creationId xmlns:a16="http://schemas.microsoft.com/office/drawing/2014/main" xmlns="" id="{5625E810-B2F6-4968-BA98-6939678C54C3}"/>
            </a:ext>
          </a:extLst>
        </xdr:cNvPr>
        <xdr:cNvSpPr txBox="1"/>
      </xdr:nvSpPr>
      <xdr:spPr>
        <a:xfrm>
          <a:off x="6737427" y="14384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55566</xdr:rowOff>
    </xdr:from>
    <xdr:ext cx="469744" cy="259045"/>
    <xdr:sp macro="" textlink="">
      <xdr:nvSpPr>
        <xdr:cNvPr id="376" name="n_1mainValue【公営住宅】&#10;一人当たり面積">
          <a:extLst>
            <a:ext uri="{FF2B5EF4-FFF2-40B4-BE49-F238E27FC236}">
              <a16:creationId xmlns:a16="http://schemas.microsoft.com/office/drawing/2014/main" xmlns="" id="{33CF5273-FCD8-4393-94D8-A476D43915F3}"/>
            </a:ext>
          </a:extLst>
        </xdr:cNvPr>
        <xdr:cNvSpPr txBox="1"/>
      </xdr:nvSpPr>
      <xdr:spPr>
        <a:xfrm>
          <a:off x="9391727" y="14800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55566</xdr:rowOff>
    </xdr:from>
    <xdr:ext cx="469744" cy="259045"/>
    <xdr:sp macro="" textlink="">
      <xdr:nvSpPr>
        <xdr:cNvPr id="377" name="n_2mainValue【公営住宅】&#10;一人当たり面積">
          <a:extLst>
            <a:ext uri="{FF2B5EF4-FFF2-40B4-BE49-F238E27FC236}">
              <a16:creationId xmlns:a16="http://schemas.microsoft.com/office/drawing/2014/main" xmlns="" id="{AFDB0267-BC13-4524-9FB2-DAAFF29C0434}"/>
            </a:ext>
          </a:extLst>
        </xdr:cNvPr>
        <xdr:cNvSpPr txBox="1"/>
      </xdr:nvSpPr>
      <xdr:spPr>
        <a:xfrm>
          <a:off x="8515427" y="14800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55566</xdr:rowOff>
    </xdr:from>
    <xdr:ext cx="469744" cy="259045"/>
    <xdr:sp macro="" textlink="">
      <xdr:nvSpPr>
        <xdr:cNvPr id="378" name="n_3mainValue【公営住宅】&#10;一人当たり面積">
          <a:extLst>
            <a:ext uri="{FF2B5EF4-FFF2-40B4-BE49-F238E27FC236}">
              <a16:creationId xmlns:a16="http://schemas.microsoft.com/office/drawing/2014/main" xmlns="" id="{BDA50EE2-4DB0-49A1-995D-20147648B952}"/>
            </a:ext>
          </a:extLst>
        </xdr:cNvPr>
        <xdr:cNvSpPr txBox="1"/>
      </xdr:nvSpPr>
      <xdr:spPr>
        <a:xfrm>
          <a:off x="7626427" y="14800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55566</xdr:rowOff>
    </xdr:from>
    <xdr:ext cx="469744" cy="259045"/>
    <xdr:sp macro="" textlink="">
      <xdr:nvSpPr>
        <xdr:cNvPr id="379" name="n_4mainValue【公営住宅】&#10;一人当たり面積">
          <a:extLst>
            <a:ext uri="{FF2B5EF4-FFF2-40B4-BE49-F238E27FC236}">
              <a16:creationId xmlns:a16="http://schemas.microsoft.com/office/drawing/2014/main" xmlns="" id="{C502E79B-D241-40D5-B80E-24EE22BCC6AC}"/>
            </a:ext>
          </a:extLst>
        </xdr:cNvPr>
        <xdr:cNvSpPr txBox="1"/>
      </xdr:nvSpPr>
      <xdr:spPr>
        <a:xfrm>
          <a:off x="6737427" y="14800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a:extLst>
            <a:ext uri="{FF2B5EF4-FFF2-40B4-BE49-F238E27FC236}">
              <a16:creationId xmlns:a16="http://schemas.microsoft.com/office/drawing/2014/main" xmlns="" id="{7B78E319-7305-47DB-8EA1-CC14A3BFAF38}"/>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a:extLst>
            <a:ext uri="{FF2B5EF4-FFF2-40B4-BE49-F238E27FC236}">
              <a16:creationId xmlns:a16="http://schemas.microsoft.com/office/drawing/2014/main" xmlns="" id="{F9C30152-230A-478D-92CB-323B52BBD2C7}"/>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a:extLst>
            <a:ext uri="{FF2B5EF4-FFF2-40B4-BE49-F238E27FC236}">
              <a16:creationId xmlns:a16="http://schemas.microsoft.com/office/drawing/2014/main" xmlns="" id="{F3A71F7A-AB84-4C62-B492-33E4B060FAF1}"/>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a:extLst>
            <a:ext uri="{FF2B5EF4-FFF2-40B4-BE49-F238E27FC236}">
              <a16:creationId xmlns:a16="http://schemas.microsoft.com/office/drawing/2014/main" xmlns="" id="{3AE37A50-7092-44F7-9D1E-1CEB34636E97}"/>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a:extLst>
            <a:ext uri="{FF2B5EF4-FFF2-40B4-BE49-F238E27FC236}">
              <a16:creationId xmlns:a16="http://schemas.microsoft.com/office/drawing/2014/main" xmlns="" id="{A477DAB7-6649-412D-925F-F855E237DFE4}"/>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a:extLst>
            <a:ext uri="{FF2B5EF4-FFF2-40B4-BE49-F238E27FC236}">
              <a16:creationId xmlns:a16="http://schemas.microsoft.com/office/drawing/2014/main" xmlns="" id="{7A010090-CC23-42E7-A1D6-4B5FB1E67A1C}"/>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a:extLst>
            <a:ext uri="{FF2B5EF4-FFF2-40B4-BE49-F238E27FC236}">
              <a16:creationId xmlns:a16="http://schemas.microsoft.com/office/drawing/2014/main" xmlns="" id="{BA0B760B-7C72-48AD-8828-783FE62EF88E}"/>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a:extLst>
            <a:ext uri="{FF2B5EF4-FFF2-40B4-BE49-F238E27FC236}">
              <a16:creationId xmlns:a16="http://schemas.microsoft.com/office/drawing/2014/main" xmlns="" id="{72D23D80-2C60-460A-B5C4-A7AD6B4DD2E4}"/>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8" name="正方形/長方形 387">
          <a:extLst>
            <a:ext uri="{FF2B5EF4-FFF2-40B4-BE49-F238E27FC236}">
              <a16:creationId xmlns:a16="http://schemas.microsoft.com/office/drawing/2014/main" xmlns="" id="{BE0A53B0-3A14-416F-8D15-5529ED6312F1}"/>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9" name="正方形/長方形 388">
          <a:extLst>
            <a:ext uri="{FF2B5EF4-FFF2-40B4-BE49-F238E27FC236}">
              <a16:creationId xmlns:a16="http://schemas.microsoft.com/office/drawing/2014/main" xmlns="" id="{575B9E5F-564E-4F13-9F90-3E25D25D00BE}"/>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0" name="正方形/長方形 389">
          <a:extLst>
            <a:ext uri="{FF2B5EF4-FFF2-40B4-BE49-F238E27FC236}">
              <a16:creationId xmlns:a16="http://schemas.microsoft.com/office/drawing/2014/main" xmlns="" id="{7D8EDA83-2B2F-42AD-B98C-D453B10DA913}"/>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1" name="正方形/長方形 390">
          <a:extLst>
            <a:ext uri="{FF2B5EF4-FFF2-40B4-BE49-F238E27FC236}">
              <a16:creationId xmlns:a16="http://schemas.microsoft.com/office/drawing/2014/main" xmlns="" id="{0B38E944-3A64-4222-8312-5670CE34E5B3}"/>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2" name="正方形/長方形 391">
          <a:extLst>
            <a:ext uri="{FF2B5EF4-FFF2-40B4-BE49-F238E27FC236}">
              <a16:creationId xmlns:a16="http://schemas.microsoft.com/office/drawing/2014/main" xmlns="" id="{22CA19A6-D422-427E-90D9-FB5E329D8B87}"/>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3" name="正方形/長方形 392">
          <a:extLst>
            <a:ext uri="{FF2B5EF4-FFF2-40B4-BE49-F238E27FC236}">
              <a16:creationId xmlns:a16="http://schemas.microsoft.com/office/drawing/2014/main" xmlns="" id="{A53EFFE0-763B-4CCF-8B21-E84727C2BFB2}"/>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4" name="正方形/長方形 393">
          <a:extLst>
            <a:ext uri="{FF2B5EF4-FFF2-40B4-BE49-F238E27FC236}">
              <a16:creationId xmlns:a16="http://schemas.microsoft.com/office/drawing/2014/main" xmlns="" id="{3F03AB99-8717-4641-96C5-5162E16FADB3}"/>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5" name="正方形/長方形 394">
          <a:extLst>
            <a:ext uri="{FF2B5EF4-FFF2-40B4-BE49-F238E27FC236}">
              <a16:creationId xmlns:a16="http://schemas.microsoft.com/office/drawing/2014/main" xmlns="" id="{5E122B24-C3CC-482F-9A82-2C440B06A275}"/>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a:extLst>
            <a:ext uri="{FF2B5EF4-FFF2-40B4-BE49-F238E27FC236}">
              <a16:creationId xmlns:a16="http://schemas.microsoft.com/office/drawing/2014/main" xmlns="" id="{7016A25A-638E-4295-B5F8-92537A16C2B6}"/>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a:extLst>
            <a:ext uri="{FF2B5EF4-FFF2-40B4-BE49-F238E27FC236}">
              <a16:creationId xmlns:a16="http://schemas.microsoft.com/office/drawing/2014/main" xmlns="" id="{EB4A473A-BC93-41D7-9CB8-6F8384166D28}"/>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a:extLst>
            <a:ext uri="{FF2B5EF4-FFF2-40B4-BE49-F238E27FC236}">
              <a16:creationId xmlns:a16="http://schemas.microsoft.com/office/drawing/2014/main" xmlns="" id="{D96D2DC7-C976-4769-A1A4-B8FEF7978A2B}"/>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a:extLst>
            <a:ext uri="{FF2B5EF4-FFF2-40B4-BE49-F238E27FC236}">
              <a16:creationId xmlns:a16="http://schemas.microsoft.com/office/drawing/2014/main" xmlns="" id="{4E8FA36D-8345-4245-B4D4-15C40BCB057F}"/>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a:extLst>
            <a:ext uri="{FF2B5EF4-FFF2-40B4-BE49-F238E27FC236}">
              <a16:creationId xmlns:a16="http://schemas.microsoft.com/office/drawing/2014/main" xmlns="" id="{B6F88E7B-D2EE-4BD9-81A2-9EB792AA56B8}"/>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a:extLst>
            <a:ext uri="{FF2B5EF4-FFF2-40B4-BE49-F238E27FC236}">
              <a16:creationId xmlns:a16="http://schemas.microsoft.com/office/drawing/2014/main" xmlns="" id="{E1B5E1A1-DB40-4335-BBAB-912EB8D0DD6A}"/>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a:extLst>
            <a:ext uri="{FF2B5EF4-FFF2-40B4-BE49-F238E27FC236}">
              <a16:creationId xmlns:a16="http://schemas.microsoft.com/office/drawing/2014/main" xmlns="" id="{EC8FB78C-B4C9-493B-836A-9A284E64E1B2}"/>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a:extLst>
            <a:ext uri="{FF2B5EF4-FFF2-40B4-BE49-F238E27FC236}">
              <a16:creationId xmlns:a16="http://schemas.microsoft.com/office/drawing/2014/main" xmlns="" id="{9457FC1F-8A64-4A18-A6F9-1D8185958957}"/>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a:extLst>
            <a:ext uri="{FF2B5EF4-FFF2-40B4-BE49-F238E27FC236}">
              <a16:creationId xmlns:a16="http://schemas.microsoft.com/office/drawing/2014/main" xmlns="" id="{C8C4C9A4-5242-4947-BF6C-838A2F7D2DEB}"/>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a:extLst>
            <a:ext uri="{FF2B5EF4-FFF2-40B4-BE49-F238E27FC236}">
              <a16:creationId xmlns:a16="http://schemas.microsoft.com/office/drawing/2014/main" xmlns="" id="{5828D66F-5409-4CE7-96BF-E4AC7F307D03}"/>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6" name="テキスト ボックス 405">
          <a:extLst>
            <a:ext uri="{FF2B5EF4-FFF2-40B4-BE49-F238E27FC236}">
              <a16:creationId xmlns:a16="http://schemas.microsoft.com/office/drawing/2014/main" xmlns="" id="{A245DB8D-F62A-431C-AB68-0037331B31B9}"/>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7" name="直線コネクタ 406">
          <a:extLst>
            <a:ext uri="{FF2B5EF4-FFF2-40B4-BE49-F238E27FC236}">
              <a16:creationId xmlns:a16="http://schemas.microsoft.com/office/drawing/2014/main" xmlns="" id="{68824571-DD87-47AC-BB57-5979F3F57FBF}"/>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8" name="テキスト ボックス 407">
          <a:extLst>
            <a:ext uri="{FF2B5EF4-FFF2-40B4-BE49-F238E27FC236}">
              <a16:creationId xmlns:a16="http://schemas.microsoft.com/office/drawing/2014/main" xmlns="" id="{1EB5288E-DB46-4568-8C17-30A95312943C}"/>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9" name="直線コネクタ 408">
          <a:extLst>
            <a:ext uri="{FF2B5EF4-FFF2-40B4-BE49-F238E27FC236}">
              <a16:creationId xmlns:a16="http://schemas.microsoft.com/office/drawing/2014/main" xmlns="" id="{F450DBDA-869B-4C34-8D7B-56D8ACF589BF}"/>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0" name="テキスト ボックス 409">
          <a:extLst>
            <a:ext uri="{FF2B5EF4-FFF2-40B4-BE49-F238E27FC236}">
              <a16:creationId xmlns:a16="http://schemas.microsoft.com/office/drawing/2014/main" xmlns="" id="{65436EC6-7032-4147-9879-672886872D67}"/>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1" name="直線コネクタ 410">
          <a:extLst>
            <a:ext uri="{FF2B5EF4-FFF2-40B4-BE49-F238E27FC236}">
              <a16:creationId xmlns:a16="http://schemas.microsoft.com/office/drawing/2014/main" xmlns="" id="{85A33FCA-6507-4F94-991B-0F835E000E67}"/>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2" name="テキスト ボックス 411">
          <a:extLst>
            <a:ext uri="{FF2B5EF4-FFF2-40B4-BE49-F238E27FC236}">
              <a16:creationId xmlns:a16="http://schemas.microsoft.com/office/drawing/2014/main" xmlns="" id="{190169CF-68BD-4CB2-8644-74B2A0E4DBB2}"/>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3" name="直線コネクタ 412">
          <a:extLst>
            <a:ext uri="{FF2B5EF4-FFF2-40B4-BE49-F238E27FC236}">
              <a16:creationId xmlns:a16="http://schemas.microsoft.com/office/drawing/2014/main" xmlns="" id="{31B9AD0F-60C2-439E-BC34-9F3FFE466FA5}"/>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4" name="テキスト ボックス 413">
          <a:extLst>
            <a:ext uri="{FF2B5EF4-FFF2-40B4-BE49-F238E27FC236}">
              <a16:creationId xmlns:a16="http://schemas.microsoft.com/office/drawing/2014/main" xmlns="" id="{3C00FCB6-EE11-4C16-A1E1-6CA9ECA87DEB}"/>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5" name="直線コネクタ 414">
          <a:extLst>
            <a:ext uri="{FF2B5EF4-FFF2-40B4-BE49-F238E27FC236}">
              <a16:creationId xmlns:a16="http://schemas.microsoft.com/office/drawing/2014/main" xmlns="" id="{333C7E55-0F33-4A2B-B971-57C91308C8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6" name="テキスト ボックス 415">
          <a:extLst>
            <a:ext uri="{FF2B5EF4-FFF2-40B4-BE49-F238E27FC236}">
              <a16:creationId xmlns:a16="http://schemas.microsoft.com/office/drawing/2014/main" xmlns="" id="{95F8D38A-EB42-43E6-8106-E228BC1C59CF}"/>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7" name="直線コネクタ 416">
          <a:extLst>
            <a:ext uri="{FF2B5EF4-FFF2-40B4-BE49-F238E27FC236}">
              <a16:creationId xmlns:a16="http://schemas.microsoft.com/office/drawing/2014/main" xmlns="" id="{259833CC-E66A-467A-A6FA-F698D9881CF4}"/>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8" name="テキスト ボックス 417">
          <a:extLst>
            <a:ext uri="{FF2B5EF4-FFF2-40B4-BE49-F238E27FC236}">
              <a16:creationId xmlns:a16="http://schemas.microsoft.com/office/drawing/2014/main" xmlns="" id="{43C49A7E-6D35-4F5B-A115-3ABD36091A57}"/>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9" name="直線コネクタ 418">
          <a:extLst>
            <a:ext uri="{FF2B5EF4-FFF2-40B4-BE49-F238E27FC236}">
              <a16:creationId xmlns:a16="http://schemas.microsoft.com/office/drawing/2014/main" xmlns="" id="{EA2AF33A-3B73-4988-A336-AEBD03665FA5}"/>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a:extLst>
            <a:ext uri="{FF2B5EF4-FFF2-40B4-BE49-F238E27FC236}">
              <a16:creationId xmlns:a16="http://schemas.microsoft.com/office/drawing/2014/main" xmlns="" id="{6B7A955F-27E6-4DFD-BEB1-DD7D9AAB47BC}"/>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51707</xdr:rowOff>
    </xdr:from>
    <xdr:to>
      <xdr:col>85</xdr:col>
      <xdr:colOff>126364</xdr:colOff>
      <xdr:row>42</xdr:row>
      <xdr:rowOff>92528</xdr:rowOff>
    </xdr:to>
    <xdr:cxnSp macro="">
      <xdr:nvCxnSpPr>
        <xdr:cNvPr id="421" name="直線コネクタ 420">
          <a:extLst>
            <a:ext uri="{FF2B5EF4-FFF2-40B4-BE49-F238E27FC236}">
              <a16:creationId xmlns:a16="http://schemas.microsoft.com/office/drawing/2014/main" xmlns="" id="{852C735C-F984-4555-8CED-15AEF2A0DFE6}"/>
            </a:ext>
          </a:extLst>
        </xdr:cNvPr>
        <xdr:cNvCxnSpPr/>
      </xdr:nvCxnSpPr>
      <xdr:spPr>
        <a:xfrm flipV="1">
          <a:off x="16318864" y="5881007"/>
          <a:ext cx="0" cy="1412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2" name="【認定こども園・幼稚園・保育所】&#10;有形固定資産減価償却率最小値テキスト">
          <a:extLst>
            <a:ext uri="{FF2B5EF4-FFF2-40B4-BE49-F238E27FC236}">
              <a16:creationId xmlns:a16="http://schemas.microsoft.com/office/drawing/2014/main" xmlns="" id="{C4F42724-ED63-4F10-A9CA-D5009E0AAB1E}"/>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3" name="直線コネクタ 422">
          <a:extLst>
            <a:ext uri="{FF2B5EF4-FFF2-40B4-BE49-F238E27FC236}">
              <a16:creationId xmlns:a16="http://schemas.microsoft.com/office/drawing/2014/main" xmlns="" id="{A5C43915-92D2-4604-83B0-696CDF8DCF15}"/>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169834</xdr:rowOff>
    </xdr:from>
    <xdr:ext cx="405111" cy="259045"/>
    <xdr:sp macro="" textlink="">
      <xdr:nvSpPr>
        <xdr:cNvPr id="424" name="【認定こども園・幼稚園・保育所】&#10;有形固定資産減価償却率最大値テキスト">
          <a:extLst>
            <a:ext uri="{FF2B5EF4-FFF2-40B4-BE49-F238E27FC236}">
              <a16:creationId xmlns:a16="http://schemas.microsoft.com/office/drawing/2014/main" xmlns="" id="{66B75F74-4205-4C6A-A3AF-36620B3261B9}"/>
            </a:ext>
          </a:extLst>
        </xdr:cNvPr>
        <xdr:cNvSpPr txBox="1"/>
      </xdr:nvSpPr>
      <xdr:spPr>
        <a:xfrm>
          <a:off x="16357600" y="5656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51707</xdr:rowOff>
    </xdr:from>
    <xdr:to>
      <xdr:col>86</xdr:col>
      <xdr:colOff>25400</xdr:colOff>
      <xdr:row>34</xdr:row>
      <xdr:rowOff>51707</xdr:rowOff>
    </xdr:to>
    <xdr:cxnSp macro="">
      <xdr:nvCxnSpPr>
        <xdr:cNvPr id="425" name="直線コネクタ 424">
          <a:extLst>
            <a:ext uri="{FF2B5EF4-FFF2-40B4-BE49-F238E27FC236}">
              <a16:creationId xmlns:a16="http://schemas.microsoft.com/office/drawing/2014/main" xmlns="" id="{B85F96FB-0408-4FA8-A0E6-2CF91AAA3189}"/>
            </a:ext>
          </a:extLst>
        </xdr:cNvPr>
        <xdr:cNvCxnSpPr/>
      </xdr:nvCxnSpPr>
      <xdr:spPr>
        <a:xfrm>
          <a:off x="16230600" y="5881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96900</xdr:rowOff>
    </xdr:from>
    <xdr:ext cx="405111" cy="259045"/>
    <xdr:sp macro="" textlink="">
      <xdr:nvSpPr>
        <xdr:cNvPr id="426" name="【認定こども園・幼稚園・保育所】&#10;有形固定資産減価償却率平均値テキスト">
          <a:extLst>
            <a:ext uri="{FF2B5EF4-FFF2-40B4-BE49-F238E27FC236}">
              <a16:creationId xmlns:a16="http://schemas.microsoft.com/office/drawing/2014/main" xmlns="" id="{5528482B-D35E-4B59-B27D-5F0C4B7ED827}"/>
            </a:ext>
          </a:extLst>
        </xdr:cNvPr>
        <xdr:cNvSpPr txBox="1"/>
      </xdr:nvSpPr>
      <xdr:spPr>
        <a:xfrm>
          <a:off x="16357600" y="64405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118473</xdr:rowOff>
    </xdr:from>
    <xdr:to>
      <xdr:col>85</xdr:col>
      <xdr:colOff>177800</xdr:colOff>
      <xdr:row>38</xdr:row>
      <xdr:rowOff>48623</xdr:rowOff>
    </xdr:to>
    <xdr:sp macro="" textlink="">
      <xdr:nvSpPr>
        <xdr:cNvPr id="427" name="フローチャート: 判断 426">
          <a:extLst>
            <a:ext uri="{FF2B5EF4-FFF2-40B4-BE49-F238E27FC236}">
              <a16:creationId xmlns:a16="http://schemas.microsoft.com/office/drawing/2014/main" xmlns="" id="{52F39436-F0BA-4241-A9EA-02B392A27D98}"/>
            </a:ext>
          </a:extLst>
        </xdr:cNvPr>
        <xdr:cNvSpPr/>
      </xdr:nvSpPr>
      <xdr:spPr>
        <a:xfrm>
          <a:off x="16268700" y="646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156028</xdr:rowOff>
    </xdr:from>
    <xdr:to>
      <xdr:col>81</xdr:col>
      <xdr:colOff>101600</xdr:colOff>
      <xdr:row>38</xdr:row>
      <xdr:rowOff>86178</xdr:rowOff>
    </xdr:to>
    <xdr:sp macro="" textlink="">
      <xdr:nvSpPr>
        <xdr:cNvPr id="428" name="フローチャート: 判断 427">
          <a:extLst>
            <a:ext uri="{FF2B5EF4-FFF2-40B4-BE49-F238E27FC236}">
              <a16:creationId xmlns:a16="http://schemas.microsoft.com/office/drawing/2014/main" xmlns="" id="{4808B2B7-43B0-4B0A-B98B-301F000C8600}"/>
            </a:ext>
          </a:extLst>
        </xdr:cNvPr>
        <xdr:cNvSpPr/>
      </xdr:nvSpPr>
      <xdr:spPr>
        <a:xfrm>
          <a:off x="15430500" y="649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154396</xdr:rowOff>
    </xdr:from>
    <xdr:to>
      <xdr:col>76</xdr:col>
      <xdr:colOff>165100</xdr:colOff>
      <xdr:row>38</xdr:row>
      <xdr:rowOff>84545</xdr:rowOff>
    </xdr:to>
    <xdr:sp macro="" textlink="">
      <xdr:nvSpPr>
        <xdr:cNvPr id="429" name="フローチャート: 判断 428">
          <a:extLst>
            <a:ext uri="{FF2B5EF4-FFF2-40B4-BE49-F238E27FC236}">
              <a16:creationId xmlns:a16="http://schemas.microsoft.com/office/drawing/2014/main" xmlns="" id="{49E1E425-7665-4936-9E18-63133A96488B}"/>
            </a:ext>
          </a:extLst>
        </xdr:cNvPr>
        <xdr:cNvSpPr/>
      </xdr:nvSpPr>
      <xdr:spPr>
        <a:xfrm>
          <a:off x="14541500" y="649804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17235</xdr:rowOff>
    </xdr:from>
    <xdr:to>
      <xdr:col>72</xdr:col>
      <xdr:colOff>38100</xdr:colOff>
      <xdr:row>38</xdr:row>
      <xdr:rowOff>118835</xdr:rowOff>
    </xdr:to>
    <xdr:sp macro="" textlink="">
      <xdr:nvSpPr>
        <xdr:cNvPr id="430" name="フローチャート: 判断 429">
          <a:extLst>
            <a:ext uri="{FF2B5EF4-FFF2-40B4-BE49-F238E27FC236}">
              <a16:creationId xmlns:a16="http://schemas.microsoft.com/office/drawing/2014/main" xmlns="" id="{6101E8B5-F2C9-4B52-9D5F-4E6DB3CACF72}"/>
            </a:ext>
          </a:extLst>
        </xdr:cNvPr>
        <xdr:cNvSpPr/>
      </xdr:nvSpPr>
      <xdr:spPr>
        <a:xfrm>
          <a:off x="13652500" y="653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5806</xdr:rowOff>
    </xdr:from>
    <xdr:to>
      <xdr:col>67</xdr:col>
      <xdr:colOff>101600</xdr:colOff>
      <xdr:row>38</xdr:row>
      <xdr:rowOff>107406</xdr:rowOff>
    </xdr:to>
    <xdr:sp macro="" textlink="">
      <xdr:nvSpPr>
        <xdr:cNvPr id="431" name="フローチャート: 判断 430">
          <a:extLst>
            <a:ext uri="{FF2B5EF4-FFF2-40B4-BE49-F238E27FC236}">
              <a16:creationId xmlns:a16="http://schemas.microsoft.com/office/drawing/2014/main" xmlns="" id="{99D53F30-C1DE-4A3A-A2D2-48036196BE45}"/>
            </a:ext>
          </a:extLst>
        </xdr:cNvPr>
        <xdr:cNvSpPr/>
      </xdr:nvSpPr>
      <xdr:spPr>
        <a:xfrm>
          <a:off x="12763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xmlns="" id="{C443C201-573D-419C-9FF9-23AFF9021F69}"/>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xmlns="" id="{4297DB34-7C76-4CFB-A36D-617C9F154C55}"/>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xmlns="" id="{ED851A85-37E1-49E9-99FB-94E53CDC4AD3}"/>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xmlns="" id="{0D36D674-6BDD-49FC-A88D-654676EAA406}"/>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xmlns="" id="{E895ED6B-93CD-465C-8CF0-F29A2D2C5FA1}"/>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82550</xdr:rowOff>
    </xdr:from>
    <xdr:to>
      <xdr:col>85</xdr:col>
      <xdr:colOff>177800</xdr:colOff>
      <xdr:row>38</xdr:row>
      <xdr:rowOff>12700</xdr:rowOff>
    </xdr:to>
    <xdr:sp macro="" textlink="">
      <xdr:nvSpPr>
        <xdr:cNvPr id="437" name="楕円 436">
          <a:extLst>
            <a:ext uri="{FF2B5EF4-FFF2-40B4-BE49-F238E27FC236}">
              <a16:creationId xmlns:a16="http://schemas.microsoft.com/office/drawing/2014/main" xmlns="" id="{8AF132CB-1818-4018-A6CD-7CF611D0D75D}"/>
            </a:ext>
          </a:extLst>
        </xdr:cNvPr>
        <xdr:cNvSpPr/>
      </xdr:nvSpPr>
      <xdr:spPr>
        <a:xfrm>
          <a:off x="162687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105427</xdr:rowOff>
    </xdr:from>
    <xdr:ext cx="405111" cy="259045"/>
    <xdr:sp macro="" textlink="">
      <xdr:nvSpPr>
        <xdr:cNvPr id="438" name="【認定こども園・幼稚園・保育所】&#10;有形固定資産減価償却率該当値テキスト">
          <a:extLst>
            <a:ext uri="{FF2B5EF4-FFF2-40B4-BE49-F238E27FC236}">
              <a16:creationId xmlns:a16="http://schemas.microsoft.com/office/drawing/2014/main" xmlns="" id="{2E5B4B4D-F755-451F-9BB4-B5A79F3E3534}"/>
            </a:ext>
          </a:extLst>
        </xdr:cNvPr>
        <xdr:cNvSpPr txBox="1"/>
      </xdr:nvSpPr>
      <xdr:spPr>
        <a:xfrm>
          <a:off x="16357600" y="627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36830</xdr:rowOff>
    </xdr:from>
    <xdr:to>
      <xdr:col>81</xdr:col>
      <xdr:colOff>101600</xdr:colOff>
      <xdr:row>37</xdr:row>
      <xdr:rowOff>138430</xdr:rowOff>
    </xdr:to>
    <xdr:sp macro="" textlink="">
      <xdr:nvSpPr>
        <xdr:cNvPr id="439" name="楕円 438">
          <a:extLst>
            <a:ext uri="{FF2B5EF4-FFF2-40B4-BE49-F238E27FC236}">
              <a16:creationId xmlns:a16="http://schemas.microsoft.com/office/drawing/2014/main" xmlns="" id="{55972292-870D-4399-AA1A-188EB9266FD2}"/>
            </a:ext>
          </a:extLst>
        </xdr:cNvPr>
        <xdr:cNvSpPr/>
      </xdr:nvSpPr>
      <xdr:spPr>
        <a:xfrm>
          <a:off x="15430500"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87630</xdr:rowOff>
    </xdr:from>
    <xdr:to>
      <xdr:col>85</xdr:col>
      <xdr:colOff>127000</xdr:colOff>
      <xdr:row>37</xdr:row>
      <xdr:rowOff>133350</xdr:rowOff>
    </xdr:to>
    <xdr:cxnSp macro="">
      <xdr:nvCxnSpPr>
        <xdr:cNvPr id="440" name="直線コネクタ 439">
          <a:extLst>
            <a:ext uri="{FF2B5EF4-FFF2-40B4-BE49-F238E27FC236}">
              <a16:creationId xmlns:a16="http://schemas.microsoft.com/office/drawing/2014/main" xmlns="" id="{C9E64802-A5C0-4E10-B8E6-C4028BD64FC7}"/>
            </a:ext>
          </a:extLst>
        </xdr:cNvPr>
        <xdr:cNvCxnSpPr/>
      </xdr:nvCxnSpPr>
      <xdr:spPr>
        <a:xfrm>
          <a:off x="15481300" y="64312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61323</xdr:rowOff>
    </xdr:from>
    <xdr:to>
      <xdr:col>76</xdr:col>
      <xdr:colOff>165100</xdr:colOff>
      <xdr:row>37</xdr:row>
      <xdr:rowOff>162923</xdr:rowOff>
    </xdr:to>
    <xdr:sp macro="" textlink="">
      <xdr:nvSpPr>
        <xdr:cNvPr id="441" name="楕円 440">
          <a:extLst>
            <a:ext uri="{FF2B5EF4-FFF2-40B4-BE49-F238E27FC236}">
              <a16:creationId xmlns:a16="http://schemas.microsoft.com/office/drawing/2014/main" xmlns="" id="{D1FBFB88-61A0-4947-84CE-8D0E49575FA9}"/>
            </a:ext>
          </a:extLst>
        </xdr:cNvPr>
        <xdr:cNvSpPr/>
      </xdr:nvSpPr>
      <xdr:spPr>
        <a:xfrm>
          <a:off x="14541500" y="640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87630</xdr:rowOff>
    </xdr:from>
    <xdr:to>
      <xdr:col>81</xdr:col>
      <xdr:colOff>50800</xdr:colOff>
      <xdr:row>37</xdr:row>
      <xdr:rowOff>112123</xdr:rowOff>
    </xdr:to>
    <xdr:cxnSp macro="">
      <xdr:nvCxnSpPr>
        <xdr:cNvPr id="442" name="直線コネクタ 441">
          <a:extLst>
            <a:ext uri="{FF2B5EF4-FFF2-40B4-BE49-F238E27FC236}">
              <a16:creationId xmlns:a16="http://schemas.microsoft.com/office/drawing/2014/main" xmlns="" id="{6F9BD7BD-1F7A-44AC-A5F4-7F6C96697245}"/>
            </a:ext>
          </a:extLst>
        </xdr:cNvPr>
        <xdr:cNvCxnSpPr/>
      </xdr:nvCxnSpPr>
      <xdr:spPr>
        <a:xfrm flipV="1">
          <a:off x="14592300" y="6431280"/>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30299</xdr:rowOff>
    </xdr:from>
    <xdr:to>
      <xdr:col>72</xdr:col>
      <xdr:colOff>38100</xdr:colOff>
      <xdr:row>40</xdr:row>
      <xdr:rowOff>131899</xdr:rowOff>
    </xdr:to>
    <xdr:sp macro="" textlink="">
      <xdr:nvSpPr>
        <xdr:cNvPr id="443" name="楕円 442">
          <a:extLst>
            <a:ext uri="{FF2B5EF4-FFF2-40B4-BE49-F238E27FC236}">
              <a16:creationId xmlns:a16="http://schemas.microsoft.com/office/drawing/2014/main" xmlns="" id="{EC1C1B8C-99B3-4533-9F5E-C00BC56F7C26}"/>
            </a:ext>
          </a:extLst>
        </xdr:cNvPr>
        <xdr:cNvSpPr/>
      </xdr:nvSpPr>
      <xdr:spPr>
        <a:xfrm>
          <a:off x="13652500" y="688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112123</xdr:rowOff>
    </xdr:from>
    <xdr:to>
      <xdr:col>76</xdr:col>
      <xdr:colOff>114300</xdr:colOff>
      <xdr:row>40</xdr:row>
      <xdr:rowOff>81099</xdr:rowOff>
    </xdr:to>
    <xdr:cxnSp macro="">
      <xdr:nvCxnSpPr>
        <xdr:cNvPr id="444" name="直線コネクタ 443">
          <a:extLst>
            <a:ext uri="{FF2B5EF4-FFF2-40B4-BE49-F238E27FC236}">
              <a16:creationId xmlns:a16="http://schemas.microsoft.com/office/drawing/2014/main" xmlns="" id="{E5B54716-EF2E-4D95-9EDC-C1906D8B342E}"/>
            </a:ext>
          </a:extLst>
        </xdr:cNvPr>
        <xdr:cNvCxnSpPr/>
      </xdr:nvCxnSpPr>
      <xdr:spPr>
        <a:xfrm flipV="1">
          <a:off x="13703300" y="6455773"/>
          <a:ext cx="889000" cy="483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147865</xdr:rowOff>
    </xdr:from>
    <xdr:to>
      <xdr:col>67</xdr:col>
      <xdr:colOff>101600</xdr:colOff>
      <xdr:row>40</xdr:row>
      <xdr:rowOff>78015</xdr:rowOff>
    </xdr:to>
    <xdr:sp macro="" textlink="">
      <xdr:nvSpPr>
        <xdr:cNvPr id="445" name="楕円 444">
          <a:extLst>
            <a:ext uri="{FF2B5EF4-FFF2-40B4-BE49-F238E27FC236}">
              <a16:creationId xmlns:a16="http://schemas.microsoft.com/office/drawing/2014/main" xmlns="" id="{CA898B41-6524-4CB2-A1C1-BE3C3DB1CA38}"/>
            </a:ext>
          </a:extLst>
        </xdr:cNvPr>
        <xdr:cNvSpPr/>
      </xdr:nvSpPr>
      <xdr:spPr>
        <a:xfrm>
          <a:off x="12763500" y="68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27215</xdr:rowOff>
    </xdr:from>
    <xdr:to>
      <xdr:col>71</xdr:col>
      <xdr:colOff>177800</xdr:colOff>
      <xdr:row>40</xdr:row>
      <xdr:rowOff>81099</xdr:rowOff>
    </xdr:to>
    <xdr:cxnSp macro="">
      <xdr:nvCxnSpPr>
        <xdr:cNvPr id="446" name="直線コネクタ 445">
          <a:extLst>
            <a:ext uri="{FF2B5EF4-FFF2-40B4-BE49-F238E27FC236}">
              <a16:creationId xmlns:a16="http://schemas.microsoft.com/office/drawing/2014/main" xmlns="" id="{52D58992-0A35-4154-8E35-A401666B4B8B}"/>
            </a:ext>
          </a:extLst>
        </xdr:cNvPr>
        <xdr:cNvCxnSpPr/>
      </xdr:nvCxnSpPr>
      <xdr:spPr>
        <a:xfrm>
          <a:off x="12814300" y="6885215"/>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77305</xdr:rowOff>
    </xdr:from>
    <xdr:ext cx="405111" cy="259045"/>
    <xdr:sp macro="" textlink="">
      <xdr:nvSpPr>
        <xdr:cNvPr id="447" name="n_1aveValue【認定こども園・幼稚園・保育所】&#10;有形固定資産減価償却率">
          <a:extLst>
            <a:ext uri="{FF2B5EF4-FFF2-40B4-BE49-F238E27FC236}">
              <a16:creationId xmlns:a16="http://schemas.microsoft.com/office/drawing/2014/main" xmlns="" id="{7264E4FC-81A6-4601-A2B8-38BF20AC2F59}"/>
            </a:ext>
          </a:extLst>
        </xdr:cNvPr>
        <xdr:cNvSpPr txBox="1"/>
      </xdr:nvSpPr>
      <xdr:spPr>
        <a:xfrm>
          <a:off x="15266044" y="6592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75673</xdr:rowOff>
    </xdr:from>
    <xdr:ext cx="405111" cy="259045"/>
    <xdr:sp macro="" textlink="">
      <xdr:nvSpPr>
        <xdr:cNvPr id="448" name="n_2aveValue【認定こども園・幼稚園・保育所】&#10;有形固定資産減価償却率">
          <a:extLst>
            <a:ext uri="{FF2B5EF4-FFF2-40B4-BE49-F238E27FC236}">
              <a16:creationId xmlns:a16="http://schemas.microsoft.com/office/drawing/2014/main" xmlns="" id="{9EECDF2E-D6C9-4E66-880C-A450CE9FD13F}"/>
            </a:ext>
          </a:extLst>
        </xdr:cNvPr>
        <xdr:cNvSpPr txBox="1"/>
      </xdr:nvSpPr>
      <xdr:spPr>
        <a:xfrm>
          <a:off x="14389744" y="6590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135363</xdr:rowOff>
    </xdr:from>
    <xdr:ext cx="405111" cy="259045"/>
    <xdr:sp macro="" textlink="">
      <xdr:nvSpPr>
        <xdr:cNvPr id="449" name="n_3aveValue【認定こども園・幼稚園・保育所】&#10;有形固定資産減価償却率">
          <a:extLst>
            <a:ext uri="{FF2B5EF4-FFF2-40B4-BE49-F238E27FC236}">
              <a16:creationId xmlns:a16="http://schemas.microsoft.com/office/drawing/2014/main" xmlns="" id="{F5EF7B80-46CF-43CF-BCB8-38594CBF4BC9}"/>
            </a:ext>
          </a:extLst>
        </xdr:cNvPr>
        <xdr:cNvSpPr txBox="1"/>
      </xdr:nvSpPr>
      <xdr:spPr>
        <a:xfrm>
          <a:off x="13500744" y="630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123933</xdr:rowOff>
    </xdr:from>
    <xdr:ext cx="405111" cy="259045"/>
    <xdr:sp macro="" textlink="">
      <xdr:nvSpPr>
        <xdr:cNvPr id="450" name="n_4aveValue【認定こども園・幼稚園・保育所】&#10;有形固定資産減価償却率">
          <a:extLst>
            <a:ext uri="{FF2B5EF4-FFF2-40B4-BE49-F238E27FC236}">
              <a16:creationId xmlns:a16="http://schemas.microsoft.com/office/drawing/2014/main" xmlns="" id="{DF7BEB86-497B-44B1-86F8-F1DCB8DCE0CF}"/>
            </a:ext>
          </a:extLst>
        </xdr:cNvPr>
        <xdr:cNvSpPr txBox="1"/>
      </xdr:nvSpPr>
      <xdr:spPr>
        <a:xfrm>
          <a:off x="12611744" y="629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154957</xdr:rowOff>
    </xdr:from>
    <xdr:ext cx="405111" cy="259045"/>
    <xdr:sp macro="" textlink="">
      <xdr:nvSpPr>
        <xdr:cNvPr id="451" name="n_1mainValue【認定こども園・幼稚園・保育所】&#10;有形固定資産減価償却率">
          <a:extLst>
            <a:ext uri="{FF2B5EF4-FFF2-40B4-BE49-F238E27FC236}">
              <a16:creationId xmlns:a16="http://schemas.microsoft.com/office/drawing/2014/main" xmlns="" id="{0C2BC7B7-12D1-46A0-8F82-63B2DA21E7B3}"/>
            </a:ext>
          </a:extLst>
        </xdr:cNvPr>
        <xdr:cNvSpPr txBox="1"/>
      </xdr:nvSpPr>
      <xdr:spPr>
        <a:xfrm>
          <a:off x="15266044" y="615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8000</xdr:rowOff>
    </xdr:from>
    <xdr:ext cx="405111" cy="259045"/>
    <xdr:sp macro="" textlink="">
      <xdr:nvSpPr>
        <xdr:cNvPr id="452" name="n_2mainValue【認定こども園・幼稚園・保育所】&#10;有形固定資産減価償却率">
          <a:extLst>
            <a:ext uri="{FF2B5EF4-FFF2-40B4-BE49-F238E27FC236}">
              <a16:creationId xmlns:a16="http://schemas.microsoft.com/office/drawing/2014/main" xmlns="" id="{920FE5AB-49F5-42D2-B89B-A25BA40660FF}"/>
            </a:ext>
          </a:extLst>
        </xdr:cNvPr>
        <xdr:cNvSpPr txBox="1"/>
      </xdr:nvSpPr>
      <xdr:spPr>
        <a:xfrm>
          <a:off x="14389744" y="618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123026</xdr:rowOff>
    </xdr:from>
    <xdr:ext cx="405111" cy="259045"/>
    <xdr:sp macro="" textlink="">
      <xdr:nvSpPr>
        <xdr:cNvPr id="453" name="n_3mainValue【認定こども園・幼稚園・保育所】&#10;有形固定資産減価償却率">
          <a:extLst>
            <a:ext uri="{FF2B5EF4-FFF2-40B4-BE49-F238E27FC236}">
              <a16:creationId xmlns:a16="http://schemas.microsoft.com/office/drawing/2014/main" xmlns="" id="{07B718B7-6ABC-4D3E-BF46-AE692CEFADE5}"/>
            </a:ext>
          </a:extLst>
        </xdr:cNvPr>
        <xdr:cNvSpPr txBox="1"/>
      </xdr:nvSpPr>
      <xdr:spPr>
        <a:xfrm>
          <a:off x="13500744" y="6981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69142</xdr:rowOff>
    </xdr:from>
    <xdr:ext cx="405111" cy="259045"/>
    <xdr:sp macro="" textlink="">
      <xdr:nvSpPr>
        <xdr:cNvPr id="454" name="n_4mainValue【認定こども園・幼稚園・保育所】&#10;有形固定資産減価償却率">
          <a:extLst>
            <a:ext uri="{FF2B5EF4-FFF2-40B4-BE49-F238E27FC236}">
              <a16:creationId xmlns:a16="http://schemas.microsoft.com/office/drawing/2014/main" xmlns="" id="{5CFDB5E6-AB84-4E82-9B6E-E15F30802E6B}"/>
            </a:ext>
          </a:extLst>
        </xdr:cNvPr>
        <xdr:cNvSpPr txBox="1"/>
      </xdr:nvSpPr>
      <xdr:spPr>
        <a:xfrm>
          <a:off x="12611744" y="692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a:extLst>
            <a:ext uri="{FF2B5EF4-FFF2-40B4-BE49-F238E27FC236}">
              <a16:creationId xmlns:a16="http://schemas.microsoft.com/office/drawing/2014/main" xmlns="" id="{27EC14AB-B7E2-4B3E-AEC1-4746873BBCAA}"/>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a:extLst>
            <a:ext uri="{FF2B5EF4-FFF2-40B4-BE49-F238E27FC236}">
              <a16:creationId xmlns:a16="http://schemas.microsoft.com/office/drawing/2014/main" xmlns="" id="{C9E423D8-EDB1-4C88-90B1-9C60BF3B481F}"/>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a:extLst>
            <a:ext uri="{FF2B5EF4-FFF2-40B4-BE49-F238E27FC236}">
              <a16:creationId xmlns:a16="http://schemas.microsoft.com/office/drawing/2014/main" xmlns="" id="{188D3AD4-F798-43BF-8C04-4CDDA0C9968D}"/>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a:extLst>
            <a:ext uri="{FF2B5EF4-FFF2-40B4-BE49-F238E27FC236}">
              <a16:creationId xmlns:a16="http://schemas.microsoft.com/office/drawing/2014/main" xmlns="" id="{480D312A-DB53-495C-94B4-75A2E9A2810A}"/>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a:extLst>
            <a:ext uri="{FF2B5EF4-FFF2-40B4-BE49-F238E27FC236}">
              <a16:creationId xmlns:a16="http://schemas.microsoft.com/office/drawing/2014/main" xmlns="" id="{04A1913A-C6E9-49E1-841B-157BAE1240F7}"/>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a:extLst>
            <a:ext uri="{FF2B5EF4-FFF2-40B4-BE49-F238E27FC236}">
              <a16:creationId xmlns:a16="http://schemas.microsoft.com/office/drawing/2014/main" xmlns="" id="{492749E1-79CE-4DB4-993E-23793C052999}"/>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a:extLst>
            <a:ext uri="{FF2B5EF4-FFF2-40B4-BE49-F238E27FC236}">
              <a16:creationId xmlns:a16="http://schemas.microsoft.com/office/drawing/2014/main" xmlns="" id="{489721AB-B145-4A01-BF35-E841F3567B1E}"/>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a:extLst>
            <a:ext uri="{FF2B5EF4-FFF2-40B4-BE49-F238E27FC236}">
              <a16:creationId xmlns:a16="http://schemas.microsoft.com/office/drawing/2014/main" xmlns="" id="{EA6E6C9E-D78D-4A75-8128-794EACCFC822}"/>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a:extLst>
            <a:ext uri="{FF2B5EF4-FFF2-40B4-BE49-F238E27FC236}">
              <a16:creationId xmlns:a16="http://schemas.microsoft.com/office/drawing/2014/main" xmlns="" id="{F021707B-49A0-4786-B5EE-46C5DAD394D5}"/>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a:extLst>
            <a:ext uri="{FF2B5EF4-FFF2-40B4-BE49-F238E27FC236}">
              <a16:creationId xmlns:a16="http://schemas.microsoft.com/office/drawing/2014/main" xmlns="" id="{43C92DEB-CE5A-4C22-9FB2-0F9C7332FD0C}"/>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5" name="直線コネクタ 464">
          <a:extLst>
            <a:ext uri="{FF2B5EF4-FFF2-40B4-BE49-F238E27FC236}">
              <a16:creationId xmlns:a16="http://schemas.microsoft.com/office/drawing/2014/main" xmlns="" id="{01ABA34F-4823-495A-B4D1-E01C83CEEE0A}"/>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6" name="テキスト ボックス 465">
          <a:extLst>
            <a:ext uri="{FF2B5EF4-FFF2-40B4-BE49-F238E27FC236}">
              <a16:creationId xmlns:a16="http://schemas.microsoft.com/office/drawing/2014/main" xmlns="" id="{4C929175-031B-46B0-A8D4-9050CD3F7EE2}"/>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7" name="直線コネクタ 466">
          <a:extLst>
            <a:ext uri="{FF2B5EF4-FFF2-40B4-BE49-F238E27FC236}">
              <a16:creationId xmlns:a16="http://schemas.microsoft.com/office/drawing/2014/main" xmlns="" id="{2DAC401D-655A-47A0-9BDE-67B00E59F831}"/>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8" name="テキスト ボックス 467">
          <a:extLst>
            <a:ext uri="{FF2B5EF4-FFF2-40B4-BE49-F238E27FC236}">
              <a16:creationId xmlns:a16="http://schemas.microsoft.com/office/drawing/2014/main" xmlns="" id="{FC09C60C-EFFA-4610-8D29-DCF9D518D01A}"/>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9" name="直線コネクタ 468">
          <a:extLst>
            <a:ext uri="{FF2B5EF4-FFF2-40B4-BE49-F238E27FC236}">
              <a16:creationId xmlns:a16="http://schemas.microsoft.com/office/drawing/2014/main" xmlns="" id="{1A0B5B15-924E-4542-9938-0320FDFA0737}"/>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0" name="テキスト ボックス 469">
          <a:extLst>
            <a:ext uri="{FF2B5EF4-FFF2-40B4-BE49-F238E27FC236}">
              <a16:creationId xmlns:a16="http://schemas.microsoft.com/office/drawing/2014/main" xmlns="" id="{BCFF4018-AD22-4D86-92EE-23B7C4B6879F}"/>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1" name="直線コネクタ 470">
          <a:extLst>
            <a:ext uri="{FF2B5EF4-FFF2-40B4-BE49-F238E27FC236}">
              <a16:creationId xmlns:a16="http://schemas.microsoft.com/office/drawing/2014/main" xmlns="" id="{AFE8E6DF-B77E-4433-9B91-FA534F9F727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2" name="テキスト ボックス 471">
          <a:extLst>
            <a:ext uri="{FF2B5EF4-FFF2-40B4-BE49-F238E27FC236}">
              <a16:creationId xmlns:a16="http://schemas.microsoft.com/office/drawing/2014/main" xmlns="" id="{F8F8B746-4488-4C49-91B6-CD22F6C7E258}"/>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a:extLst>
            <a:ext uri="{FF2B5EF4-FFF2-40B4-BE49-F238E27FC236}">
              <a16:creationId xmlns:a16="http://schemas.microsoft.com/office/drawing/2014/main" xmlns="" id="{30BD9696-BC74-402B-BA88-15AAD2AC20D1}"/>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a:extLst>
            <a:ext uri="{FF2B5EF4-FFF2-40B4-BE49-F238E27FC236}">
              <a16:creationId xmlns:a16="http://schemas.microsoft.com/office/drawing/2014/main" xmlns="" id="{C58DF4DB-0459-4F31-B67C-AD0FB3851B55}"/>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a:extLst>
            <a:ext uri="{FF2B5EF4-FFF2-40B4-BE49-F238E27FC236}">
              <a16:creationId xmlns:a16="http://schemas.microsoft.com/office/drawing/2014/main" xmlns="" id="{C0A649A2-D487-46EE-99EF-859DB2381FA8}"/>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153924</xdr:rowOff>
    </xdr:from>
    <xdr:to>
      <xdr:col>116</xdr:col>
      <xdr:colOff>62864</xdr:colOff>
      <xdr:row>41</xdr:row>
      <xdr:rowOff>115062</xdr:rowOff>
    </xdr:to>
    <xdr:cxnSp macro="">
      <xdr:nvCxnSpPr>
        <xdr:cNvPr id="476" name="直線コネクタ 475">
          <a:extLst>
            <a:ext uri="{FF2B5EF4-FFF2-40B4-BE49-F238E27FC236}">
              <a16:creationId xmlns:a16="http://schemas.microsoft.com/office/drawing/2014/main" xmlns="" id="{734996E1-EEA9-49C4-AC61-68C2C280FB93}"/>
            </a:ext>
          </a:extLst>
        </xdr:cNvPr>
        <xdr:cNvCxnSpPr/>
      </xdr:nvCxnSpPr>
      <xdr:spPr>
        <a:xfrm flipV="1">
          <a:off x="22160864" y="5983224"/>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77" name="【認定こども園・幼稚園・保育所】&#10;一人当たり面積最小値テキスト">
          <a:extLst>
            <a:ext uri="{FF2B5EF4-FFF2-40B4-BE49-F238E27FC236}">
              <a16:creationId xmlns:a16="http://schemas.microsoft.com/office/drawing/2014/main" xmlns="" id="{83F0943A-AC55-4BCF-BCC4-E70B22B18923}"/>
            </a:ext>
          </a:extLst>
        </xdr:cNvPr>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78" name="直線コネクタ 477">
          <a:extLst>
            <a:ext uri="{FF2B5EF4-FFF2-40B4-BE49-F238E27FC236}">
              <a16:creationId xmlns:a16="http://schemas.microsoft.com/office/drawing/2014/main" xmlns="" id="{01B3A900-35CD-40E7-8FFC-A336C8FDDCD7}"/>
            </a:ext>
          </a:extLst>
        </xdr:cNvPr>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100601</xdr:rowOff>
    </xdr:from>
    <xdr:ext cx="469744" cy="259045"/>
    <xdr:sp macro="" textlink="">
      <xdr:nvSpPr>
        <xdr:cNvPr id="479" name="【認定こども園・幼稚園・保育所】&#10;一人当たり面積最大値テキスト">
          <a:extLst>
            <a:ext uri="{FF2B5EF4-FFF2-40B4-BE49-F238E27FC236}">
              <a16:creationId xmlns:a16="http://schemas.microsoft.com/office/drawing/2014/main" xmlns="" id="{829948BF-5DF8-4DD8-8D07-C9F31DBBBEF6}"/>
            </a:ext>
          </a:extLst>
        </xdr:cNvPr>
        <xdr:cNvSpPr txBox="1"/>
      </xdr:nvSpPr>
      <xdr:spPr>
        <a:xfrm>
          <a:off x="22199600" y="5758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153924</xdr:rowOff>
    </xdr:from>
    <xdr:to>
      <xdr:col>116</xdr:col>
      <xdr:colOff>152400</xdr:colOff>
      <xdr:row>34</xdr:row>
      <xdr:rowOff>153924</xdr:rowOff>
    </xdr:to>
    <xdr:cxnSp macro="">
      <xdr:nvCxnSpPr>
        <xdr:cNvPr id="480" name="直線コネクタ 479">
          <a:extLst>
            <a:ext uri="{FF2B5EF4-FFF2-40B4-BE49-F238E27FC236}">
              <a16:creationId xmlns:a16="http://schemas.microsoft.com/office/drawing/2014/main" xmlns="" id="{65663B23-7237-416B-A732-BC8F5DE60D6E}"/>
            </a:ext>
          </a:extLst>
        </xdr:cNvPr>
        <xdr:cNvCxnSpPr/>
      </xdr:nvCxnSpPr>
      <xdr:spPr>
        <a:xfrm>
          <a:off x="22072600" y="5983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102125</xdr:rowOff>
    </xdr:from>
    <xdr:ext cx="469744" cy="259045"/>
    <xdr:sp macro="" textlink="">
      <xdr:nvSpPr>
        <xdr:cNvPr id="481" name="【認定こども園・幼稚園・保育所】&#10;一人当たり面積平均値テキスト">
          <a:extLst>
            <a:ext uri="{FF2B5EF4-FFF2-40B4-BE49-F238E27FC236}">
              <a16:creationId xmlns:a16="http://schemas.microsoft.com/office/drawing/2014/main" xmlns="" id="{0289C46D-26E1-4D10-BA8C-174F79EAF2F4}"/>
            </a:ext>
          </a:extLst>
        </xdr:cNvPr>
        <xdr:cNvSpPr txBox="1"/>
      </xdr:nvSpPr>
      <xdr:spPr>
        <a:xfrm>
          <a:off x="22199600" y="67886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123698</xdr:rowOff>
    </xdr:from>
    <xdr:to>
      <xdr:col>116</xdr:col>
      <xdr:colOff>114300</xdr:colOff>
      <xdr:row>40</xdr:row>
      <xdr:rowOff>53848</xdr:rowOff>
    </xdr:to>
    <xdr:sp macro="" textlink="">
      <xdr:nvSpPr>
        <xdr:cNvPr id="482" name="フローチャート: 判断 481">
          <a:extLst>
            <a:ext uri="{FF2B5EF4-FFF2-40B4-BE49-F238E27FC236}">
              <a16:creationId xmlns:a16="http://schemas.microsoft.com/office/drawing/2014/main" xmlns="" id="{AF99FF51-6911-4473-8E3F-88CFC1FFB60D}"/>
            </a:ext>
          </a:extLst>
        </xdr:cNvPr>
        <xdr:cNvSpPr/>
      </xdr:nvSpPr>
      <xdr:spPr>
        <a:xfrm>
          <a:off x="22110700" y="681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137414</xdr:rowOff>
    </xdr:from>
    <xdr:to>
      <xdr:col>112</xdr:col>
      <xdr:colOff>38100</xdr:colOff>
      <xdr:row>40</xdr:row>
      <xdr:rowOff>67564</xdr:rowOff>
    </xdr:to>
    <xdr:sp macro="" textlink="">
      <xdr:nvSpPr>
        <xdr:cNvPr id="483" name="フローチャート: 判断 482">
          <a:extLst>
            <a:ext uri="{FF2B5EF4-FFF2-40B4-BE49-F238E27FC236}">
              <a16:creationId xmlns:a16="http://schemas.microsoft.com/office/drawing/2014/main" xmlns="" id="{F8CD2025-2F09-48E0-9008-33B8DA79CE86}"/>
            </a:ext>
          </a:extLst>
        </xdr:cNvPr>
        <xdr:cNvSpPr/>
      </xdr:nvSpPr>
      <xdr:spPr>
        <a:xfrm>
          <a:off x="21272500" y="6823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135128</xdr:rowOff>
    </xdr:from>
    <xdr:to>
      <xdr:col>107</xdr:col>
      <xdr:colOff>101600</xdr:colOff>
      <xdr:row>40</xdr:row>
      <xdr:rowOff>65278</xdr:rowOff>
    </xdr:to>
    <xdr:sp macro="" textlink="">
      <xdr:nvSpPr>
        <xdr:cNvPr id="484" name="フローチャート: 判断 483">
          <a:extLst>
            <a:ext uri="{FF2B5EF4-FFF2-40B4-BE49-F238E27FC236}">
              <a16:creationId xmlns:a16="http://schemas.microsoft.com/office/drawing/2014/main" xmlns="" id="{0C242ECE-86DA-4082-A002-58CAC73F6389}"/>
            </a:ext>
          </a:extLst>
        </xdr:cNvPr>
        <xdr:cNvSpPr/>
      </xdr:nvSpPr>
      <xdr:spPr>
        <a:xfrm>
          <a:off x="20383500" y="682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93980</xdr:rowOff>
    </xdr:from>
    <xdr:to>
      <xdr:col>102</xdr:col>
      <xdr:colOff>165100</xdr:colOff>
      <xdr:row>40</xdr:row>
      <xdr:rowOff>24130</xdr:rowOff>
    </xdr:to>
    <xdr:sp macro="" textlink="">
      <xdr:nvSpPr>
        <xdr:cNvPr id="485" name="フローチャート: 判断 484">
          <a:extLst>
            <a:ext uri="{FF2B5EF4-FFF2-40B4-BE49-F238E27FC236}">
              <a16:creationId xmlns:a16="http://schemas.microsoft.com/office/drawing/2014/main" xmlns="" id="{F268E4D8-8DBB-4717-ADCD-3ADD51B0302A}"/>
            </a:ext>
          </a:extLst>
        </xdr:cNvPr>
        <xdr:cNvSpPr/>
      </xdr:nvSpPr>
      <xdr:spPr>
        <a:xfrm>
          <a:off x="19494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105410</xdr:rowOff>
    </xdr:from>
    <xdr:to>
      <xdr:col>98</xdr:col>
      <xdr:colOff>38100</xdr:colOff>
      <xdr:row>40</xdr:row>
      <xdr:rowOff>35560</xdr:rowOff>
    </xdr:to>
    <xdr:sp macro="" textlink="">
      <xdr:nvSpPr>
        <xdr:cNvPr id="486" name="フローチャート: 判断 485">
          <a:extLst>
            <a:ext uri="{FF2B5EF4-FFF2-40B4-BE49-F238E27FC236}">
              <a16:creationId xmlns:a16="http://schemas.microsoft.com/office/drawing/2014/main" xmlns="" id="{06C27D6B-69F9-4A72-A4AD-152C1A951C90}"/>
            </a:ext>
          </a:extLst>
        </xdr:cNvPr>
        <xdr:cNvSpPr/>
      </xdr:nvSpPr>
      <xdr:spPr>
        <a:xfrm>
          <a:off x="18605500" y="679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xmlns="" id="{74759DCC-B5DD-40CC-BD1B-EC433DDD792B}"/>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xmlns="" id="{35312215-C257-4EB4-9851-3A8652CDA2F4}"/>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xmlns="" id="{78E4756F-7247-4D4C-B81E-742CF29266DC}"/>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xmlns="" id="{ACC66298-B38F-4324-B624-A60EC5FDA9ED}"/>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xmlns="" id="{FD9D4457-62F9-4E23-BC2E-6AF2A2390A03}"/>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146558</xdr:rowOff>
    </xdr:from>
    <xdr:to>
      <xdr:col>116</xdr:col>
      <xdr:colOff>114300</xdr:colOff>
      <xdr:row>38</xdr:row>
      <xdr:rowOff>76708</xdr:rowOff>
    </xdr:to>
    <xdr:sp macro="" textlink="">
      <xdr:nvSpPr>
        <xdr:cNvPr id="492" name="楕円 491">
          <a:extLst>
            <a:ext uri="{FF2B5EF4-FFF2-40B4-BE49-F238E27FC236}">
              <a16:creationId xmlns:a16="http://schemas.microsoft.com/office/drawing/2014/main" xmlns="" id="{71B788F5-AEA5-40E0-9198-8B1CD2E96A32}"/>
            </a:ext>
          </a:extLst>
        </xdr:cNvPr>
        <xdr:cNvSpPr/>
      </xdr:nvSpPr>
      <xdr:spPr>
        <a:xfrm>
          <a:off x="22110700" y="649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169435</xdr:rowOff>
    </xdr:from>
    <xdr:ext cx="469744" cy="259045"/>
    <xdr:sp macro="" textlink="">
      <xdr:nvSpPr>
        <xdr:cNvPr id="493" name="【認定こども園・幼稚園・保育所】&#10;一人当たり面積該当値テキスト">
          <a:extLst>
            <a:ext uri="{FF2B5EF4-FFF2-40B4-BE49-F238E27FC236}">
              <a16:creationId xmlns:a16="http://schemas.microsoft.com/office/drawing/2014/main" xmlns="" id="{90B8CC27-E5B1-4880-833D-4FA70419375F}"/>
            </a:ext>
          </a:extLst>
        </xdr:cNvPr>
        <xdr:cNvSpPr txBox="1"/>
      </xdr:nvSpPr>
      <xdr:spPr>
        <a:xfrm>
          <a:off x="22199600" y="6341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144272</xdr:rowOff>
    </xdr:from>
    <xdr:to>
      <xdr:col>112</xdr:col>
      <xdr:colOff>38100</xdr:colOff>
      <xdr:row>38</xdr:row>
      <xdr:rowOff>74422</xdr:rowOff>
    </xdr:to>
    <xdr:sp macro="" textlink="">
      <xdr:nvSpPr>
        <xdr:cNvPr id="494" name="楕円 493">
          <a:extLst>
            <a:ext uri="{FF2B5EF4-FFF2-40B4-BE49-F238E27FC236}">
              <a16:creationId xmlns:a16="http://schemas.microsoft.com/office/drawing/2014/main" xmlns="" id="{5F332ADA-5A8F-4DB0-BC1E-5FEB22E9A695}"/>
            </a:ext>
          </a:extLst>
        </xdr:cNvPr>
        <xdr:cNvSpPr/>
      </xdr:nvSpPr>
      <xdr:spPr>
        <a:xfrm>
          <a:off x="21272500" y="6487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23622</xdr:rowOff>
    </xdr:from>
    <xdr:to>
      <xdr:col>116</xdr:col>
      <xdr:colOff>63500</xdr:colOff>
      <xdr:row>38</xdr:row>
      <xdr:rowOff>25908</xdr:rowOff>
    </xdr:to>
    <xdr:cxnSp macro="">
      <xdr:nvCxnSpPr>
        <xdr:cNvPr id="495" name="直線コネクタ 494">
          <a:extLst>
            <a:ext uri="{FF2B5EF4-FFF2-40B4-BE49-F238E27FC236}">
              <a16:creationId xmlns:a16="http://schemas.microsoft.com/office/drawing/2014/main" xmlns="" id="{021CC4C7-238A-4DE8-B47D-4FA304628044}"/>
            </a:ext>
          </a:extLst>
        </xdr:cNvPr>
        <xdr:cNvCxnSpPr/>
      </xdr:nvCxnSpPr>
      <xdr:spPr>
        <a:xfrm>
          <a:off x="21323300" y="6538722"/>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146558</xdr:rowOff>
    </xdr:from>
    <xdr:to>
      <xdr:col>107</xdr:col>
      <xdr:colOff>101600</xdr:colOff>
      <xdr:row>38</xdr:row>
      <xdr:rowOff>76708</xdr:rowOff>
    </xdr:to>
    <xdr:sp macro="" textlink="">
      <xdr:nvSpPr>
        <xdr:cNvPr id="496" name="楕円 495">
          <a:extLst>
            <a:ext uri="{FF2B5EF4-FFF2-40B4-BE49-F238E27FC236}">
              <a16:creationId xmlns:a16="http://schemas.microsoft.com/office/drawing/2014/main" xmlns="" id="{A649C5E5-109C-496D-8290-CDEB529F110A}"/>
            </a:ext>
          </a:extLst>
        </xdr:cNvPr>
        <xdr:cNvSpPr/>
      </xdr:nvSpPr>
      <xdr:spPr>
        <a:xfrm>
          <a:off x="20383500" y="649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23622</xdr:rowOff>
    </xdr:from>
    <xdr:to>
      <xdr:col>111</xdr:col>
      <xdr:colOff>177800</xdr:colOff>
      <xdr:row>38</xdr:row>
      <xdr:rowOff>25908</xdr:rowOff>
    </xdr:to>
    <xdr:cxnSp macro="">
      <xdr:nvCxnSpPr>
        <xdr:cNvPr id="497" name="直線コネクタ 496">
          <a:extLst>
            <a:ext uri="{FF2B5EF4-FFF2-40B4-BE49-F238E27FC236}">
              <a16:creationId xmlns:a16="http://schemas.microsoft.com/office/drawing/2014/main" xmlns="" id="{2C13A879-BDF9-49BB-8875-B14705E65CA3}"/>
            </a:ext>
          </a:extLst>
        </xdr:cNvPr>
        <xdr:cNvCxnSpPr/>
      </xdr:nvCxnSpPr>
      <xdr:spPr>
        <a:xfrm flipV="1">
          <a:off x="20434300" y="653872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93980</xdr:rowOff>
    </xdr:from>
    <xdr:to>
      <xdr:col>102</xdr:col>
      <xdr:colOff>165100</xdr:colOff>
      <xdr:row>39</xdr:row>
      <xdr:rowOff>24130</xdr:rowOff>
    </xdr:to>
    <xdr:sp macro="" textlink="">
      <xdr:nvSpPr>
        <xdr:cNvPr id="498" name="楕円 497">
          <a:extLst>
            <a:ext uri="{FF2B5EF4-FFF2-40B4-BE49-F238E27FC236}">
              <a16:creationId xmlns:a16="http://schemas.microsoft.com/office/drawing/2014/main" xmlns="" id="{E34F70A5-47EA-4B28-BF46-E709FA9C14D5}"/>
            </a:ext>
          </a:extLst>
        </xdr:cNvPr>
        <xdr:cNvSpPr/>
      </xdr:nvSpPr>
      <xdr:spPr>
        <a:xfrm>
          <a:off x="194945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25908</xdr:rowOff>
    </xdr:from>
    <xdr:to>
      <xdr:col>107</xdr:col>
      <xdr:colOff>50800</xdr:colOff>
      <xdr:row>38</xdr:row>
      <xdr:rowOff>144780</xdr:rowOff>
    </xdr:to>
    <xdr:cxnSp macro="">
      <xdr:nvCxnSpPr>
        <xdr:cNvPr id="499" name="直線コネクタ 498">
          <a:extLst>
            <a:ext uri="{FF2B5EF4-FFF2-40B4-BE49-F238E27FC236}">
              <a16:creationId xmlns:a16="http://schemas.microsoft.com/office/drawing/2014/main" xmlns="" id="{97837293-BFC3-4FAF-A9BF-80DD61264411}"/>
            </a:ext>
          </a:extLst>
        </xdr:cNvPr>
        <xdr:cNvCxnSpPr/>
      </xdr:nvCxnSpPr>
      <xdr:spPr>
        <a:xfrm flipV="1">
          <a:off x="19545300" y="6541008"/>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93980</xdr:rowOff>
    </xdr:from>
    <xdr:to>
      <xdr:col>98</xdr:col>
      <xdr:colOff>38100</xdr:colOff>
      <xdr:row>39</xdr:row>
      <xdr:rowOff>24130</xdr:rowOff>
    </xdr:to>
    <xdr:sp macro="" textlink="">
      <xdr:nvSpPr>
        <xdr:cNvPr id="500" name="楕円 499">
          <a:extLst>
            <a:ext uri="{FF2B5EF4-FFF2-40B4-BE49-F238E27FC236}">
              <a16:creationId xmlns:a16="http://schemas.microsoft.com/office/drawing/2014/main" xmlns="" id="{F81AF41D-8E75-4A53-85E5-B567EF7D12A4}"/>
            </a:ext>
          </a:extLst>
        </xdr:cNvPr>
        <xdr:cNvSpPr/>
      </xdr:nvSpPr>
      <xdr:spPr>
        <a:xfrm>
          <a:off x="186055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144780</xdr:rowOff>
    </xdr:from>
    <xdr:to>
      <xdr:col>102</xdr:col>
      <xdr:colOff>114300</xdr:colOff>
      <xdr:row>38</xdr:row>
      <xdr:rowOff>144780</xdr:rowOff>
    </xdr:to>
    <xdr:cxnSp macro="">
      <xdr:nvCxnSpPr>
        <xdr:cNvPr id="501" name="直線コネクタ 500">
          <a:extLst>
            <a:ext uri="{FF2B5EF4-FFF2-40B4-BE49-F238E27FC236}">
              <a16:creationId xmlns:a16="http://schemas.microsoft.com/office/drawing/2014/main" xmlns="" id="{6DA53001-1CDA-456F-AAEC-D0C36435EA97}"/>
            </a:ext>
          </a:extLst>
        </xdr:cNvPr>
        <xdr:cNvCxnSpPr/>
      </xdr:nvCxnSpPr>
      <xdr:spPr>
        <a:xfrm>
          <a:off x="18656300" y="66598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58691</xdr:rowOff>
    </xdr:from>
    <xdr:ext cx="469744" cy="259045"/>
    <xdr:sp macro="" textlink="">
      <xdr:nvSpPr>
        <xdr:cNvPr id="502" name="n_1aveValue【認定こども園・幼稚園・保育所】&#10;一人当たり面積">
          <a:extLst>
            <a:ext uri="{FF2B5EF4-FFF2-40B4-BE49-F238E27FC236}">
              <a16:creationId xmlns:a16="http://schemas.microsoft.com/office/drawing/2014/main" xmlns="" id="{4CE4FEB2-5EA0-4B07-9FE8-C857EF17BDC3}"/>
            </a:ext>
          </a:extLst>
        </xdr:cNvPr>
        <xdr:cNvSpPr txBox="1"/>
      </xdr:nvSpPr>
      <xdr:spPr>
        <a:xfrm>
          <a:off x="21075727" y="6916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56405</xdr:rowOff>
    </xdr:from>
    <xdr:ext cx="469744" cy="259045"/>
    <xdr:sp macro="" textlink="">
      <xdr:nvSpPr>
        <xdr:cNvPr id="503" name="n_2aveValue【認定こども園・幼稚園・保育所】&#10;一人当たり面積">
          <a:extLst>
            <a:ext uri="{FF2B5EF4-FFF2-40B4-BE49-F238E27FC236}">
              <a16:creationId xmlns:a16="http://schemas.microsoft.com/office/drawing/2014/main" xmlns="" id="{7422294C-F867-4CC2-B381-240876B6F097}"/>
            </a:ext>
          </a:extLst>
        </xdr:cNvPr>
        <xdr:cNvSpPr txBox="1"/>
      </xdr:nvSpPr>
      <xdr:spPr>
        <a:xfrm>
          <a:off x="20199427" y="6914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15257</xdr:rowOff>
    </xdr:from>
    <xdr:ext cx="469744" cy="259045"/>
    <xdr:sp macro="" textlink="">
      <xdr:nvSpPr>
        <xdr:cNvPr id="504" name="n_3aveValue【認定こども園・幼稚園・保育所】&#10;一人当たり面積">
          <a:extLst>
            <a:ext uri="{FF2B5EF4-FFF2-40B4-BE49-F238E27FC236}">
              <a16:creationId xmlns:a16="http://schemas.microsoft.com/office/drawing/2014/main" xmlns="" id="{3A213C0D-CCC2-47A3-8A7C-7C05BD3888BA}"/>
            </a:ext>
          </a:extLst>
        </xdr:cNvPr>
        <xdr:cNvSpPr txBox="1"/>
      </xdr:nvSpPr>
      <xdr:spPr>
        <a:xfrm>
          <a:off x="19310427" y="687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26687</xdr:rowOff>
    </xdr:from>
    <xdr:ext cx="469744" cy="259045"/>
    <xdr:sp macro="" textlink="">
      <xdr:nvSpPr>
        <xdr:cNvPr id="505" name="n_4aveValue【認定こども園・幼稚園・保育所】&#10;一人当たり面積">
          <a:extLst>
            <a:ext uri="{FF2B5EF4-FFF2-40B4-BE49-F238E27FC236}">
              <a16:creationId xmlns:a16="http://schemas.microsoft.com/office/drawing/2014/main" xmlns="" id="{ADB4F668-AA66-4956-8409-93BCDB5720A5}"/>
            </a:ext>
          </a:extLst>
        </xdr:cNvPr>
        <xdr:cNvSpPr txBox="1"/>
      </xdr:nvSpPr>
      <xdr:spPr>
        <a:xfrm>
          <a:off x="18421427" y="688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90949</xdr:rowOff>
    </xdr:from>
    <xdr:ext cx="469744" cy="259045"/>
    <xdr:sp macro="" textlink="">
      <xdr:nvSpPr>
        <xdr:cNvPr id="506" name="n_1mainValue【認定こども園・幼稚園・保育所】&#10;一人当たり面積">
          <a:extLst>
            <a:ext uri="{FF2B5EF4-FFF2-40B4-BE49-F238E27FC236}">
              <a16:creationId xmlns:a16="http://schemas.microsoft.com/office/drawing/2014/main" xmlns="" id="{011B594E-AAB0-433C-B35B-FD39E23A0C71}"/>
            </a:ext>
          </a:extLst>
        </xdr:cNvPr>
        <xdr:cNvSpPr txBox="1"/>
      </xdr:nvSpPr>
      <xdr:spPr>
        <a:xfrm>
          <a:off x="21075727" y="6263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93235</xdr:rowOff>
    </xdr:from>
    <xdr:ext cx="469744" cy="259045"/>
    <xdr:sp macro="" textlink="">
      <xdr:nvSpPr>
        <xdr:cNvPr id="507" name="n_2mainValue【認定こども園・幼稚園・保育所】&#10;一人当たり面積">
          <a:extLst>
            <a:ext uri="{FF2B5EF4-FFF2-40B4-BE49-F238E27FC236}">
              <a16:creationId xmlns:a16="http://schemas.microsoft.com/office/drawing/2014/main" xmlns="" id="{5766B332-D308-47DE-B2AC-3E2CC69AFC77}"/>
            </a:ext>
          </a:extLst>
        </xdr:cNvPr>
        <xdr:cNvSpPr txBox="1"/>
      </xdr:nvSpPr>
      <xdr:spPr>
        <a:xfrm>
          <a:off x="20199427" y="6265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40657</xdr:rowOff>
    </xdr:from>
    <xdr:ext cx="469744" cy="259045"/>
    <xdr:sp macro="" textlink="">
      <xdr:nvSpPr>
        <xdr:cNvPr id="508" name="n_3mainValue【認定こども園・幼稚園・保育所】&#10;一人当たり面積">
          <a:extLst>
            <a:ext uri="{FF2B5EF4-FFF2-40B4-BE49-F238E27FC236}">
              <a16:creationId xmlns:a16="http://schemas.microsoft.com/office/drawing/2014/main" xmlns="" id="{34EEFB97-0BE6-4DAF-A329-C0E520E0A930}"/>
            </a:ext>
          </a:extLst>
        </xdr:cNvPr>
        <xdr:cNvSpPr txBox="1"/>
      </xdr:nvSpPr>
      <xdr:spPr>
        <a:xfrm>
          <a:off x="19310427" y="638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40657</xdr:rowOff>
    </xdr:from>
    <xdr:ext cx="469744" cy="259045"/>
    <xdr:sp macro="" textlink="">
      <xdr:nvSpPr>
        <xdr:cNvPr id="509" name="n_4mainValue【認定こども園・幼稚園・保育所】&#10;一人当たり面積">
          <a:extLst>
            <a:ext uri="{FF2B5EF4-FFF2-40B4-BE49-F238E27FC236}">
              <a16:creationId xmlns:a16="http://schemas.microsoft.com/office/drawing/2014/main" xmlns="" id="{749BBD8F-FD0D-4906-B974-3D3340C25B1A}"/>
            </a:ext>
          </a:extLst>
        </xdr:cNvPr>
        <xdr:cNvSpPr txBox="1"/>
      </xdr:nvSpPr>
      <xdr:spPr>
        <a:xfrm>
          <a:off x="18421427" y="638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a:extLst>
            <a:ext uri="{FF2B5EF4-FFF2-40B4-BE49-F238E27FC236}">
              <a16:creationId xmlns:a16="http://schemas.microsoft.com/office/drawing/2014/main" xmlns="" id="{D802577E-63EB-4B60-8B78-AED31324AB1A}"/>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a:extLst>
            <a:ext uri="{FF2B5EF4-FFF2-40B4-BE49-F238E27FC236}">
              <a16:creationId xmlns:a16="http://schemas.microsoft.com/office/drawing/2014/main" xmlns="" id="{B77A8AF1-13D7-4D97-AA9A-E2C401F7043A}"/>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a:extLst>
            <a:ext uri="{FF2B5EF4-FFF2-40B4-BE49-F238E27FC236}">
              <a16:creationId xmlns:a16="http://schemas.microsoft.com/office/drawing/2014/main" xmlns="" id="{A4A6B02E-373C-4EB1-BC3B-81597963A609}"/>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a:extLst>
            <a:ext uri="{FF2B5EF4-FFF2-40B4-BE49-F238E27FC236}">
              <a16:creationId xmlns:a16="http://schemas.microsoft.com/office/drawing/2014/main" xmlns="" id="{EF6AB41B-B8F8-4416-B459-1539B2142EBB}"/>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a:extLst>
            <a:ext uri="{FF2B5EF4-FFF2-40B4-BE49-F238E27FC236}">
              <a16:creationId xmlns:a16="http://schemas.microsoft.com/office/drawing/2014/main" xmlns="" id="{62A9A983-686A-4FAB-9077-FF2CD7D36B08}"/>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a:extLst>
            <a:ext uri="{FF2B5EF4-FFF2-40B4-BE49-F238E27FC236}">
              <a16:creationId xmlns:a16="http://schemas.microsoft.com/office/drawing/2014/main" xmlns="" id="{56F88E03-246F-4845-82DD-2B26E3B15C52}"/>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a:extLst>
            <a:ext uri="{FF2B5EF4-FFF2-40B4-BE49-F238E27FC236}">
              <a16:creationId xmlns:a16="http://schemas.microsoft.com/office/drawing/2014/main" xmlns="" id="{25666A58-083D-4DCA-8605-254F0A78C639}"/>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a:extLst>
            <a:ext uri="{FF2B5EF4-FFF2-40B4-BE49-F238E27FC236}">
              <a16:creationId xmlns:a16="http://schemas.microsoft.com/office/drawing/2014/main" xmlns="" id="{2B55119D-A233-4785-908D-90E22F4E412E}"/>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a:extLst>
            <a:ext uri="{FF2B5EF4-FFF2-40B4-BE49-F238E27FC236}">
              <a16:creationId xmlns:a16="http://schemas.microsoft.com/office/drawing/2014/main" xmlns="" id="{33273768-91A0-49F7-8169-47092F96C636}"/>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a:extLst>
            <a:ext uri="{FF2B5EF4-FFF2-40B4-BE49-F238E27FC236}">
              <a16:creationId xmlns:a16="http://schemas.microsoft.com/office/drawing/2014/main" xmlns="" id="{AD01DA67-0391-420D-8890-F3978C4AD2F8}"/>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a:extLst>
            <a:ext uri="{FF2B5EF4-FFF2-40B4-BE49-F238E27FC236}">
              <a16:creationId xmlns:a16="http://schemas.microsoft.com/office/drawing/2014/main" xmlns="" id="{6CC90EC3-8F32-4CB1-A0AE-FC623C7DD497}"/>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1" name="直線コネクタ 520">
          <a:extLst>
            <a:ext uri="{FF2B5EF4-FFF2-40B4-BE49-F238E27FC236}">
              <a16:creationId xmlns:a16="http://schemas.microsoft.com/office/drawing/2014/main" xmlns="" id="{08B509AC-3E7B-45F0-AA7A-F9E2769040E9}"/>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2" name="テキスト ボックス 521">
          <a:extLst>
            <a:ext uri="{FF2B5EF4-FFF2-40B4-BE49-F238E27FC236}">
              <a16:creationId xmlns:a16="http://schemas.microsoft.com/office/drawing/2014/main" xmlns="" id="{22FC4435-5F82-487C-AFA6-40D070B309E8}"/>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3" name="直線コネクタ 522">
          <a:extLst>
            <a:ext uri="{FF2B5EF4-FFF2-40B4-BE49-F238E27FC236}">
              <a16:creationId xmlns:a16="http://schemas.microsoft.com/office/drawing/2014/main" xmlns="" id="{3481CAA0-9A48-455D-9682-E4C113B56133}"/>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4" name="テキスト ボックス 523">
          <a:extLst>
            <a:ext uri="{FF2B5EF4-FFF2-40B4-BE49-F238E27FC236}">
              <a16:creationId xmlns:a16="http://schemas.microsoft.com/office/drawing/2014/main" xmlns="" id="{372429C3-4E19-4220-93FF-4EA9100CD509}"/>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5" name="直線コネクタ 524">
          <a:extLst>
            <a:ext uri="{FF2B5EF4-FFF2-40B4-BE49-F238E27FC236}">
              <a16:creationId xmlns:a16="http://schemas.microsoft.com/office/drawing/2014/main" xmlns="" id="{18E43D08-40E5-4BE6-B86C-131E71AC750B}"/>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6" name="テキスト ボックス 525">
          <a:extLst>
            <a:ext uri="{FF2B5EF4-FFF2-40B4-BE49-F238E27FC236}">
              <a16:creationId xmlns:a16="http://schemas.microsoft.com/office/drawing/2014/main" xmlns="" id="{D76F7B78-B814-4F12-A8BF-94C6A4B01146}"/>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7" name="直線コネクタ 526">
          <a:extLst>
            <a:ext uri="{FF2B5EF4-FFF2-40B4-BE49-F238E27FC236}">
              <a16:creationId xmlns:a16="http://schemas.microsoft.com/office/drawing/2014/main" xmlns="" id="{D89DCE88-24F1-4BB1-BC9B-679353154C75}"/>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8" name="テキスト ボックス 527">
          <a:extLst>
            <a:ext uri="{FF2B5EF4-FFF2-40B4-BE49-F238E27FC236}">
              <a16:creationId xmlns:a16="http://schemas.microsoft.com/office/drawing/2014/main" xmlns="" id="{1D298BFE-17C0-4791-B833-6DD558968278}"/>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9" name="直線コネクタ 528">
          <a:extLst>
            <a:ext uri="{FF2B5EF4-FFF2-40B4-BE49-F238E27FC236}">
              <a16:creationId xmlns:a16="http://schemas.microsoft.com/office/drawing/2014/main" xmlns="" id="{1DB8A2FF-9640-4116-85B3-B356CA677B01}"/>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0" name="テキスト ボックス 529">
          <a:extLst>
            <a:ext uri="{FF2B5EF4-FFF2-40B4-BE49-F238E27FC236}">
              <a16:creationId xmlns:a16="http://schemas.microsoft.com/office/drawing/2014/main" xmlns="" id="{57B31502-6E12-4494-AED1-622792F854B9}"/>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1" name="直線コネクタ 530">
          <a:extLst>
            <a:ext uri="{FF2B5EF4-FFF2-40B4-BE49-F238E27FC236}">
              <a16:creationId xmlns:a16="http://schemas.microsoft.com/office/drawing/2014/main" xmlns="" id="{DAE93701-165A-4C55-B63D-7B72A11C917C}"/>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2" name="テキスト ボックス 531">
          <a:extLst>
            <a:ext uri="{FF2B5EF4-FFF2-40B4-BE49-F238E27FC236}">
              <a16:creationId xmlns:a16="http://schemas.microsoft.com/office/drawing/2014/main" xmlns="" id="{1A34B570-9E9A-474A-A9E6-5CA3265A4AED}"/>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3" name="【学校施設】&#10;有形固定資産減価償却率グラフ枠">
          <a:extLst>
            <a:ext uri="{FF2B5EF4-FFF2-40B4-BE49-F238E27FC236}">
              <a16:creationId xmlns:a16="http://schemas.microsoft.com/office/drawing/2014/main" xmlns="" id="{76DE6BC8-D37E-4B92-918B-F9FCD7181D6B}"/>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76200</xdr:rowOff>
    </xdr:from>
    <xdr:to>
      <xdr:col>85</xdr:col>
      <xdr:colOff>126364</xdr:colOff>
      <xdr:row>63</xdr:row>
      <xdr:rowOff>36195</xdr:rowOff>
    </xdr:to>
    <xdr:cxnSp macro="">
      <xdr:nvCxnSpPr>
        <xdr:cNvPr id="534" name="直線コネクタ 533">
          <a:extLst>
            <a:ext uri="{FF2B5EF4-FFF2-40B4-BE49-F238E27FC236}">
              <a16:creationId xmlns:a16="http://schemas.microsoft.com/office/drawing/2014/main" xmlns="" id="{346E6CBB-3D7A-4ADB-8EA7-3F184FA46F0F}"/>
            </a:ext>
          </a:extLst>
        </xdr:cNvPr>
        <xdr:cNvCxnSpPr/>
      </xdr:nvCxnSpPr>
      <xdr:spPr>
        <a:xfrm flipV="1">
          <a:off x="16318864" y="9677400"/>
          <a:ext cx="0" cy="1160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40022</xdr:rowOff>
    </xdr:from>
    <xdr:ext cx="405111" cy="259045"/>
    <xdr:sp macro="" textlink="">
      <xdr:nvSpPr>
        <xdr:cNvPr id="535" name="【学校施設】&#10;有形固定資産減価償却率最小値テキスト">
          <a:extLst>
            <a:ext uri="{FF2B5EF4-FFF2-40B4-BE49-F238E27FC236}">
              <a16:creationId xmlns:a16="http://schemas.microsoft.com/office/drawing/2014/main" xmlns="" id="{9FFD0A62-E95D-40EE-9390-28E8D72CC847}"/>
            </a:ext>
          </a:extLst>
        </xdr:cNvPr>
        <xdr:cNvSpPr txBox="1"/>
      </xdr:nvSpPr>
      <xdr:spPr>
        <a:xfrm>
          <a:off x="16357600" y="1084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36195</xdr:rowOff>
    </xdr:from>
    <xdr:to>
      <xdr:col>86</xdr:col>
      <xdr:colOff>25400</xdr:colOff>
      <xdr:row>63</xdr:row>
      <xdr:rowOff>36195</xdr:rowOff>
    </xdr:to>
    <xdr:cxnSp macro="">
      <xdr:nvCxnSpPr>
        <xdr:cNvPr id="536" name="直線コネクタ 535">
          <a:extLst>
            <a:ext uri="{FF2B5EF4-FFF2-40B4-BE49-F238E27FC236}">
              <a16:creationId xmlns:a16="http://schemas.microsoft.com/office/drawing/2014/main" xmlns="" id="{CB695CDC-47A0-4329-B5D9-61D79F25744A}"/>
            </a:ext>
          </a:extLst>
        </xdr:cNvPr>
        <xdr:cNvCxnSpPr/>
      </xdr:nvCxnSpPr>
      <xdr:spPr>
        <a:xfrm>
          <a:off x="16230600" y="10837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22877</xdr:rowOff>
    </xdr:from>
    <xdr:ext cx="405111" cy="259045"/>
    <xdr:sp macro="" textlink="">
      <xdr:nvSpPr>
        <xdr:cNvPr id="537" name="【学校施設】&#10;有形固定資産減価償却率最大値テキスト">
          <a:extLst>
            <a:ext uri="{FF2B5EF4-FFF2-40B4-BE49-F238E27FC236}">
              <a16:creationId xmlns:a16="http://schemas.microsoft.com/office/drawing/2014/main" xmlns="" id="{F0187C43-0AB5-41D6-AFF5-0A26CDEA87EB}"/>
            </a:ext>
          </a:extLst>
        </xdr:cNvPr>
        <xdr:cNvSpPr txBox="1"/>
      </xdr:nvSpPr>
      <xdr:spPr>
        <a:xfrm>
          <a:off x="16357600" y="945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76200</xdr:rowOff>
    </xdr:from>
    <xdr:to>
      <xdr:col>86</xdr:col>
      <xdr:colOff>25400</xdr:colOff>
      <xdr:row>56</xdr:row>
      <xdr:rowOff>76200</xdr:rowOff>
    </xdr:to>
    <xdr:cxnSp macro="">
      <xdr:nvCxnSpPr>
        <xdr:cNvPr id="538" name="直線コネクタ 537">
          <a:extLst>
            <a:ext uri="{FF2B5EF4-FFF2-40B4-BE49-F238E27FC236}">
              <a16:creationId xmlns:a16="http://schemas.microsoft.com/office/drawing/2014/main" xmlns="" id="{8333DB2F-0F18-4B36-BB02-CC827C9266D7}"/>
            </a:ext>
          </a:extLst>
        </xdr:cNvPr>
        <xdr:cNvCxnSpPr/>
      </xdr:nvCxnSpPr>
      <xdr:spPr>
        <a:xfrm>
          <a:off x="16230600" y="967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148607</xdr:rowOff>
    </xdr:from>
    <xdr:ext cx="405111" cy="259045"/>
    <xdr:sp macro="" textlink="">
      <xdr:nvSpPr>
        <xdr:cNvPr id="539" name="【学校施設】&#10;有形固定資産減価償却率平均値テキスト">
          <a:extLst>
            <a:ext uri="{FF2B5EF4-FFF2-40B4-BE49-F238E27FC236}">
              <a16:creationId xmlns:a16="http://schemas.microsoft.com/office/drawing/2014/main" xmlns="" id="{C7B4CE40-B6AE-43D2-A6F7-C458E70C0A69}"/>
            </a:ext>
          </a:extLst>
        </xdr:cNvPr>
        <xdr:cNvSpPr txBox="1"/>
      </xdr:nvSpPr>
      <xdr:spPr>
        <a:xfrm>
          <a:off x="16357600" y="10264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170180</xdr:rowOff>
    </xdr:from>
    <xdr:to>
      <xdr:col>85</xdr:col>
      <xdr:colOff>177800</xdr:colOff>
      <xdr:row>60</xdr:row>
      <xdr:rowOff>100330</xdr:rowOff>
    </xdr:to>
    <xdr:sp macro="" textlink="">
      <xdr:nvSpPr>
        <xdr:cNvPr id="540" name="フローチャート: 判断 539">
          <a:extLst>
            <a:ext uri="{FF2B5EF4-FFF2-40B4-BE49-F238E27FC236}">
              <a16:creationId xmlns:a16="http://schemas.microsoft.com/office/drawing/2014/main" xmlns="" id="{E721BBE0-0369-46CA-B9FC-4FFC518F7E08}"/>
            </a:ext>
          </a:extLst>
        </xdr:cNvPr>
        <xdr:cNvSpPr/>
      </xdr:nvSpPr>
      <xdr:spPr>
        <a:xfrm>
          <a:off x="162687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8255</xdr:rowOff>
    </xdr:from>
    <xdr:to>
      <xdr:col>81</xdr:col>
      <xdr:colOff>101600</xdr:colOff>
      <xdr:row>60</xdr:row>
      <xdr:rowOff>109855</xdr:rowOff>
    </xdr:to>
    <xdr:sp macro="" textlink="">
      <xdr:nvSpPr>
        <xdr:cNvPr id="541" name="フローチャート: 判断 540">
          <a:extLst>
            <a:ext uri="{FF2B5EF4-FFF2-40B4-BE49-F238E27FC236}">
              <a16:creationId xmlns:a16="http://schemas.microsoft.com/office/drawing/2014/main" xmlns="" id="{9DBEA773-3C73-4B67-BC39-02BCE69E2065}"/>
            </a:ext>
          </a:extLst>
        </xdr:cNvPr>
        <xdr:cNvSpPr/>
      </xdr:nvSpPr>
      <xdr:spPr>
        <a:xfrm>
          <a:off x="154305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149225</xdr:rowOff>
    </xdr:from>
    <xdr:to>
      <xdr:col>76</xdr:col>
      <xdr:colOff>165100</xdr:colOff>
      <xdr:row>60</xdr:row>
      <xdr:rowOff>79375</xdr:rowOff>
    </xdr:to>
    <xdr:sp macro="" textlink="">
      <xdr:nvSpPr>
        <xdr:cNvPr id="542" name="フローチャート: 判断 541">
          <a:extLst>
            <a:ext uri="{FF2B5EF4-FFF2-40B4-BE49-F238E27FC236}">
              <a16:creationId xmlns:a16="http://schemas.microsoft.com/office/drawing/2014/main" xmlns="" id="{51311720-86C8-4AF3-87B7-66311C5AD410}"/>
            </a:ext>
          </a:extLst>
        </xdr:cNvPr>
        <xdr:cNvSpPr/>
      </xdr:nvSpPr>
      <xdr:spPr>
        <a:xfrm>
          <a:off x="145415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145415</xdr:rowOff>
    </xdr:from>
    <xdr:to>
      <xdr:col>72</xdr:col>
      <xdr:colOff>38100</xdr:colOff>
      <xdr:row>60</xdr:row>
      <xdr:rowOff>75565</xdr:rowOff>
    </xdr:to>
    <xdr:sp macro="" textlink="">
      <xdr:nvSpPr>
        <xdr:cNvPr id="543" name="フローチャート: 判断 542">
          <a:extLst>
            <a:ext uri="{FF2B5EF4-FFF2-40B4-BE49-F238E27FC236}">
              <a16:creationId xmlns:a16="http://schemas.microsoft.com/office/drawing/2014/main" xmlns="" id="{A3613FAA-A250-407F-82A1-A5133B405A16}"/>
            </a:ext>
          </a:extLst>
        </xdr:cNvPr>
        <xdr:cNvSpPr/>
      </xdr:nvSpPr>
      <xdr:spPr>
        <a:xfrm>
          <a:off x="13652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137795</xdr:rowOff>
    </xdr:from>
    <xdr:to>
      <xdr:col>67</xdr:col>
      <xdr:colOff>101600</xdr:colOff>
      <xdr:row>60</xdr:row>
      <xdr:rowOff>67945</xdr:rowOff>
    </xdr:to>
    <xdr:sp macro="" textlink="">
      <xdr:nvSpPr>
        <xdr:cNvPr id="544" name="フローチャート: 判断 543">
          <a:extLst>
            <a:ext uri="{FF2B5EF4-FFF2-40B4-BE49-F238E27FC236}">
              <a16:creationId xmlns:a16="http://schemas.microsoft.com/office/drawing/2014/main" xmlns="" id="{2D248AD0-7963-49D3-9472-DA474D22D1F5}"/>
            </a:ext>
          </a:extLst>
        </xdr:cNvPr>
        <xdr:cNvSpPr/>
      </xdr:nvSpPr>
      <xdr:spPr>
        <a:xfrm>
          <a:off x="12763500" y="102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xmlns="" id="{41439167-9E94-42AC-A37C-C03C77642D5E}"/>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xmlns="" id="{45F7819F-F6C9-4A15-BC84-52C51757E35C}"/>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xmlns="" id="{CDE2331D-6655-4864-9CB8-2F203E3BFE3B}"/>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xmlns="" id="{F21A9B5E-EF68-4D76-84F8-98EEBF6545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xmlns="" id="{98D653A6-2F0D-44D8-9885-8521634BBBBF}"/>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151130</xdr:rowOff>
    </xdr:from>
    <xdr:to>
      <xdr:col>85</xdr:col>
      <xdr:colOff>177800</xdr:colOff>
      <xdr:row>60</xdr:row>
      <xdr:rowOff>81280</xdr:rowOff>
    </xdr:to>
    <xdr:sp macro="" textlink="">
      <xdr:nvSpPr>
        <xdr:cNvPr id="550" name="楕円 549">
          <a:extLst>
            <a:ext uri="{FF2B5EF4-FFF2-40B4-BE49-F238E27FC236}">
              <a16:creationId xmlns:a16="http://schemas.microsoft.com/office/drawing/2014/main" xmlns="" id="{847B7017-623D-459F-8825-9BD69B6205EC}"/>
            </a:ext>
          </a:extLst>
        </xdr:cNvPr>
        <xdr:cNvSpPr/>
      </xdr:nvSpPr>
      <xdr:spPr>
        <a:xfrm>
          <a:off x="16268700" y="1026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2557</xdr:rowOff>
    </xdr:from>
    <xdr:ext cx="405111" cy="259045"/>
    <xdr:sp macro="" textlink="">
      <xdr:nvSpPr>
        <xdr:cNvPr id="551" name="【学校施設】&#10;有形固定資産減価償却率該当値テキスト">
          <a:extLst>
            <a:ext uri="{FF2B5EF4-FFF2-40B4-BE49-F238E27FC236}">
              <a16:creationId xmlns:a16="http://schemas.microsoft.com/office/drawing/2014/main" xmlns="" id="{B8BCCFEF-5778-4BE4-8406-CF7E99527D7C}"/>
            </a:ext>
          </a:extLst>
        </xdr:cNvPr>
        <xdr:cNvSpPr txBox="1"/>
      </xdr:nvSpPr>
      <xdr:spPr>
        <a:xfrm>
          <a:off x="16357600" y="1011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101600</xdr:rowOff>
    </xdr:from>
    <xdr:to>
      <xdr:col>81</xdr:col>
      <xdr:colOff>101600</xdr:colOff>
      <xdr:row>60</xdr:row>
      <xdr:rowOff>31750</xdr:rowOff>
    </xdr:to>
    <xdr:sp macro="" textlink="">
      <xdr:nvSpPr>
        <xdr:cNvPr id="552" name="楕円 551">
          <a:extLst>
            <a:ext uri="{FF2B5EF4-FFF2-40B4-BE49-F238E27FC236}">
              <a16:creationId xmlns:a16="http://schemas.microsoft.com/office/drawing/2014/main" xmlns="" id="{D8685B0C-D8D6-4502-A900-9BC015D1BDD2}"/>
            </a:ext>
          </a:extLst>
        </xdr:cNvPr>
        <xdr:cNvSpPr/>
      </xdr:nvSpPr>
      <xdr:spPr>
        <a:xfrm>
          <a:off x="15430500" y="1021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152400</xdr:rowOff>
    </xdr:from>
    <xdr:to>
      <xdr:col>85</xdr:col>
      <xdr:colOff>127000</xdr:colOff>
      <xdr:row>60</xdr:row>
      <xdr:rowOff>30480</xdr:rowOff>
    </xdr:to>
    <xdr:cxnSp macro="">
      <xdr:nvCxnSpPr>
        <xdr:cNvPr id="553" name="直線コネクタ 552">
          <a:extLst>
            <a:ext uri="{FF2B5EF4-FFF2-40B4-BE49-F238E27FC236}">
              <a16:creationId xmlns:a16="http://schemas.microsoft.com/office/drawing/2014/main" xmlns="" id="{EFFAA0CE-7FC8-4126-A724-9F176BA94BB4}"/>
            </a:ext>
          </a:extLst>
        </xdr:cNvPr>
        <xdr:cNvCxnSpPr/>
      </xdr:nvCxnSpPr>
      <xdr:spPr>
        <a:xfrm>
          <a:off x="15481300" y="1026795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38735</xdr:rowOff>
    </xdr:from>
    <xdr:to>
      <xdr:col>76</xdr:col>
      <xdr:colOff>165100</xdr:colOff>
      <xdr:row>59</xdr:row>
      <xdr:rowOff>140335</xdr:rowOff>
    </xdr:to>
    <xdr:sp macro="" textlink="">
      <xdr:nvSpPr>
        <xdr:cNvPr id="554" name="楕円 553">
          <a:extLst>
            <a:ext uri="{FF2B5EF4-FFF2-40B4-BE49-F238E27FC236}">
              <a16:creationId xmlns:a16="http://schemas.microsoft.com/office/drawing/2014/main" xmlns="" id="{AA026BB8-4814-4490-9367-6DED80C93E49}"/>
            </a:ext>
          </a:extLst>
        </xdr:cNvPr>
        <xdr:cNvSpPr/>
      </xdr:nvSpPr>
      <xdr:spPr>
        <a:xfrm>
          <a:off x="14541500" y="1015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89535</xdr:rowOff>
    </xdr:from>
    <xdr:to>
      <xdr:col>81</xdr:col>
      <xdr:colOff>50800</xdr:colOff>
      <xdr:row>59</xdr:row>
      <xdr:rowOff>152400</xdr:rowOff>
    </xdr:to>
    <xdr:cxnSp macro="">
      <xdr:nvCxnSpPr>
        <xdr:cNvPr id="555" name="直線コネクタ 554">
          <a:extLst>
            <a:ext uri="{FF2B5EF4-FFF2-40B4-BE49-F238E27FC236}">
              <a16:creationId xmlns:a16="http://schemas.microsoft.com/office/drawing/2014/main" xmlns="" id="{FCCE2638-98F9-4E9D-B97E-B1C97933098F}"/>
            </a:ext>
          </a:extLst>
        </xdr:cNvPr>
        <xdr:cNvCxnSpPr/>
      </xdr:nvCxnSpPr>
      <xdr:spPr>
        <a:xfrm>
          <a:off x="14592300" y="10205085"/>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31115</xdr:rowOff>
    </xdr:from>
    <xdr:to>
      <xdr:col>72</xdr:col>
      <xdr:colOff>38100</xdr:colOff>
      <xdr:row>60</xdr:row>
      <xdr:rowOff>132715</xdr:rowOff>
    </xdr:to>
    <xdr:sp macro="" textlink="">
      <xdr:nvSpPr>
        <xdr:cNvPr id="556" name="楕円 555">
          <a:extLst>
            <a:ext uri="{FF2B5EF4-FFF2-40B4-BE49-F238E27FC236}">
              <a16:creationId xmlns:a16="http://schemas.microsoft.com/office/drawing/2014/main" xmlns="" id="{351EF86F-98D3-42D8-8E95-3565CCD60C25}"/>
            </a:ext>
          </a:extLst>
        </xdr:cNvPr>
        <xdr:cNvSpPr/>
      </xdr:nvSpPr>
      <xdr:spPr>
        <a:xfrm>
          <a:off x="13652500" y="1031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89535</xdr:rowOff>
    </xdr:from>
    <xdr:to>
      <xdr:col>76</xdr:col>
      <xdr:colOff>114300</xdr:colOff>
      <xdr:row>60</xdr:row>
      <xdr:rowOff>81915</xdr:rowOff>
    </xdr:to>
    <xdr:cxnSp macro="">
      <xdr:nvCxnSpPr>
        <xdr:cNvPr id="557" name="直線コネクタ 556">
          <a:extLst>
            <a:ext uri="{FF2B5EF4-FFF2-40B4-BE49-F238E27FC236}">
              <a16:creationId xmlns:a16="http://schemas.microsoft.com/office/drawing/2014/main" xmlns="" id="{A53CF00D-6C9C-40AB-A94A-323399CC0954}"/>
            </a:ext>
          </a:extLst>
        </xdr:cNvPr>
        <xdr:cNvCxnSpPr/>
      </xdr:nvCxnSpPr>
      <xdr:spPr>
        <a:xfrm flipV="1">
          <a:off x="13703300" y="10205085"/>
          <a:ext cx="889000" cy="16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635</xdr:rowOff>
    </xdr:from>
    <xdr:to>
      <xdr:col>67</xdr:col>
      <xdr:colOff>101600</xdr:colOff>
      <xdr:row>60</xdr:row>
      <xdr:rowOff>102235</xdr:rowOff>
    </xdr:to>
    <xdr:sp macro="" textlink="">
      <xdr:nvSpPr>
        <xdr:cNvPr id="558" name="楕円 557">
          <a:extLst>
            <a:ext uri="{FF2B5EF4-FFF2-40B4-BE49-F238E27FC236}">
              <a16:creationId xmlns:a16="http://schemas.microsoft.com/office/drawing/2014/main" xmlns="" id="{AF4EDD51-F2E8-4278-A8D8-26D0FAB5EB4A}"/>
            </a:ext>
          </a:extLst>
        </xdr:cNvPr>
        <xdr:cNvSpPr/>
      </xdr:nvSpPr>
      <xdr:spPr>
        <a:xfrm>
          <a:off x="12763500" y="1028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51435</xdr:rowOff>
    </xdr:from>
    <xdr:to>
      <xdr:col>71</xdr:col>
      <xdr:colOff>177800</xdr:colOff>
      <xdr:row>60</xdr:row>
      <xdr:rowOff>81915</xdr:rowOff>
    </xdr:to>
    <xdr:cxnSp macro="">
      <xdr:nvCxnSpPr>
        <xdr:cNvPr id="559" name="直線コネクタ 558">
          <a:extLst>
            <a:ext uri="{FF2B5EF4-FFF2-40B4-BE49-F238E27FC236}">
              <a16:creationId xmlns:a16="http://schemas.microsoft.com/office/drawing/2014/main" xmlns="" id="{AD125C4D-DBE8-4175-B390-6BBCCB6D5C40}"/>
            </a:ext>
          </a:extLst>
        </xdr:cNvPr>
        <xdr:cNvCxnSpPr/>
      </xdr:nvCxnSpPr>
      <xdr:spPr>
        <a:xfrm>
          <a:off x="12814300" y="1033843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100982</xdr:rowOff>
    </xdr:from>
    <xdr:ext cx="405111" cy="259045"/>
    <xdr:sp macro="" textlink="">
      <xdr:nvSpPr>
        <xdr:cNvPr id="560" name="n_1aveValue【学校施設】&#10;有形固定資産減価償却率">
          <a:extLst>
            <a:ext uri="{FF2B5EF4-FFF2-40B4-BE49-F238E27FC236}">
              <a16:creationId xmlns:a16="http://schemas.microsoft.com/office/drawing/2014/main" xmlns="" id="{AFB9B9E0-2E2F-475D-AAA8-BB79C6FA0683}"/>
            </a:ext>
          </a:extLst>
        </xdr:cNvPr>
        <xdr:cNvSpPr txBox="1"/>
      </xdr:nvSpPr>
      <xdr:spPr>
        <a:xfrm>
          <a:off x="15266044" y="1038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70502</xdr:rowOff>
    </xdr:from>
    <xdr:ext cx="405111" cy="259045"/>
    <xdr:sp macro="" textlink="">
      <xdr:nvSpPr>
        <xdr:cNvPr id="561" name="n_2aveValue【学校施設】&#10;有形固定資産減価償却率">
          <a:extLst>
            <a:ext uri="{FF2B5EF4-FFF2-40B4-BE49-F238E27FC236}">
              <a16:creationId xmlns:a16="http://schemas.microsoft.com/office/drawing/2014/main" xmlns="" id="{0BA613B1-9142-43B5-B692-256C14749CEB}"/>
            </a:ext>
          </a:extLst>
        </xdr:cNvPr>
        <xdr:cNvSpPr txBox="1"/>
      </xdr:nvSpPr>
      <xdr:spPr>
        <a:xfrm>
          <a:off x="14389744" y="1035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92092</xdr:rowOff>
    </xdr:from>
    <xdr:ext cx="405111" cy="259045"/>
    <xdr:sp macro="" textlink="">
      <xdr:nvSpPr>
        <xdr:cNvPr id="562" name="n_3aveValue【学校施設】&#10;有形固定資産減価償却率">
          <a:extLst>
            <a:ext uri="{FF2B5EF4-FFF2-40B4-BE49-F238E27FC236}">
              <a16:creationId xmlns:a16="http://schemas.microsoft.com/office/drawing/2014/main" xmlns="" id="{82722368-BD2E-4E69-BE63-7BF2FC2FC3FA}"/>
            </a:ext>
          </a:extLst>
        </xdr:cNvPr>
        <xdr:cNvSpPr txBox="1"/>
      </xdr:nvSpPr>
      <xdr:spPr>
        <a:xfrm>
          <a:off x="135007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84472</xdr:rowOff>
    </xdr:from>
    <xdr:ext cx="405111" cy="259045"/>
    <xdr:sp macro="" textlink="">
      <xdr:nvSpPr>
        <xdr:cNvPr id="563" name="n_4aveValue【学校施設】&#10;有形固定資産減価償却率">
          <a:extLst>
            <a:ext uri="{FF2B5EF4-FFF2-40B4-BE49-F238E27FC236}">
              <a16:creationId xmlns:a16="http://schemas.microsoft.com/office/drawing/2014/main" xmlns="" id="{1E24C66C-1D60-4372-9EAB-CE48701990CE}"/>
            </a:ext>
          </a:extLst>
        </xdr:cNvPr>
        <xdr:cNvSpPr txBox="1"/>
      </xdr:nvSpPr>
      <xdr:spPr>
        <a:xfrm>
          <a:off x="12611744" y="1002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48277</xdr:rowOff>
    </xdr:from>
    <xdr:ext cx="405111" cy="259045"/>
    <xdr:sp macro="" textlink="">
      <xdr:nvSpPr>
        <xdr:cNvPr id="564" name="n_1mainValue【学校施設】&#10;有形固定資産減価償却率">
          <a:extLst>
            <a:ext uri="{FF2B5EF4-FFF2-40B4-BE49-F238E27FC236}">
              <a16:creationId xmlns:a16="http://schemas.microsoft.com/office/drawing/2014/main" xmlns="" id="{AEE01820-1B1E-4137-93D9-E46ADC974135}"/>
            </a:ext>
          </a:extLst>
        </xdr:cNvPr>
        <xdr:cNvSpPr txBox="1"/>
      </xdr:nvSpPr>
      <xdr:spPr>
        <a:xfrm>
          <a:off x="15266044" y="999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156862</xdr:rowOff>
    </xdr:from>
    <xdr:ext cx="405111" cy="259045"/>
    <xdr:sp macro="" textlink="">
      <xdr:nvSpPr>
        <xdr:cNvPr id="565" name="n_2mainValue【学校施設】&#10;有形固定資産減価償却率">
          <a:extLst>
            <a:ext uri="{FF2B5EF4-FFF2-40B4-BE49-F238E27FC236}">
              <a16:creationId xmlns:a16="http://schemas.microsoft.com/office/drawing/2014/main" xmlns="" id="{6658C0A2-8EE2-4079-8443-3324005EE4EA}"/>
            </a:ext>
          </a:extLst>
        </xdr:cNvPr>
        <xdr:cNvSpPr txBox="1"/>
      </xdr:nvSpPr>
      <xdr:spPr>
        <a:xfrm>
          <a:off x="14389744" y="992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123842</xdr:rowOff>
    </xdr:from>
    <xdr:ext cx="405111" cy="259045"/>
    <xdr:sp macro="" textlink="">
      <xdr:nvSpPr>
        <xdr:cNvPr id="566" name="n_3mainValue【学校施設】&#10;有形固定資産減価償却率">
          <a:extLst>
            <a:ext uri="{FF2B5EF4-FFF2-40B4-BE49-F238E27FC236}">
              <a16:creationId xmlns:a16="http://schemas.microsoft.com/office/drawing/2014/main" xmlns="" id="{452E3FCD-401D-4D2C-BB08-0F014A73681B}"/>
            </a:ext>
          </a:extLst>
        </xdr:cNvPr>
        <xdr:cNvSpPr txBox="1"/>
      </xdr:nvSpPr>
      <xdr:spPr>
        <a:xfrm>
          <a:off x="13500744" y="1041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93362</xdr:rowOff>
    </xdr:from>
    <xdr:ext cx="405111" cy="259045"/>
    <xdr:sp macro="" textlink="">
      <xdr:nvSpPr>
        <xdr:cNvPr id="567" name="n_4mainValue【学校施設】&#10;有形固定資産減価償却率">
          <a:extLst>
            <a:ext uri="{FF2B5EF4-FFF2-40B4-BE49-F238E27FC236}">
              <a16:creationId xmlns:a16="http://schemas.microsoft.com/office/drawing/2014/main" xmlns="" id="{87CC8210-4480-484D-B6EA-5AE8F5A4263E}"/>
            </a:ext>
          </a:extLst>
        </xdr:cNvPr>
        <xdr:cNvSpPr txBox="1"/>
      </xdr:nvSpPr>
      <xdr:spPr>
        <a:xfrm>
          <a:off x="12611744" y="10380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8" name="正方形/長方形 567">
          <a:extLst>
            <a:ext uri="{FF2B5EF4-FFF2-40B4-BE49-F238E27FC236}">
              <a16:creationId xmlns:a16="http://schemas.microsoft.com/office/drawing/2014/main" xmlns="" id="{06A4C239-99AF-4043-9973-A6977C4A79E9}"/>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9" name="正方形/長方形 568">
          <a:extLst>
            <a:ext uri="{FF2B5EF4-FFF2-40B4-BE49-F238E27FC236}">
              <a16:creationId xmlns:a16="http://schemas.microsoft.com/office/drawing/2014/main" xmlns="" id="{6045BB60-00EA-4A47-9FD9-49AFA5DBB808}"/>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0" name="正方形/長方形 569">
          <a:extLst>
            <a:ext uri="{FF2B5EF4-FFF2-40B4-BE49-F238E27FC236}">
              <a16:creationId xmlns:a16="http://schemas.microsoft.com/office/drawing/2014/main" xmlns="" id="{14C169CF-C172-4774-B355-BAD63BE0500F}"/>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1" name="正方形/長方形 570">
          <a:extLst>
            <a:ext uri="{FF2B5EF4-FFF2-40B4-BE49-F238E27FC236}">
              <a16:creationId xmlns:a16="http://schemas.microsoft.com/office/drawing/2014/main" xmlns="" id="{C21AEC5A-D187-4B64-8CB7-DCB17958007C}"/>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2" name="正方形/長方形 571">
          <a:extLst>
            <a:ext uri="{FF2B5EF4-FFF2-40B4-BE49-F238E27FC236}">
              <a16:creationId xmlns:a16="http://schemas.microsoft.com/office/drawing/2014/main" xmlns="" id="{54A3ACC3-003F-4391-ABE3-701880403CE9}"/>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3" name="正方形/長方形 572">
          <a:extLst>
            <a:ext uri="{FF2B5EF4-FFF2-40B4-BE49-F238E27FC236}">
              <a16:creationId xmlns:a16="http://schemas.microsoft.com/office/drawing/2014/main" xmlns="" id="{495F250D-23F1-4F15-82C9-E0EEF05D0A9A}"/>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4" name="正方形/長方形 573">
          <a:extLst>
            <a:ext uri="{FF2B5EF4-FFF2-40B4-BE49-F238E27FC236}">
              <a16:creationId xmlns:a16="http://schemas.microsoft.com/office/drawing/2014/main" xmlns="" id="{1A00A2B7-9E45-4F8D-9687-4D689FDD03F9}"/>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5" name="正方形/長方形 574">
          <a:extLst>
            <a:ext uri="{FF2B5EF4-FFF2-40B4-BE49-F238E27FC236}">
              <a16:creationId xmlns:a16="http://schemas.microsoft.com/office/drawing/2014/main" xmlns="" id="{E9F46F5A-84F3-4383-98D3-B2AFE538E86E}"/>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6" name="テキスト ボックス 575">
          <a:extLst>
            <a:ext uri="{FF2B5EF4-FFF2-40B4-BE49-F238E27FC236}">
              <a16:creationId xmlns:a16="http://schemas.microsoft.com/office/drawing/2014/main" xmlns="" id="{97FE0665-BF51-4B6E-A0E9-26B980C89727}"/>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7" name="直線コネクタ 576">
          <a:extLst>
            <a:ext uri="{FF2B5EF4-FFF2-40B4-BE49-F238E27FC236}">
              <a16:creationId xmlns:a16="http://schemas.microsoft.com/office/drawing/2014/main" xmlns="" id="{5895865F-3CA0-4AA5-8F09-7807365FEF35}"/>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8" name="テキスト ボックス 577">
          <a:extLst>
            <a:ext uri="{FF2B5EF4-FFF2-40B4-BE49-F238E27FC236}">
              <a16:creationId xmlns:a16="http://schemas.microsoft.com/office/drawing/2014/main" xmlns="" id="{35B8E5EC-C8F6-494C-99CF-82A3C737262D}"/>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79" name="直線コネクタ 578">
          <a:extLst>
            <a:ext uri="{FF2B5EF4-FFF2-40B4-BE49-F238E27FC236}">
              <a16:creationId xmlns:a16="http://schemas.microsoft.com/office/drawing/2014/main" xmlns="" id="{3AA3C32C-C8D9-4A58-BEED-7B9B3438F8F1}"/>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80" name="テキスト ボックス 579">
          <a:extLst>
            <a:ext uri="{FF2B5EF4-FFF2-40B4-BE49-F238E27FC236}">
              <a16:creationId xmlns:a16="http://schemas.microsoft.com/office/drawing/2014/main" xmlns="" id="{DF0C1861-F582-4A8B-9E8D-945BB1BE787C}"/>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81" name="直線コネクタ 580">
          <a:extLst>
            <a:ext uri="{FF2B5EF4-FFF2-40B4-BE49-F238E27FC236}">
              <a16:creationId xmlns:a16="http://schemas.microsoft.com/office/drawing/2014/main" xmlns="" id="{462D34F8-8578-455E-92CD-0709AFC9DF45}"/>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82" name="テキスト ボックス 581">
          <a:extLst>
            <a:ext uri="{FF2B5EF4-FFF2-40B4-BE49-F238E27FC236}">
              <a16:creationId xmlns:a16="http://schemas.microsoft.com/office/drawing/2014/main" xmlns="" id="{EC11664B-688F-4AE6-9EAD-E94BC5D21471}"/>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3" name="直線コネクタ 582">
          <a:extLst>
            <a:ext uri="{FF2B5EF4-FFF2-40B4-BE49-F238E27FC236}">
              <a16:creationId xmlns:a16="http://schemas.microsoft.com/office/drawing/2014/main" xmlns="" id="{2B3E1530-51D5-4C31-A8E7-4340774D30A7}"/>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84" name="テキスト ボックス 583">
          <a:extLst>
            <a:ext uri="{FF2B5EF4-FFF2-40B4-BE49-F238E27FC236}">
              <a16:creationId xmlns:a16="http://schemas.microsoft.com/office/drawing/2014/main" xmlns="" id="{1BA0C470-B931-44AF-979A-9C6000B2B8A3}"/>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5" name="直線コネクタ 584">
          <a:extLst>
            <a:ext uri="{FF2B5EF4-FFF2-40B4-BE49-F238E27FC236}">
              <a16:creationId xmlns:a16="http://schemas.microsoft.com/office/drawing/2014/main" xmlns="" id="{AFD21086-327F-4BDA-883D-41B072A1BF85}"/>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6" name="テキスト ボックス 585">
          <a:extLst>
            <a:ext uri="{FF2B5EF4-FFF2-40B4-BE49-F238E27FC236}">
              <a16:creationId xmlns:a16="http://schemas.microsoft.com/office/drawing/2014/main" xmlns="" id="{A9135B7C-34A8-4460-A7DA-B28F2C6BDD7B}"/>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7" name="直線コネクタ 586">
          <a:extLst>
            <a:ext uri="{FF2B5EF4-FFF2-40B4-BE49-F238E27FC236}">
              <a16:creationId xmlns:a16="http://schemas.microsoft.com/office/drawing/2014/main" xmlns="" id="{27B3DB34-2CEB-4B55-83E9-2DE0D049102F}"/>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8" name="テキスト ボックス 587">
          <a:extLst>
            <a:ext uri="{FF2B5EF4-FFF2-40B4-BE49-F238E27FC236}">
              <a16:creationId xmlns:a16="http://schemas.microsoft.com/office/drawing/2014/main" xmlns="" id="{DA5DAF3B-A3AC-41DD-A98C-8520EBD1DB5A}"/>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9" name="【学校施設】&#10;一人当たり面積グラフ枠">
          <a:extLst>
            <a:ext uri="{FF2B5EF4-FFF2-40B4-BE49-F238E27FC236}">
              <a16:creationId xmlns:a16="http://schemas.microsoft.com/office/drawing/2014/main" xmlns="" id="{95E5954E-D2A1-4692-A3DB-777C41CE246B}"/>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112471</xdr:rowOff>
    </xdr:from>
    <xdr:to>
      <xdr:col>116</xdr:col>
      <xdr:colOff>62864</xdr:colOff>
      <xdr:row>64</xdr:row>
      <xdr:rowOff>32918</xdr:rowOff>
    </xdr:to>
    <xdr:cxnSp macro="">
      <xdr:nvCxnSpPr>
        <xdr:cNvPr id="590" name="直線コネクタ 589">
          <a:extLst>
            <a:ext uri="{FF2B5EF4-FFF2-40B4-BE49-F238E27FC236}">
              <a16:creationId xmlns:a16="http://schemas.microsoft.com/office/drawing/2014/main" xmlns="" id="{A31FFE3F-BA5B-49E8-8C8E-B051C804C84F}"/>
            </a:ext>
          </a:extLst>
        </xdr:cNvPr>
        <xdr:cNvCxnSpPr/>
      </xdr:nvCxnSpPr>
      <xdr:spPr>
        <a:xfrm flipV="1">
          <a:off x="22160864" y="9713671"/>
          <a:ext cx="0" cy="1292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36745</xdr:rowOff>
    </xdr:from>
    <xdr:ext cx="469744" cy="259045"/>
    <xdr:sp macro="" textlink="">
      <xdr:nvSpPr>
        <xdr:cNvPr id="591" name="【学校施設】&#10;一人当たり面積最小値テキスト">
          <a:extLst>
            <a:ext uri="{FF2B5EF4-FFF2-40B4-BE49-F238E27FC236}">
              <a16:creationId xmlns:a16="http://schemas.microsoft.com/office/drawing/2014/main" xmlns="" id="{56273FF2-2233-456F-AD02-477F2D03238C}"/>
            </a:ext>
          </a:extLst>
        </xdr:cNvPr>
        <xdr:cNvSpPr txBox="1"/>
      </xdr:nvSpPr>
      <xdr:spPr>
        <a:xfrm>
          <a:off x="22199600" y="11009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32918</xdr:rowOff>
    </xdr:from>
    <xdr:to>
      <xdr:col>116</xdr:col>
      <xdr:colOff>152400</xdr:colOff>
      <xdr:row>64</xdr:row>
      <xdr:rowOff>32918</xdr:rowOff>
    </xdr:to>
    <xdr:cxnSp macro="">
      <xdr:nvCxnSpPr>
        <xdr:cNvPr id="592" name="直線コネクタ 591">
          <a:extLst>
            <a:ext uri="{FF2B5EF4-FFF2-40B4-BE49-F238E27FC236}">
              <a16:creationId xmlns:a16="http://schemas.microsoft.com/office/drawing/2014/main" xmlns="" id="{8937213A-4575-4963-95E1-268648CAA0A1}"/>
            </a:ext>
          </a:extLst>
        </xdr:cNvPr>
        <xdr:cNvCxnSpPr/>
      </xdr:nvCxnSpPr>
      <xdr:spPr>
        <a:xfrm>
          <a:off x="22072600" y="11005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59148</xdr:rowOff>
    </xdr:from>
    <xdr:ext cx="469744" cy="259045"/>
    <xdr:sp macro="" textlink="">
      <xdr:nvSpPr>
        <xdr:cNvPr id="593" name="【学校施設】&#10;一人当たり面積最大値テキスト">
          <a:extLst>
            <a:ext uri="{FF2B5EF4-FFF2-40B4-BE49-F238E27FC236}">
              <a16:creationId xmlns:a16="http://schemas.microsoft.com/office/drawing/2014/main" xmlns="" id="{F5D3FBBB-3AA7-4322-B005-DA1850883DAC}"/>
            </a:ext>
          </a:extLst>
        </xdr:cNvPr>
        <xdr:cNvSpPr txBox="1"/>
      </xdr:nvSpPr>
      <xdr:spPr>
        <a:xfrm>
          <a:off x="22199600" y="9488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112471</xdr:rowOff>
    </xdr:from>
    <xdr:to>
      <xdr:col>116</xdr:col>
      <xdr:colOff>152400</xdr:colOff>
      <xdr:row>56</xdr:row>
      <xdr:rowOff>112471</xdr:rowOff>
    </xdr:to>
    <xdr:cxnSp macro="">
      <xdr:nvCxnSpPr>
        <xdr:cNvPr id="594" name="直線コネクタ 593">
          <a:extLst>
            <a:ext uri="{FF2B5EF4-FFF2-40B4-BE49-F238E27FC236}">
              <a16:creationId xmlns:a16="http://schemas.microsoft.com/office/drawing/2014/main" xmlns="" id="{93DE0578-B6BD-4649-AA18-0E889A5F0505}"/>
            </a:ext>
          </a:extLst>
        </xdr:cNvPr>
        <xdr:cNvCxnSpPr/>
      </xdr:nvCxnSpPr>
      <xdr:spPr>
        <a:xfrm>
          <a:off x="22072600" y="9713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77690</xdr:rowOff>
    </xdr:from>
    <xdr:ext cx="469744" cy="259045"/>
    <xdr:sp macro="" textlink="">
      <xdr:nvSpPr>
        <xdr:cNvPr id="595" name="【学校施設】&#10;一人当たり面積平均値テキスト">
          <a:extLst>
            <a:ext uri="{FF2B5EF4-FFF2-40B4-BE49-F238E27FC236}">
              <a16:creationId xmlns:a16="http://schemas.microsoft.com/office/drawing/2014/main" xmlns="" id="{7B963533-6363-4589-A345-E944578F2154}"/>
            </a:ext>
          </a:extLst>
        </xdr:cNvPr>
        <xdr:cNvSpPr txBox="1"/>
      </xdr:nvSpPr>
      <xdr:spPr>
        <a:xfrm>
          <a:off x="22199600" y="105361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54813</xdr:rowOff>
    </xdr:from>
    <xdr:to>
      <xdr:col>116</xdr:col>
      <xdr:colOff>114300</xdr:colOff>
      <xdr:row>62</xdr:row>
      <xdr:rowOff>156413</xdr:rowOff>
    </xdr:to>
    <xdr:sp macro="" textlink="">
      <xdr:nvSpPr>
        <xdr:cNvPr id="596" name="フローチャート: 判断 595">
          <a:extLst>
            <a:ext uri="{FF2B5EF4-FFF2-40B4-BE49-F238E27FC236}">
              <a16:creationId xmlns:a16="http://schemas.microsoft.com/office/drawing/2014/main" xmlns="" id="{5A9F82C4-757A-4593-BFCD-5887C27AC86A}"/>
            </a:ext>
          </a:extLst>
        </xdr:cNvPr>
        <xdr:cNvSpPr/>
      </xdr:nvSpPr>
      <xdr:spPr>
        <a:xfrm>
          <a:off x="22110700" y="10684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67158</xdr:rowOff>
    </xdr:from>
    <xdr:to>
      <xdr:col>112</xdr:col>
      <xdr:colOff>38100</xdr:colOff>
      <xdr:row>62</xdr:row>
      <xdr:rowOff>168758</xdr:rowOff>
    </xdr:to>
    <xdr:sp macro="" textlink="">
      <xdr:nvSpPr>
        <xdr:cNvPr id="597" name="フローチャート: 判断 596">
          <a:extLst>
            <a:ext uri="{FF2B5EF4-FFF2-40B4-BE49-F238E27FC236}">
              <a16:creationId xmlns:a16="http://schemas.microsoft.com/office/drawing/2014/main" xmlns="" id="{9D12E55A-A14E-4877-9635-1B5E71E7DB27}"/>
            </a:ext>
          </a:extLst>
        </xdr:cNvPr>
        <xdr:cNvSpPr/>
      </xdr:nvSpPr>
      <xdr:spPr>
        <a:xfrm>
          <a:off x="21272500" y="1069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75387</xdr:rowOff>
    </xdr:from>
    <xdr:to>
      <xdr:col>107</xdr:col>
      <xdr:colOff>101600</xdr:colOff>
      <xdr:row>63</xdr:row>
      <xdr:rowOff>5537</xdr:rowOff>
    </xdr:to>
    <xdr:sp macro="" textlink="">
      <xdr:nvSpPr>
        <xdr:cNvPr id="598" name="フローチャート: 判断 597">
          <a:extLst>
            <a:ext uri="{FF2B5EF4-FFF2-40B4-BE49-F238E27FC236}">
              <a16:creationId xmlns:a16="http://schemas.microsoft.com/office/drawing/2014/main" xmlns="" id="{05597995-A2F0-4E27-9EEF-8346FA27567A}"/>
            </a:ext>
          </a:extLst>
        </xdr:cNvPr>
        <xdr:cNvSpPr/>
      </xdr:nvSpPr>
      <xdr:spPr>
        <a:xfrm>
          <a:off x="20383500" y="10705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77674</xdr:rowOff>
    </xdr:from>
    <xdr:to>
      <xdr:col>102</xdr:col>
      <xdr:colOff>165100</xdr:colOff>
      <xdr:row>63</xdr:row>
      <xdr:rowOff>7824</xdr:rowOff>
    </xdr:to>
    <xdr:sp macro="" textlink="">
      <xdr:nvSpPr>
        <xdr:cNvPr id="599" name="フローチャート: 判断 598">
          <a:extLst>
            <a:ext uri="{FF2B5EF4-FFF2-40B4-BE49-F238E27FC236}">
              <a16:creationId xmlns:a16="http://schemas.microsoft.com/office/drawing/2014/main" xmlns="" id="{994E9251-16FC-4574-9CC8-8E7E22A92893}"/>
            </a:ext>
          </a:extLst>
        </xdr:cNvPr>
        <xdr:cNvSpPr/>
      </xdr:nvSpPr>
      <xdr:spPr>
        <a:xfrm>
          <a:off x="19494500" y="107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84531</xdr:rowOff>
    </xdr:from>
    <xdr:to>
      <xdr:col>98</xdr:col>
      <xdr:colOff>38100</xdr:colOff>
      <xdr:row>63</xdr:row>
      <xdr:rowOff>14681</xdr:rowOff>
    </xdr:to>
    <xdr:sp macro="" textlink="">
      <xdr:nvSpPr>
        <xdr:cNvPr id="600" name="フローチャート: 判断 599">
          <a:extLst>
            <a:ext uri="{FF2B5EF4-FFF2-40B4-BE49-F238E27FC236}">
              <a16:creationId xmlns:a16="http://schemas.microsoft.com/office/drawing/2014/main" xmlns="" id="{CC1C4C8E-230F-4860-9745-41B56A5889A2}"/>
            </a:ext>
          </a:extLst>
        </xdr:cNvPr>
        <xdr:cNvSpPr/>
      </xdr:nvSpPr>
      <xdr:spPr>
        <a:xfrm>
          <a:off x="18605500" y="107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xmlns="" id="{A09FE215-0509-44EC-8C9D-54A32BA482B9}"/>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xmlns="" id="{5F3E86BB-0942-499B-BDFE-304E7ACA1576}"/>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xmlns="" id="{EC0975C5-F3E6-43A1-8567-5AFC7100217E}"/>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xmlns="" id="{A89E0B64-9E0A-4EB9-8F36-B1CD496E8CB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xmlns="" id="{AD8613B9-3AF7-4E49-87FB-AF3B234ACAF6}"/>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24181</xdr:rowOff>
    </xdr:from>
    <xdr:to>
      <xdr:col>116</xdr:col>
      <xdr:colOff>114300</xdr:colOff>
      <xdr:row>63</xdr:row>
      <xdr:rowOff>125781</xdr:rowOff>
    </xdr:to>
    <xdr:sp macro="" textlink="">
      <xdr:nvSpPr>
        <xdr:cNvPr id="606" name="楕円 605">
          <a:extLst>
            <a:ext uri="{FF2B5EF4-FFF2-40B4-BE49-F238E27FC236}">
              <a16:creationId xmlns:a16="http://schemas.microsoft.com/office/drawing/2014/main" xmlns="" id="{61B944F5-3124-40DC-A38F-08AA643D9828}"/>
            </a:ext>
          </a:extLst>
        </xdr:cNvPr>
        <xdr:cNvSpPr/>
      </xdr:nvSpPr>
      <xdr:spPr>
        <a:xfrm>
          <a:off x="22110700" y="10825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2608</xdr:rowOff>
    </xdr:from>
    <xdr:ext cx="469744" cy="259045"/>
    <xdr:sp macro="" textlink="">
      <xdr:nvSpPr>
        <xdr:cNvPr id="607" name="【学校施設】&#10;一人当たり面積該当値テキスト">
          <a:extLst>
            <a:ext uri="{FF2B5EF4-FFF2-40B4-BE49-F238E27FC236}">
              <a16:creationId xmlns:a16="http://schemas.microsoft.com/office/drawing/2014/main" xmlns="" id="{45A27C98-1558-4DED-9805-15537EC17F15}"/>
            </a:ext>
          </a:extLst>
        </xdr:cNvPr>
        <xdr:cNvSpPr txBox="1"/>
      </xdr:nvSpPr>
      <xdr:spPr>
        <a:xfrm>
          <a:off x="22199600" y="10803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23266</xdr:rowOff>
    </xdr:from>
    <xdr:to>
      <xdr:col>112</xdr:col>
      <xdr:colOff>38100</xdr:colOff>
      <xdr:row>63</xdr:row>
      <xdr:rowOff>124866</xdr:rowOff>
    </xdr:to>
    <xdr:sp macro="" textlink="">
      <xdr:nvSpPr>
        <xdr:cNvPr id="608" name="楕円 607">
          <a:extLst>
            <a:ext uri="{FF2B5EF4-FFF2-40B4-BE49-F238E27FC236}">
              <a16:creationId xmlns:a16="http://schemas.microsoft.com/office/drawing/2014/main" xmlns="" id="{816DE433-0029-4E2E-BC77-409312B947A2}"/>
            </a:ext>
          </a:extLst>
        </xdr:cNvPr>
        <xdr:cNvSpPr/>
      </xdr:nvSpPr>
      <xdr:spPr>
        <a:xfrm>
          <a:off x="21272500" y="10824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74066</xdr:rowOff>
    </xdr:from>
    <xdr:to>
      <xdr:col>116</xdr:col>
      <xdr:colOff>63500</xdr:colOff>
      <xdr:row>63</xdr:row>
      <xdr:rowOff>74981</xdr:rowOff>
    </xdr:to>
    <xdr:cxnSp macro="">
      <xdr:nvCxnSpPr>
        <xdr:cNvPr id="609" name="直線コネクタ 608">
          <a:extLst>
            <a:ext uri="{FF2B5EF4-FFF2-40B4-BE49-F238E27FC236}">
              <a16:creationId xmlns:a16="http://schemas.microsoft.com/office/drawing/2014/main" xmlns="" id="{04D4A604-58AE-4861-89DB-57443B22BC49}"/>
            </a:ext>
          </a:extLst>
        </xdr:cNvPr>
        <xdr:cNvCxnSpPr/>
      </xdr:nvCxnSpPr>
      <xdr:spPr>
        <a:xfrm>
          <a:off x="21323300" y="10875416"/>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23266</xdr:rowOff>
    </xdr:from>
    <xdr:to>
      <xdr:col>107</xdr:col>
      <xdr:colOff>101600</xdr:colOff>
      <xdr:row>63</xdr:row>
      <xdr:rowOff>124866</xdr:rowOff>
    </xdr:to>
    <xdr:sp macro="" textlink="">
      <xdr:nvSpPr>
        <xdr:cNvPr id="610" name="楕円 609">
          <a:extLst>
            <a:ext uri="{FF2B5EF4-FFF2-40B4-BE49-F238E27FC236}">
              <a16:creationId xmlns:a16="http://schemas.microsoft.com/office/drawing/2014/main" xmlns="" id="{594944AB-EB2C-4D1F-BE3B-690EDE876EFB}"/>
            </a:ext>
          </a:extLst>
        </xdr:cNvPr>
        <xdr:cNvSpPr/>
      </xdr:nvSpPr>
      <xdr:spPr>
        <a:xfrm>
          <a:off x="20383500" y="10824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74066</xdr:rowOff>
    </xdr:from>
    <xdr:to>
      <xdr:col>111</xdr:col>
      <xdr:colOff>177800</xdr:colOff>
      <xdr:row>63</xdr:row>
      <xdr:rowOff>74066</xdr:rowOff>
    </xdr:to>
    <xdr:cxnSp macro="">
      <xdr:nvCxnSpPr>
        <xdr:cNvPr id="611" name="直線コネクタ 610">
          <a:extLst>
            <a:ext uri="{FF2B5EF4-FFF2-40B4-BE49-F238E27FC236}">
              <a16:creationId xmlns:a16="http://schemas.microsoft.com/office/drawing/2014/main" xmlns="" id="{B6C871C0-C1B8-46CB-B9FD-C6E5DCD6C039}"/>
            </a:ext>
          </a:extLst>
        </xdr:cNvPr>
        <xdr:cNvCxnSpPr/>
      </xdr:nvCxnSpPr>
      <xdr:spPr>
        <a:xfrm>
          <a:off x="20434300" y="108754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23266</xdr:rowOff>
    </xdr:from>
    <xdr:to>
      <xdr:col>102</xdr:col>
      <xdr:colOff>165100</xdr:colOff>
      <xdr:row>63</xdr:row>
      <xdr:rowOff>124866</xdr:rowOff>
    </xdr:to>
    <xdr:sp macro="" textlink="">
      <xdr:nvSpPr>
        <xdr:cNvPr id="612" name="楕円 611">
          <a:extLst>
            <a:ext uri="{FF2B5EF4-FFF2-40B4-BE49-F238E27FC236}">
              <a16:creationId xmlns:a16="http://schemas.microsoft.com/office/drawing/2014/main" xmlns="" id="{5ADB68EF-1F1D-4598-962E-2CF0CDB60B12}"/>
            </a:ext>
          </a:extLst>
        </xdr:cNvPr>
        <xdr:cNvSpPr/>
      </xdr:nvSpPr>
      <xdr:spPr>
        <a:xfrm>
          <a:off x="19494500" y="10824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74066</xdr:rowOff>
    </xdr:from>
    <xdr:to>
      <xdr:col>107</xdr:col>
      <xdr:colOff>50800</xdr:colOff>
      <xdr:row>63</xdr:row>
      <xdr:rowOff>74066</xdr:rowOff>
    </xdr:to>
    <xdr:cxnSp macro="">
      <xdr:nvCxnSpPr>
        <xdr:cNvPr id="613" name="直線コネクタ 612">
          <a:extLst>
            <a:ext uri="{FF2B5EF4-FFF2-40B4-BE49-F238E27FC236}">
              <a16:creationId xmlns:a16="http://schemas.microsoft.com/office/drawing/2014/main" xmlns="" id="{6102154D-272E-4C96-9721-47ADA31EC9C2}"/>
            </a:ext>
          </a:extLst>
        </xdr:cNvPr>
        <xdr:cNvCxnSpPr/>
      </xdr:nvCxnSpPr>
      <xdr:spPr>
        <a:xfrm>
          <a:off x="19545300" y="108754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25553</xdr:rowOff>
    </xdr:from>
    <xdr:to>
      <xdr:col>98</xdr:col>
      <xdr:colOff>38100</xdr:colOff>
      <xdr:row>63</xdr:row>
      <xdr:rowOff>127153</xdr:rowOff>
    </xdr:to>
    <xdr:sp macro="" textlink="">
      <xdr:nvSpPr>
        <xdr:cNvPr id="614" name="楕円 613">
          <a:extLst>
            <a:ext uri="{FF2B5EF4-FFF2-40B4-BE49-F238E27FC236}">
              <a16:creationId xmlns:a16="http://schemas.microsoft.com/office/drawing/2014/main" xmlns="" id="{1E43D118-7663-44B2-BA0E-92A946B0B1A1}"/>
            </a:ext>
          </a:extLst>
        </xdr:cNvPr>
        <xdr:cNvSpPr/>
      </xdr:nvSpPr>
      <xdr:spPr>
        <a:xfrm>
          <a:off x="18605500" y="10826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74066</xdr:rowOff>
    </xdr:from>
    <xdr:to>
      <xdr:col>102</xdr:col>
      <xdr:colOff>114300</xdr:colOff>
      <xdr:row>63</xdr:row>
      <xdr:rowOff>76353</xdr:rowOff>
    </xdr:to>
    <xdr:cxnSp macro="">
      <xdr:nvCxnSpPr>
        <xdr:cNvPr id="615" name="直線コネクタ 614">
          <a:extLst>
            <a:ext uri="{FF2B5EF4-FFF2-40B4-BE49-F238E27FC236}">
              <a16:creationId xmlns:a16="http://schemas.microsoft.com/office/drawing/2014/main" xmlns="" id="{59858290-16BF-4752-90E4-789DC54F9434}"/>
            </a:ext>
          </a:extLst>
        </xdr:cNvPr>
        <xdr:cNvCxnSpPr/>
      </xdr:nvCxnSpPr>
      <xdr:spPr>
        <a:xfrm flipV="1">
          <a:off x="18656300" y="10875416"/>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13835</xdr:rowOff>
    </xdr:from>
    <xdr:ext cx="469744" cy="259045"/>
    <xdr:sp macro="" textlink="">
      <xdr:nvSpPr>
        <xdr:cNvPr id="616" name="n_1aveValue【学校施設】&#10;一人当たり面積">
          <a:extLst>
            <a:ext uri="{FF2B5EF4-FFF2-40B4-BE49-F238E27FC236}">
              <a16:creationId xmlns:a16="http://schemas.microsoft.com/office/drawing/2014/main" xmlns="" id="{46FAD7B7-C7E1-4888-A3AB-713089481409}"/>
            </a:ext>
          </a:extLst>
        </xdr:cNvPr>
        <xdr:cNvSpPr txBox="1"/>
      </xdr:nvSpPr>
      <xdr:spPr>
        <a:xfrm>
          <a:off x="21075727" y="10472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22064</xdr:rowOff>
    </xdr:from>
    <xdr:ext cx="469744" cy="259045"/>
    <xdr:sp macro="" textlink="">
      <xdr:nvSpPr>
        <xdr:cNvPr id="617" name="n_2aveValue【学校施設】&#10;一人当たり面積">
          <a:extLst>
            <a:ext uri="{FF2B5EF4-FFF2-40B4-BE49-F238E27FC236}">
              <a16:creationId xmlns:a16="http://schemas.microsoft.com/office/drawing/2014/main" xmlns="" id="{EA760864-B727-4A49-9520-6CB51AC134AF}"/>
            </a:ext>
          </a:extLst>
        </xdr:cNvPr>
        <xdr:cNvSpPr txBox="1"/>
      </xdr:nvSpPr>
      <xdr:spPr>
        <a:xfrm>
          <a:off x="20199427" y="10480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24351</xdr:rowOff>
    </xdr:from>
    <xdr:ext cx="469744" cy="259045"/>
    <xdr:sp macro="" textlink="">
      <xdr:nvSpPr>
        <xdr:cNvPr id="618" name="n_3aveValue【学校施設】&#10;一人当たり面積">
          <a:extLst>
            <a:ext uri="{FF2B5EF4-FFF2-40B4-BE49-F238E27FC236}">
              <a16:creationId xmlns:a16="http://schemas.microsoft.com/office/drawing/2014/main" xmlns="" id="{97CBBA58-83C2-4DC6-BBAF-FBFAF99E8EA9}"/>
            </a:ext>
          </a:extLst>
        </xdr:cNvPr>
        <xdr:cNvSpPr txBox="1"/>
      </xdr:nvSpPr>
      <xdr:spPr>
        <a:xfrm>
          <a:off x="19310427" y="1048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31208</xdr:rowOff>
    </xdr:from>
    <xdr:ext cx="469744" cy="259045"/>
    <xdr:sp macro="" textlink="">
      <xdr:nvSpPr>
        <xdr:cNvPr id="619" name="n_4aveValue【学校施設】&#10;一人当たり面積">
          <a:extLst>
            <a:ext uri="{FF2B5EF4-FFF2-40B4-BE49-F238E27FC236}">
              <a16:creationId xmlns:a16="http://schemas.microsoft.com/office/drawing/2014/main" xmlns="" id="{BD43A5B3-AE3D-463C-B167-476377041E4E}"/>
            </a:ext>
          </a:extLst>
        </xdr:cNvPr>
        <xdr:cNvSpPr txBox="1"/>
      </xdr:nvSpPr>
      <xdr:spPr>
        <a:xfrm>
          <a:off x="18421427" y="10489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115993</xdr:rowOff>
    </xdr:from>
    <xdr:ext cx="469744" cy="259045"/>
    <xdr:sp macro="" textlink="">
      <xdr:nvSpPr>
        <xdr:cNvPr id="620" name="n_1mainValue【学校施設】&#10;一人当たり面積">
          <a:extLst>
            <a:ext uri="{FF2B5EF4-FFF2-40B4-BE49-F238E27FC236}">
              <a16:creationId xmlns:a16="http://schemas.microsoft.com/office/drawing/2014/main" xmlns="" id="{07ACA35A-6740-4AD7-A46D-56C097773FDD}"/>
            </a:ext>
          </a:extLst>
        </xdr:cNvPr>
        <xdr:cNvSpPr txBox="1"/>
      </xdr:nvSpPr>
      <xdr:spPr>
        <a:xfrm>
          <a:off x="21075727" y="10917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115993</xdr:rowOff>
    </xdr:from>
    <xdr:ext cx="469744" cy="259045"/>
    <xdr:sp macro="" textlink="">
      <xdr:nvSpPr>
        <xdr:cNvPr id="621" name="n_2mainValue【学校施設】&#10;一人当たり面積">
          <a:extLst>
            <a:ext uri="{FF2B5EF4-FFF2-40B4-BE49-F238E27FC236}">
              <a16:creationId xmlns:a16="http://schemas.microsoft.com/office/drawing/2014/main" xmlns="" id="{DD50B05B-F436-479D-8D3E-04D841FE234B}"/>
            </a:ext>
          </a:extLst>
        </xdr:cNvPr>
        <xdr:cNvSpPr txBox="1"/>
      </xdr:nvSpPr>
      <xdr:spPr>
        <a:xfrm>
          <a:off x="20199427" y="10917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115993</xdr:rowOff>
    </xdr:from>
    <xdr:ext cx="469744" cy="259045"/>
    <xdr:sp macro="" textlink="">
      <xdr:nvSpPr>
        <xdr:cNvPr id="622" name="n_3mainValue【学校施設】&#10;一人当たり面積">
          <a:extLst>
            <a:ext uri="{FF2B5EF4-FFF2-40B4-BE49-F238E27FC236}">
              <a16:creationId xmlns:a16="http://schemas.microsoft.com/office/drawing/2014/main" xmlns="" id="{799E99B3-DA4D-432B-87B3-CE6CF551FD34}"/>
            </a:ext>
          </a:extLst>
        </xdr:cNvPr>
        <xdr:cNvSpPr txBox="1"/>
      </xdr:nvSpPr>
      <xdr:spPr>
        <a:xfrm>
          <a:off x="19310427" y="10917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118280</xdr:rowOff>
    </xdr:from>
    <xdr:ext cx="469744" cy="259045"/>
    <xdr:sp macro="" textlink="">
      <xdr:nvSpPr>
        <xdr:cNvPr id="623" name="n_4mainValue【学校施設】&#10;一人当たり面積">
          <a:extLst>
            <a:ext uri="{FF2B5EF4-FFF2-40B4-BE49-F238E27FC236}">
              <a16:creationId xmlns:a16="http://schemas.microsoft.com/office/drawing/2014/main" xmlns="" id="{C4BEF454-58F1-4766-B651-0D9D9CBDB3FF}"/>
            </a:ext>
          </a:extLst>
        </xdr:cNvPr>
        <xdr:cNvSpPr txBox="1"/>
      </xdr:nvSpPr>
      <xdr:spPr>
        <a:xfrm>
          <a:off x="18421427" y="10919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4" name="正方形/長方形 623">
          <a:extLst>
            <a:ext uri="{FF2B5EF4-FFF2-40B4-BE49-F238E27FC236}">
              <a16:creationId xmlns:a16="http://schemas.microsoft.com/office/drawing/2014/main" xmlns="" id="{CF86D480-E87D-4F52-937D-39D560C9B47D}"/>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5" name="正方形/長方形 624">
          <a:extLst>
            <a:ext uri="{FF2B5EF4-FFF2-40B4-BE49-F238E27FC236}">
              <a16:creationId xmlns:a16="http://schemas.microsoft.com/office/drawing/2014/main" xmlns="" id="{F5E0A517-339B-42C3-84AF-C155618910AE}"/>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6" name="正方形/長方形 625">
          <a:extLst>
            <a:ext uri="{FF2B5EF4-FFF2-40B4-BE49-F238E27FC236}">
              <a16:creationId xmlns:a16="http://schemas.microsoft.com/office/drawing/2014/main" xmlns="" id="{665045D6-0602-479C-AAD5-00467AE001BC}"/>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7" name="正方形/長方形 626">
          <a:extLst>
            <a:ext uri="{FF2B5EF4-FFF2-40B4-BE49-F238E27FC236}">
              <a16:creationId xmlns:a16="http://schemas.microsoft.com/office/drawing/2014/main" xmlns="" id="{8FAD684B-2602-43D7-87A5-5D8ACCE1BCFD}"/>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8" name="正方形/長方形 627">
          <a:extLst>
            <a:ext uri="{FF2B5EF4-FFF2-40B4-BE49-F238E27FC236}">
              <a16:creationId xmlns:a16="http://schemas.microsoft.com/office/drawing/2014/main" xmlns="" id="{C3880AC4-7C11-407D-836C-3EC13B8F2861}"/>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9" name="正方形/長方形 628">
          <a:extLst>
            <a:ext uri="{FF2B5EF4-FFF2-40B4-BE49-F238E27FC236}">
              <a16:creationId xmlns:a16="http://schemas.microsoft.com/office/drawing/2014/main" xmlns="" id="{EAA4072A-F1A5-47A1-9FDB-709CE3B5E7D2}"/>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0" name="正方形/長方形 629">
          <a:extLst>
            <a:ext uri="{FF2B5EF4-FFF2-40B4-BE49-F238E27FC236}">
              <a16:creationId xmlns:a16="http://schemas.microsoft.com/office/drawing/2014/main" xmlns="" id="{782D5602-D279-4F27-A3BF-AF4E40DBE42F}"/>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1" name="正方形/長方形 630">
          <a:extLst>
            <a:ext uri="{FF2B5EF4-FFF2-40B4-BE49-F238E27FC236}">
              <a16:creationId xmlns:a16="http://schemas.microsoft.com/office/drawing/2014/main" xmlns="" id="{8733A5F2-D0D0-46AE-B508-E866D19DAE68}"/>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2" name="正方形/長方形 631">
          <a:extLst>
            <a:ext uri="{FF2B5EF4-FFF2-40B4-BE49-F238E27FC236}">
              <a16:creationId xmlns:a16="http://schemas.microsoft.com/office/drawing/2014/main" xmlns="" id="{9AB62328-EE0B-4489-AEF0-4912B6F0C329}"/>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3" name="正方形/長方形 632">
          <a:extLst>
            <a:ext uri="{FF2B5EF4-FFF2-40B4-BE49-F238E27FC236}">
              <a16:creationId xmlns:a16="http://schemas.microsoft.com/office/drawing/2014/main" xmlns="" id="{2726F714-B35F-451D-A2FE-7A5EE8863E97}"/>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4" name="正方形/長方形 633">
          <a:extLst>
            <a:ext uri="{FF2B5EF4-FFF2-40B4-BE49-F238E27FC236}">
              <a16:creationId xmlns:a16="http://schemas.microsoft.com/office/drawing/2014/main" xmlns="" id="{169717F5-2273-4087-B5AD-32E45B25AF68}"/>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5" name="正方形/長方形 634">
          <a:extLst>
            <a:ext uri="{FF2B5EF4-FFF2-40B4-BE49-F238E27FC236}">
              <a16:creationId xmlns:a16="http://schemas.microsoft.com/office/drawing/2014/main" xmlns="" id="{04971069-2998-4ED8-BAF4-07C6D46DC03B}"/>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6" name="正方形/長方形 635">
          <a:extLst>
            <a:ext uri="{FF2B5EF4-FFF2-40B4-BE49-F238E27FC236}">
              <a16:creationId xmlns:a16="http://schemas.microsoft.com/office/drawing/2014/main" xmlns="" id="{EE6BF910-6C2F-4347-A6CA-281D36E5814B}"/>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7" name="正方形/長方形 636">
          <a:extLst>
            <a:ext uri="{FF2B5EF4-FFF2-40B4-BE49-F238E27FC236}">
              <a16:creationId xmlns:a16="http://schemas.microsoft.com/office/drawing/2014/main" xmlns="" id="{ECFB0C2B-3D51-47B0-990A-72DC32BAD15C}"/>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8" name="正方形/長方形 637">
          <a:extLst>
            <a:ext uri="{FF2B5EF4-FFF2-40B4-BE49-F238E27FC236}">
              <a16:creationId xmlns:a16="http://schemas.microsoft.com/office/drawing/2014/main" xmlns="" id="{96CD0DE7-2E18-40DC-96F0-9EF5A10A0893}"/>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9" name="正方形/長方形 638">
          <a:extLst>
            <a:ext uri="{FF2B5EF4-FFF2-40B4-BE49-F238E27FC236}">
              <a16:creationId xmlns:a16="http://schemas.microsoft.com/office/drawing/2014/main" xmlns="" id="{7942421A-18B2-478C-BC7F-D36443CAB1EC}"/>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0" name="正方形/長方形 639">
          <a:extLst>
            <a:ext uri="{FF2B5EF4-FFF2-40B4-BE49-F238E27FC236}">
              <a16:creationId xmlns:a16="http://schemas.microsoft.com/office/drawing/2014/main" xmlns="" id="{78BE28B0-0AD9-4B5F-ABF6-502FE8F04241}"/>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1" name="正方形/長方形 640">
          <a:extLst>
            <a:ext uri="{FF2B5EF4-FFF2-40B4-BE49-F238E27FC236}">
              <a16:creationId xmlns:a16="http://schemas.microsoft.com/office/drawing/2014/main" xmlns="" id="{17B039C2-51CE-46B6-AEA3-DDA0B7845546}"/>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2" name="正方形/長方形 641">
          <a:extLst>
            <a:ext uri="{FF2B5EF4-FFF2-40B4-BE49-F238E27FC236}">
              <a16:creationId xmlns:a16="http://schemas.microsoft.com/office/drawing/2014/main" xmlns="" id="{B96895FA-F654-419D-A727-6CFB721C4D43}"/>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3" name="正方形/長方形 642">
          <a:extLst>
            <a:ext uri="{FF2B5EF4-FFF2-40B4-BE49-F238E27FC236}">
              <a16:creationId xmlns:a16="http://schemas.microsoft.com/office/drawing/2014/main" xmlns="" id="{0D5A7554-24BF-4ED8-B3B5-D5D193FEAC63}"/>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4" name="正方形/長方形 643">
          <a:extLst>
            <a:ext uri="{FF2B5EF4-FFF2-40B4-BE49-F238E27FC236}">
              <a16:creationId xmlns:a16="http://schemas.microsoft.com/office/drawing/2014/main" xmlns="" id="{5B035D0C-6150-4676-A1BE-7AE32948BDE3}"/>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5" name="正方形/長方形 644">
          <a:extLst>
            <a:ext uri="{FF2B5EF4-FFF2-40B4-BE49-F238E27FC236}">
              <a16:creationId xmlns:a16="http://schemas.microsoft.com/office/drawing/2014/main" xmlns="" id="{9D8F6389-3E84-495E-8639-1BB43B52B95F}"/>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6" name="正方形/長方形 645">
          <a:extLst>
            <a:ext uri="{FF2B5EF4-FFF2-40B4-BE49-F238E27FC236}">
              <a16:creationId xmlns:a16="http://schemas.microsoft.com/office/drawing/2014/main" xmlns="" id="{6ABDDE7B-C023-4ACF-9ADC-9A4C4676CC3D}"/>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7" name="正方形/長方形 646">
          <a:extLst>
            <a:ext uri="{FF2B5EF4-FFF2-40B4-BE49-F238E27FC236}">
              <a16:creationId xmlns:a16="http://schemas.microsoft.com/office/drawing/2014/main" xmlns="" id="{74E1DDA8-5AFC-4DD0-A30D-247B43D7A3E9}"/>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8" name="テキスト ボックス 647">
          <a:extLst>
            <a:ext uri="{FF2B5EF4-FFF2-40B4-BE49-F238E27FC236}">
              <a16:creationId xmlns:a16="http://schemas.microsoft.com/office/drawing/2014/main" xmlns="" id="{1FE223E2-9609-402C-9DBC-803AF3295731}"/>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9" name="直線コネクタ 648">
          <a:extLst>
            <a:ext uri="{FF2B5EF4-FFF2-40B4-BE49-F238E27FC236}">
              <a16:creationId xmlns:a16="http://schemas.microsoft.com/office/drawing/2014/main" xmlns="" id="{3C246ECE-447C-4C7C-8931-15470599AAC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0" name="テキスト ボックス 649">
          <a:extLst>
            <a:ext uri="{FF2B5EF4-FFF2-40B4-BE49-F238E27FC236}">
              <a16:creationId xmlns:a16="http://schemas.microsoft.com/office/drawing/2014/main" xmlns="" id="{1AE32AF1-82A7-49B7-99EB-5568530D1502}"/>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1" name="直線コネクタ 650">
          <a:extLst>
            <a:ext uri="{FF2B5EF4-FFF2-40B4-BE49-F238E27FC236}">
              <a16:creationId xmlns:a16="http://schemas.microsoft.com/office/drawing/2014/main" xmlns="" id="{66801337-3FCA-44B1-84C5-4A9B13FE11C4}"/>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2" name="テキスト ボックス 651">
          <a:extLst>
            <a:ext uri="{FF2B5EF4-FFF2-40B4-BE49-F238E27FC236}">
              <a16:creationId xmlns:a16="http://schemas.microsoft.com/office/drawing/2014/main" xmlns="" id="{3F1AC86C-6208-4C1B-9ED1-F33253CAEA8C}"/>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3" name="直線コネクタ 652">
          <a:extLst>
            <a:ext uri="{FF2B5EF4-FFF2-40B4-BE49-F238E27FC236}">
              <a16:creationId xmlns:a16="http://schemas.microsoft.com/office/drawing/2014/main" xmlns="" id="{893A4F6F-C47E-4DAD-88E3-321E1429B926}"/>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4" name="テキスト ボックス 653">
          <a:extLst>
            <a:ext uri="{FF2B5EF4-FFF2-40B4-BE49-F238E27FC236}">
              <a16:creationId xmlns:a16="http://schemas.microsoft.com/office/drawing/2014/main" xmlns="" id="{D22358FD-A5A6-44D5-87D1-A01382DCB641}"/>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5" name="直線コネクタ 654">
          <a:extLst>
            <a:ext uri="{FF2B5EF4-FFF2-40B4-BE49-F238E27FC236}">
              <a16:creationId xmlns:a16="http://schemas.microsoft.com/office/drawing/2014/main" xmlns="" id="{27DF4820-A4E5-46A8-B676-57DBB0FC80DC}"/>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6" name="テキスト ボックス 655">
          <a:extLst>
            <a:ext uri="{FF2B5EF4-FFF2-40B4-BE49-F238E27FC236}">
              <a16:creationId xmlns:a16="http://schemas.microsoft.com/office/drawing/2014/main" xmlns="" id="{D16D179E-AF01-497C-AE7B-F18F57AC8892}"/>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7" name="直線コネクタ 656">
          <a:extLst>
            <a:ext uri="{FF2B5EF4-FFF2-40B4-BE49-F238E27FC236}">
              <a16:creationId xmlns:a16="http://schemas.microsoft.com/office/drawing/2014/main" xmlns="" id="{9F839F95-9BDB-4603-9929-79C9D0E6F305}"/>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8" name="テキスト ボックス 657">
          <a:extLst>
            <a:ext uri="{FF2B5EF4-FFF2-40B4-BE49-F238E27FC236}">
              <a16:creationId xmlns:a16="http://schemas.microsoft.com/office/drawing/2014/main" xmlns="" id="{F67BC7C4-7910-4990-A1BE-B7891D8CC53C}"/>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9" name="直線コネクタ 658">
          <a:extLst>
            <a:ext uri="{FF2B5EF4-FFF2-40B4-BE49-F238E27FC236}">
              <a16:creationId xmlns:a16="http://schemas.microsoft.com/office/drawing/2014/main" xmlns="" id="{93F1444C-2693-4FF6-BD26-F428E26E19A9}"/>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0" name="テキスト ボックス 659">
          <a:extLst>
            <a:ext uri="{FF2B5EF4-FFF2-40B4-BE49-F238E27FC236}">
              <a16:creationId xmlns:a16="http://schemas.microsoft.com/office/drawing/2014/main" xmlns="" id="{1B04B197-42CC-4886-A4C2-EEE9EA01C68D}"/>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1" name="直線コネクタ 660">
          <a:extLst>
            <a:ext uri="{FF2B5EF4-FFF2-40B4-BE49-F238E27FC236}">
              <a16:creationId xmlns:a16="http://schemas.microsoft.com/office/drawing/2014/main" xmlns="" id="{46F35ECC-5BFB-43AD-B22E-CF63CC7B308A}"/>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2" name="テキスト ボックス 661">
          <a:extLst>
            <a:ext uri="{FF2B5EF4-FFF2-40B4-BE49-F238E27FC236}">
              <a16:creationId xmlns:a16="http://schemas.microsoft.com/office/drawing/2014/main" xmlns="" id="{144E40CB-D73B-4EBC-8CFB-5A5BEF09B886}"/>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3" name="直線コネクタ 662">
          <a:extLst>
            <a:ext uri="{FF2B5EF4-FFF2-40B4-BE49-F238E27FC236}">
              <a16:creationId xmlns:a16="http://schemas.microsoft.com/office/drawing/2014/main" xmlns="" id="{34150E3F-7CF5-4CE3-93B1-A9716906D2B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4" name="【公民館】&#10;有形固定資産減価償却率グラフ枠">
          <a:extLst>
            <a:ext uri="{FF2B5EF4-FFF2-40B4-BE49-F238E27FC236}">
              <a16:creationId xmlns:a16="http://schemas.microsoft.com/office/drawing/2014/main" xmlns="" id="{C273C40E-F53F-4F7B-8870-505E440478F2}"/>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109</xdr:row>
      <xdr:rowOff>35379</xdr:rowOff>
    </xdr:to>
    <xdr:cxnSp macro="">
      <xdr:nvCxnSpPr>
        <xdr:cNvPr id="665" name="直線コネクタ 664">
          <a:extLst>
            <a:ext uri="{FF2B5EF4-FFF2-40B4-BE49-F238E27FC236}">
              <a16:creationId xmlns:a16="http://schemas.microsoft.com/office/drawing/2014/main" xmlns="" id="{CF3A19B4-F42D-4FE6-B7DD-018616198878}"/>
            </a:ext>
          </a:extLst>
        </xdr:cNvPr>
        <xdr:cNvCxnSpPr/>
      </xdr:nvCxnSpPr>
      <xdr:spPr>
        <a:xfrm flipV="1">
          <a:off x="16318864" y="17221200"/>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66" name="【公民館】&#10;有形固定資産減価償却率最小値テキスト">
          <a:extLst>
            <a:ext uri="{FF2B5EF4-FFF2-40B4-BE49-F238E27FC236}">
              <a16:creationId xmlns:a16="http://schemas.microsoft.com/office/drawing/2014/main" xmlns="" id="{2E0E4D81-6960-499C-8F09-E67544E353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67" name="直線コネクタ 666">
          <a:extLst>
            <a:ext uri="{FF2B5EF4-FFF2-40B4-BE49-F238E27FC236}">
              <a16:creationId xmlns:a16="http://schemas.microsoft.com/office/drawing/2014/main" xmlns="" id="{2FC2B3D5-0B95-46A6-9C69-3283FCDBB9AE}"/>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340478" cy="259045"/>
    <xdr:sp macro="" textlink="">
      <xdr:nvSpPr>
        <xdr:cNvPr id="668" name="【公民館】&#10;有形固定資産減価償却率最大値テキスト">
          <a:extLst>
            <a:ext uri="{FF2B5EF4-FFF2-40B4-BE49-F238E27FC236}">
              <a16:creationId xmlns:a16="http://schemas.microsoft.com/office/drawing/2014/main" xmlns="" id="{664C725B-3FC8-4970-AA69-AEF09CEE58F0}"/>
            </a:ext>
          </a:extLst>
        </xdr:cNvPr>
        <xdr:cNvSpPr txBox="1"/>
      </xdr:nvSpPr>
      <xdr:spPr>
        <a:xfrm>
          <a:off x="16357600" y="1699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669" name="直線コネクタ 668">
          <a:extLst>
            <a:ext uri="{FF2B5EF4-FFF2-40B4-BE49-F238E27FC236}">
              <a16:creationId xmlns:a16="http://schemas.microsoft.com/office/drawing/2014/main" xmlns="" id="{643B9DFA-2639-47BE-8394-B82505D849D8}"/>
            </a:ext>
          </a:extLst>
        </xdr:cNvPr>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93997</xdr:rowOff>
    </xdr:from>
    <xdr:ext cx="405111" cy="259045"/>
    <xdr:sp macro="" textlink="">
      <xdr:nvSpPr>
        <xdr:cNvPr id="670" name="【公民館】&#10;有形固定資産減価償却率平均値テキスト">
          <a:extLst>
            <a:ext uri="{FF2B5EF4-FFF2-40B4-BE49-F238E27FC236}">
              <a16:creationId xmlns:a16="http://schemas.microsoft.com/office/drawing/2014/main" xmlns="" id="{EAE8880F-C272-412A-B9D8-018FEC1733A3}"/>
            </a:ext>
          </a:extLst>
        </xdr:cNvPr>
        <xdr:cNvSpPr txBox="1"/>
      </xdr:nvSpPr>
      <xdr:spPr>
        <a:xfrm>
          <a:off x="16357600" y="17924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71120</xdr:rowOff>
    </xdr:from>
    <xdr:to>
      <xdr:col>85</xdr:col>
      <xdr:colOff>177800</xdr:colOff>
      <xdr:row>106</xdr:row>
      <xdr:rowOff>1270</xdr:rowOff>
    </xdr:to>
    <xdr:sp macro="" textlink="">
      <xdr:nvSpPr>
        <xdr:cNvPr id="671" name="フローチャート: 判断 670">
          <a:extLst>
            <a:ext uri="{FF2B5EF4-FFF2-40B4-BE49-F238E27FC236}">
              <a16:creationId xmlns:a16="http://schemas.microsoft.com/office/drawing/2014/main" xmlns="" id="{633C004D-FF0E-4CE7-BA0E-14AB4F9BE2A3}"/>
            </a:ext>
          </a:extLst>
        </xdr:cNvPr>
        <xdr:cNvSpPr/>
      </xdr:nvSpPr>
      <xdr:spPr>
        <a:xfrm>
          <a:off x="162687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69487</xdr:rowOff>
    </xdr:from>
    <xdr:to>
      <xdr:col>81</xdr:col>
      <xdr:colOff>101600</xdr:colOff>
      <xdr:row>105</xdr:row>
      <xdr:rowOff>171087</xdr:rowOff>
    </xdr:to>
    <xdr:sp macro="" textlink="">
      <xdr:nvSpPr>
        <xdr:cNvPr id="672" name="フローチャート: 判断 671">
          <a:extLst>
            <a:ext uri="{FF2B5EF4-FFF2-40B4-BE49-F238E27FC236}">
              <a16:creationId xmlns:a16="http://schemas.microsoft.com/office/drawing/2014/main" xmlns="" id="{54389A83-0324-474B-8D5C-BCECE635DF6F}"/>
            </a:ext>
          </a:extLst>
        </xdr:cNvPr>
        <xdr:cNvSpPr/>
      </xdr:nvSpPr>
      <xdr:spPr>
        <a:xfrm>
          <a:off x="15430500" y="1807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56424</xdr:rowOff>
    </xdr:from>
    <xdr:to>
      <xdr:col>76</xdr:col>
      <xdr:colOff>165100</xdr:colOff>
      <xdr:row>105</xdr:row>
      <xdr:rowOff>158024</xdr:rowOff>
    </xdr:to>
    <xdr:sp macro="" textlink="">
      <xdr:nvSpPr>
        <xdr:cNvPr id="673" name="フローチャート: 判断 672">
          <a:extLst>
            <a:ext uri="{FF2B5EF4-FFF2-40B4-BE49-F238E27FC236}">
              <a16:creationId xmlns:a16="http://schemas.microsoft.com/office/drawing/2014/main" xmlns="" id="{7BA3EFE9-B29D-417F-9611-F5BF8840F5D8}"/>
            </a:ext>
          </a:extLst>
        </xdr:cNvPr>
        <xdr:cNvSpPr/>
      </xdr:nvSpPr>
      <xdr:spPr>
        <a:xfrm>
          <a:off x="14541500" y="1805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48261</xdr:rowOff>
    </xdr:from>
    <xdr:to>
      <xdr:col>72</xdr:col>
      <xdr:colOff>38100</xdr:colOff>
      <xdr:row>105</xdr:row>
      <xdr:rowOff>149861</xdr:rowOff>
    </xdr:to>
    <xdr:sp macro="" textlink="">
      <xdr:nvSpPr>
        <xdr:cNvPr id="674" name="フローチャート: 判断 673">
          <a:extLst>
            <a:ext uri="{FF2B5EF4-FFF2-40B4-BE49-F238E27FC236}">
              <a16:creationId xmlns:a16="http://schemas.microsoft.com/office/drawing/2014/main" xmlns="" id="{BB9BB273-65E3-4C25-A846-4F8E40AF4DF1}"/>
            </a:ext>
          </a:extLst>
        </xdr:cNvPr>
        <xdr:cNvSpPr/>
      </xdr:nvSpPr>
      <xdr:spPr>
        <a:xfrm>
          <a:off x="13652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13970</xdr:rowOff>
    </xdr:from>
    <xdr:to>
      <xdr:col>67</xdr:col>
      <xdr:colOff>101600</xdr:colOff>
      <xdr:row>105</xdr:row>
      <xdr:rowOff>115570</xdr:rowOff>
    </xdr:to>
    <xdr:sp macro="" textlink="">
      <xdr:nvSpPr>
        <xdr:cNvPr id="675" name="フローチャート: 判断 674">
          <a:extLst>
            <a:ext uri="{FF2B5EF4-FFF2-40B4-BE49-F238E27FC236}">
              <a16:creationId xmlns:a16="http://schemas.microsoft.com/office/drawing/2014/main" xmlns="" id="{56D70CC9-8E68-4545-829D-C6B1D42C78A2}"/>
            </a:ext>
          </a:extLst>
        </xdr:cNvPr>
        <xdr:cNvSpPr/>
      </xdr:nvSpPr>
      <xdr:spPr>
        <a:xfrm>
          <a:off x="12763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xmlns="" id="{3C8923A3-C932-4350-AAB2-7BA2E8BCEC8D}"/>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xmlns="" id="{544BC4E2-5158-4AA0-9257-0FD462AC9EE1}"/>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xmlns="" id="{801B9874-B435-451D-8ACF-93A437163E01}"/>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xmlns="" id="{2E031BE6-1A02-4E61-8DCB-C31C99B00EC9}"/>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xmlns="" id="{AB6F65CF-8406-490D-BDA4-7F04579EA4C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118473</xdr:rowOff>
    </xdr:from>
    <xdr:to>
      <xdr:col>85</xdr:col>
      <xdr:colOff>177800</xdr:colOff>
      <xdr:row>107</xdr:row>
      <xdr:rowOff>48623</xdr:rowOff>
    </xdr:to>
    <xdr:sp macro="" textlink="">
      <xdr:nvSpPr>
        <xdr:cNvPr id="681" name="楕円 680">
          <a:extLst>
            <a:ext uri="{FF2B5EF4-FFF2-40B4-BE49-F238E27FC236}">
              <a16:creationId xmlns:a16="http://schemas.microsoft.com/office/drawing/2014/main" xmlns="" id="{52EBE3B8-8BEE-48D6-A542-4AE6C774B1AF}"/>
            </a:ext>
          </a:extLst>
        </xdr:cNvPr>
        <xdr:cNvSpPr/>
      </xdr:nvSpPr>
      <xdr:spPr>
        <a:xfrm>
          <a:off x="16268700" y="1829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96900</xdr:rowOff>
    </xdr:from>
    <xdr:ext cx="405111" cy="259045"/>
    <xdr:sp macro="" textlink="">
      <xdr:nvSpPr>
        <xdr:cNvPr id="682" name="【公民館】&#10;有形固定資産減価償却率該当値テキスト">
          <a:extLst>
            <a:ext uri="{FF2B5EF4-FFF2-40B4-BE49-F238E27FC236}">
              <a16:creationId xmlns:a16="http://schemas.microsoft.com/office/drawing/2014/main" xmlns="" id="{40544A54-1B4A-4413-8DB2-0403247AC516}"/>
            </a:ext>
          </a:extLst>
        </xdr:cNvPr>
        <xdr:cNvSpPr txBox="1"/>
      </xdr:nvSpPr>
      <xdr:spPr>
        <a:xfrm>
          <a:off x="16357600" y="18270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87449</xdr:rowOff>
    </xdr:from>
    <xdr:to>
      <xdr:col>81</xdr:col>
      <xdr:colOff>101600</xdr:colOff>
      <xdr:row>107</xdr:row>
      <xdr:rowOff>17599</xdr:rowOff>
    </xdr:to>
    <xdr:sp macro="" textlink="">
      <xdr:nvSpPr>
        <xdr:cNvPr id="683" name="楕円 682">
          <a:extLst>
            <a:ext uri="{FF2B5EF4-FFF2-40B4-BE49-F238E27FC236}">
              <a16:creationId xmlns:a16="http://schemas.microsoft.com/office/drawing/2014/main" xmlns="" id="{9285C035-0796-40D5-9C5D-2AE66213A7A8}"/>
            </a:ext>
          </a:extLst>
        </xdr:cNvPr>
        <xdr:cNvSpPr/>
      </xdr:nvSpPr>
      <xdr:spPr>
        <a:xfrm>
          <a:off x="15430500" y="1826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138249</xdr:rowOff>
    </xdr:from>
    <xdr:to>
      <xdr:col>85</xdr:col>
      <xdr:colOff>127000</xdr:colOff>
      <xdr:row>106</xdr:row>
      <xdr:rowOff>169273</xdr:rowOff>
    </xdr:to>
    <xdr:cxnSp macro="">
      <xdr:nvCxnSpPr>
        <xdr:cNvPr id="684" name="直線コネクタ 683">
          <a:extLst>
            <a:ext uri="{FF2B5EF4-FFF2-40B4-BE49-F238E27FC236}">
              <a16:creationId xmlns:a16="http://schemas.microsoft.com/office/drawing/2014/main" xmlns="" id="{46E7FAD7-3213-4903-920C-D92DE1008600}"/>
            </a:ext>
          </a:extLst>
        </xdr:cNvPr>
        <xdr:cNvCxnSpPr/>
      </xdr:nvCxnSpPr>
      <xdr:spPr>
        <a:xfrm>
          <a:off x="15481300" y="18311949"/>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35198</xdr:rowOff>
    </xdr:from>
    <xdr:to>
      <xdr:col>76</xdr:col>
      <xdr:colOff>165100</xdr:colOff>
      <xdr:row>106</xdr:row>
      <xdr:rowOff>136798</xdr:rowOff>
    </xdr:to>
    <xdr:sp macro="" textlink="">
      <xdr:nvSpPr>
        <xdr:cNvPr id="685" name="楕円 684">
          <a:extLst>
            <a:ext uri="{FF2B5EF4-FFF2-40B4-BE49-F238E27FC236}">
              <a16:creationId xmlns:a16="http://schemas.microsoft.com/office/drawing/2014/main" xmlns="" id="{1FC4C5A8-D7F8-44C2-8B2C-3D6EB2AE3653}"/>
            </a:ext>
          </a:extLst>
        </xdr:cNvPr>
        <xdr:cNvSpPr/>
      </xdr:nvSpPr>
      <xdr:spPr>
        <a:xfrm>
          <a:off x="14541500" y="1820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85998</xdr:rowOff>
    </xdr:from>
    <xdr:to>
      <xdr:col>81</xdr:col>
      <xdr:colOff>50800</xdr:colOff>
      <xdr:row>106</xdr:row>
      <xdr:rowOff>138249</xdr:rowOff>
    </xdr:to>
    <xdr:cxnSp macro="">
      <xdr:nvCxnSpPr>
        <xdr:cNvPr id="686" name="直線コネクタ 685">
          <a:extLst>
            <a:ext uri="{FF2B5EF4-FFF2-40B4-BE49-F238E27FC236}">
              <a16:creationId xmlns:a16="http://schemas.microsoft.com/office/drawing/2014/main" xmlns="" id="{1ECE959A-280C-49A3-8C06-80E5333A242B}"/>
            </a:ext>
          </a:extLst>
        </xdr:cNvPr>
        <xdr:cNvCxnSpPr/>
      </xdr:nvCxnSpPr>
      <xdr:spPr>
        <a:xfrm>
          <a:off x="14592300" y="18259698"/>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59689</xdr:rowOff>
    </xdr:from>
    <xdr:to>
      <xdr:col>72</xdr:col>
      <xdr:colOff>38100</xdr:colOff>
      <xdr:row>106</xdr:row>
      <xdr:rowOff>161289</xdr:rowOff>
    </xdr:to>
    <xdr:sp macro="" textlink="">
      <xdr:nvSpPr>
        <xdr:cNvPr id="687" name="楕円 686">
          <a:extLst>
            <a:ext uri="{FF2B5EF4-FFF2-40B4-BE49-F238E27FC236}">
              <a16:creationId xmlns:a16="http://schemas.microsoft.com/office/drawing/2014/main" xmlns="" id="{1DE51851-E824-44D4-B1E8-51D836A7783C}"/>
            </a:ext>
          </a:extLst>
        </xdr:cNvPr>
        <xdr:cNvSpPr/>
      </xdr:nvSpPr>
      <xdr:spPr>
        <a:xfrm>
          <a:off x="13652500" y="1823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85998</xdr:rowOff>
    </xdr:from>
    <xdr:to>
      <xdr:col>76</xdr:col>
      <xdr:colOff>114300</xdr:colOff>
      <xdr:row>106</xdr:row>
      <xdr:rowOff>110489</xdr:rowOff>
    </xdr:to>
    <xdr:cxnSp macro="">
      <xdr:nvCxnSpPr>
        <xdr:cNvPr id="688" name="直線コネクタ 687">
          <a:extLst>
            <a:ext uri="{FF2B5EF4-FFF2-40B4-BE49-F238E27FC236}">
              <a16:creationId xmlns:a16="http://schemas.microsoft.com/office/drawing/2014/main" xmlns="" id="{0B6CA7B8-EBB5-4C0A-B4DE-A1FB4EDD8066}"/>
            </a:ext>
          </a:extLst>
        </xdr:cNvPr>
        <xdr:cNvCxnSpPr/>
      </xdr:nvCxnSpPr>
      <xdr:spPr>
        <a:xfrm flipV="1">
          <a:off x="13703300" y="18259698"/>
          <a:ext cx="889000" cy="24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159294</xdr:rowOff>
    </xdr:from>
    <xdr:to>
      <xdr:col>67</xdr:col>
      <xdr:colOff>101600</xdr:colOff>
      <xdr:row>106</xdr:row>
      <xdr:rowOff>89444</xdr:rowOff>
    </xdr:to>
    <xdr:sp macro="" textlink="">
      <xdr:nvSpPr>
        <xdr:cNvPr id="689" name="楕円 688">
          <a:extLst>
            <a:ext uri="{FF2B5EF4-FFF2-40B4-BE49-F238E27FC236}">
              <a16:creationId xmlns:a16="http://schemas.microsoft.com/office/drawing/2014/main" xmlns="" id="{557F7A15-9B28-41E9-B77E-F9959B830FBC}"/>
            </a:ext>
          </a:extLst>
        </xdr:cNvPr>
        <xdr:cNvSpPr/>
      </xdr:nvSpPr>
      <xdr:spPr>
        <a:xfrm>
          <a:off x="12763500" y="1816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38644</xdr:rowOff>
    </xdr:from>
    <xdr:to>
      <xdr:col>71</xdr:col>
      <xdr:colOff>177800</xdr:colOff>
      <xdr:row>106</xdr:row>
      <xdr:rowOff>110489</xdr:rowOff>
    </xdr:to>
    <xdr:cxnSp macro="">
      <xdr:nvCxnSpPr>
        <xdr:cNvPr id="690" name="直線コネクタ 689">
          <a:extLst>
            <a:ext uri="{FF2B5EF4-FFF2-40B4-BE49-F238E27FC236}">
              <a16:creationId xmlns:a16="http://schemas.microsoft.com/office/drawing/2014/main" xmlns="" id="{ED2B1F67-C439-46D1-B6AA-17C0A4CCFE7C}"/>
            </a:ext>
          </a:extLst>
        </xdr:cNvPr>
        <xdr:cNvCxnSpPr/>
      </xdr:nvCxnSpPr>
      <xdr:spPr>
        <a:xfrm>
          <a:off x="12814300" y="18212344"/>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16164</xdr:rowOff>
    </xdr:from>
    <xdr:ext cx="405111" cy="259045"/>
    <xdr:sp macro="" textlink="">
      <xdr:nvSpPr>
        <xdr:cNvPr id="691" name="n_1aveValue【公民館】&#10;有形固定資産減価償却率">
          <a:extLst>
            <a:ext uri="{FF2B5EF4-FFF2-40B4-BE49-F238E27FC236}">
              <a16:creationId xmlns:a16="http://schemas.microsoft.com/office/drawing/2014/main" xmlns="" id="{1BDD8E45-BC66-45EE-9AAA-355D3886B357}"/>
            </a:ext>
          </a:extLst>
        </xdr:cNvPr>
        <xdr:cNvSpPr txBox="1"/>
      </xdr:nvSpPr>
      <xdr:spPr>
        <a:xfrm>
          <a:off x="15266044" y="17846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3101</xdr:rowOff>
    </xdr:from>
    <xdr:ext cx="405111" cy="259045"/>
    <xdr:sp macro="" textlink="">
      <xdr:nvSpPr>
        <xdr:cNvPr id="692" name="n_2aveValue【公民館】&#10;有形固定資産減価償却率">
          <a:extLst>
            <a:ext uri="{FF2B5EF4-FFF2-40B4-BE49-F238E27FC236}">
              <a16:creationId xmlns:a16="http://schemas.microsoft.com/office/drawing/2014/main" xmlns="" id="{60B6DB7E-FCFB-41BD-82B8-7393CDAD34B5}"/>
            </a:ext>
          </a:extLst>
        </xdr:cNvPr>
        <xdr:cNvSpPr txBox="1"/>
      </xdr:nvSpPr>
      <xdr:spPr>
        <a:xfrm>
          <a:off x="14389744" y="17833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166388</xdr:rowOff>
    </xdr:from>
    <xdr:ext cx="405111" cy="259045"/>
    <xdr:sp macro="" textlink="">
      <xdr:nvSpPr>
        <xdr:cNvPr id="693" name="n_3aveValue【公民館】&#10;有形固定資産減価償却率">
          <a:extLst>
            <a:ext uri="{FF2B5EF4-FFF2-40B4-BE49-F238E27FC236}">
              <a16:creationId xmlns:a16="http://schemas.microsoft.com/office/drawing/2014/main" xmlns="" id="{3611369D-2B49-46AB-907D-EB8327A9E67D}"/>
            </a:ext>
          </a:extLst>
        </xdr:cNvPr>
        <xdr:cNvSpPr txBox="1"/>
      </xdr:nvSpPr>
      <xdr:spPr>
        <a:xfrm>
          <a:off x="13500744" y="1782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132097</xdr:rowOff>
    </xdr:from>
    <xdr:ext cx="405111" cy="259045"/>
    <xdr:sp macro="" textlink="">
      <xdr:nvSpPr>
        <xdr:cNvPr id="694" name="n_4aveValue【公民館】&#10;有形固定資産減価償却率">
          <a:extLst>
            <a:ext uri="{FF2B5EF4-FFF2-40B4-BE49-F238E27FC236}">
              <a16:creationId xmlns:a16="http://schemas.microsoft.com/office/drawing/2014/main" xmlns="" id="{B1BD6450-7921-419D-914A-C4582C44DE06}"/>
            </a:ext>
          </a:extLst>
        </xdr:cNvPr>
        <xdr:cNvSpPr txBox="1"/>
      </xdr:nvSpPr>
      <xdr:spPr>
        <a:xfrm>
          <a:off x="12611744"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8726</xdr:rowOff>
    </xdr:from>
    <xdr:ext cx="405111" cy="259045"/>
    <xdr:sp macro="" textlink="">
      <xdr:nvSpPr>
        <xdr:cNvPr id="695" name="n_1mainValue【公民館】&#10;有形固定資産減価償却率">
          <a:extLst>
            <a:ext uri="{FF2B5EF4-FFF2-40B4-BE49-F238E27FC236}">
              <a16:creationId xmlns:a16="http://schemas.microsoft.com/office/drawing/2014/main" xmlns="" id="{2CB80C45-5711-4798-90F0-17BB8D385429}"/>
            </a:ext>
          </a:extLst>
        </xdr:cNvPr>
        <xdr:cNvSpPr txBox="1"/>
      </xdr:nvSpPr>
      <xdr:spPr>
        <a:xfrm>
          <a:off x="15266044" y="18353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127925</xdr:rowOff>
    </xdr:from>
    <xdr:ext cx="405111" cy="259045"/>
    <xdr:sp macro="" textlink="">
      <xdr:nvSpPr>
        <xdr:cNvPr id="696" name="n_2mainValue【公民館】&#10;有形固定資産減価償却率">
          <a:extLst>
            <a:ext uri="{FF2B5EF4-FFF2-40B4-BE49-F238E27FC236}">
              <a16:creationId xmlns:a16="http://schemas.microsoft.com/office/drawing/2014/main" xmlns="" id="{25B2F88D-2784-4E8F-96D2-C9DF0B9C0BE4}"/>
            </a:ext>
          </a:extLst>
        </xdr:cNvPr>
        <xdr:cNvSpPr txBox="1"/>
      </xdr:nvSpPr>
      <xdr:spPr>
        <a:xfrm>
          <a:off x="14389744" y="18301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152416</xdr:rowOff>
    </xdr:from>
    <xdr:ext cx="405111" cy="259045"/>
    <xdr:sp macro="" textlink="">
      <xdr:nvSpPr>
        <xdr:cNvPr id="697" name="n_3mainValue【公民館】&#10;有形固定資産減価償却率">
          <a:extLst>
            <a:ext uri="{FF2B5EF4-FFF2-40B4-BE49-F238E27FC236}">
              <a16:creationId xmlns:a16="http://schemas.microsoft.com/office/drawing/2014/main" xmlns="" id="{258A7DA3-CCFE-4D72-A96C-3A2B5E1A1164}"/>
            </a:ext>
          </a:extLst>
        </xdr:cNvPr>
        <xdr:cNvSpPr txBox="1"/>
      </xdr:nvSpPr>
      <xdr:spPr>
        <a:xfrm>
          <a:off x="13500744" y="18326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80571</xdr:rowOff>
    </xdr:from>
    <xdr:ext cx="405111" cy="259045"/>
    <xdr:sp macro="" textlink="">
      <xdr:nvSpPr>
        <xdr:cNvPr id="698" name="n_4mainValue【公民館】&#10;有形固定資産減価償却率">
          <a:extLst>
            <a:ext uri="{FF2B5EF4-FFF2-40B4-BE49-F238E27FC236}">
              <a16:creationId xmlns:a16="http://schemas.microsoft.com/office/drawing/2014/main" xmlns="" id="{06021DF5-5804-464A-9DDF-293B08D3B2C4}"/>
            </a:ext>
          </a:extLst>
        </xdr:cNvPr>
        <xdr:cNvSpPr txBox="1"/>
      </xdr:nvSpPr>
      <xdr:spPr>
        <a:xfrm>
          <a:off x="12611744" y="18254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9" name="正方形/長方形 698">
          <a:extLst>
            <a:ext uri="{FF2B5EF4-FFF2-40B4-BE49-F238E27FC236}">
              <a16:creationId xmlns:a16="http://schemas.microsoft.com/office/drawing/2014/main" xmlns="" id="{D46CE74C-FCF6-4128-958A-A6D45E9F603A}"/>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0" name="正方形/長方形 699">
          <a:extLst>
            <a:ext uri="{FF2B5EF4-FFF2-40B4-BE49-F238E27FC236}">
              <a16:creationId xmlns:a16="http://schemas.microsoft.com/office/drawing/2014/main" xmlns="" id="{F6CDBF3A-18A8-421B-8B7F-B03AB8456D49}"/>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1" name="正方形/長方形 700">
          <a:extLst>
            <a:ext uri="{FF2B5EF4-FFF2-40B4-BE49-F238E27FC236}">
              <a16:creationId xmlns:a16="http://schemas.microsoft.com/office/drawing/2014/main" xmlns="" id="{7765BD37-36CD-4145-B506-C6C7514796DD}"/>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2" name="正方形/長方形 701">
          <a:extLst>
            <a:ext uri="{FF2B5EF4-FFF2-40B4-BE49-F238E27FC236}">
              <a16:creationId xmlns:a16="http://schemas.microsoft.com/office/drawing/2014/main" xmlns="" id="{2F83F56E-F8DA-4327-8EE1-62E51EDE6425}"/>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3" name="正方形/長方形 702">
          <a:extLst>
            <a:ext uri="{FF2B5EF4-FFF2-40B4-BE49-F238E27FC236}">
              <a16:creationId xmlns:a16="http://schemas.microsoft.com/office/drawing/2014/main" xmlns="" id="{AD9C490D-263F-4551-B36A-3EC0162FE7F4}"/>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4" name="正方形/長方形 703">
          <a:extLst>
            <a:ext uri="{FF2B5EF4-FFF2-40B4-BE49-F238E27FC236}">
              <a16:creationId xmlns:a16="http://schemas.microsoft.com/office/drawing/2014/main" xmlns="" id="{FD78FCFB-134A-4116-A986-687F0DD159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5" name="正方形/長方形 704">
          <a:extLst>
            <a:ext uri="{FF2B5EF4-FFF2-40B4-BE49-F238E27FC236}">
              <a16:creationId xmlns:a16="http://schemas.microsoft.com/office/drawing/2014/main" xmlns="" id="{CECD5990-3991-4C58-A39E-36771CF0E304}"/>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6" name="正方形/長方形 705">
          <a:extLst>
            <a:ext uri="{FF2B5EF4-FFF2-40B4-BE49-F238E27FC236}">
              <a16:creationId xmlns:a16="http://schemas.microsoft.com/office/drawing/2014/main" xmlns="" id="{1661EA65-098B-476B-A48B-B2037ED6ADE8}"/>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7" name="テキスト ボックス 706">
          <a:extLst>
            <a:ext uri="{FF2B5EF4-FFF2-40B4-BE49-F238E27FC236}">
              <a16:creationId xmlns:a16="http://schemas.microsoft.com/office/drawing/2014/main" xmlns="" id="{22D9BEBB-25AA-4438-9EFA-D5BB32D858B9}"/>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8" name="直線コネクタ 707">
          <a:extLst>
            <a:ext uri="{FF2B5EF4-FFF2-40B4-BE49-F238E27FC236}">
              <a16:creationId xmlns:a16="http://schemas.microsoft.com/office/drawing/2014/main" xmlns="" id="{1FA25B5C-777B-4681-AB67-A673F8AFEBA5}"/>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09" name="直線コネクタ 708">
          <a:extLst>
            <a:ext uri="{FF2B5EF4-FFF2-40B4-BE49-F238E27FC236}">
              <a16:creationId xmlns:a16="http://schemas.microsoft.com/office/drawing/2014/main" xmlns="" id="{BD5A926C-124A-4C4F-9F44-C4DDA3A0FE7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0" name="テキスト ボックス 709">
          <a:extLst>
            <a:ext uri="{FF2B5EF4-FFF2-40B4-BE49-F238E27FC236}">
              <a16:creationId xmlns:a16="http://schemas.microsoft.com/office/drawing/2014/main" xmlns="" id="{23EFF714-4A7C-4954-822E-3091C8D89FF9}"/>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1" name="直線コネクタ 710">
          <a:extLst>
            <a:ext uri="{FF2B5EF4-FFF2-40B4-BE49-F238E27FC236}">
              <a16:creationId xmlns:a16="http://schemas.microsoft.com/office/drawing/2014/main" xmlns="" id="{E5BEA723-75BC-4CE5-9DC8-5FA16AB94631}"/>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2" name="テキスト ボックス 711">
          <a:extLst>
            <a:ext uri="{FF2B5EF4-FFF2-40B4-BE49-F238E27FC236}">
              <a16:creationId xmlns:a16="http://schemas.microsoft.com/office/drawing/2014/main" xmlns="" id="{BD473B0E-7418-4F0E-9D2B-3024CE42DAF3}"/>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3" name="直線コネクタ 712">
          <a:extLst>
            <a:ext uri="{FF2B5EF4-FFF2-40B4-BE49-F238E27FC236}">
              <a16:creationId xmlns:a16="http://schemas.microsoft.com/office/drawing/2014/main" xmlns="" id="{AFB0B40B-34AC-4578-A40F-DA13DD826B5C}"/>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4" name="テキスト ボックス 713">
          <a:extLst>
            <a:ext uri="{FF2B5EF4-FFF2-40B4-BE49-F238E27FC236}">
              <a16:creationId xmlns:a16="http://schemas.microsoft.com/office/drawing/2014/main" xmlns="" id="{70A5F4D3-82D0-4DD2-8275-B1B754BE4106}"/>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5" name="直線コネクタ 714">
          <a:extLst>
            <a:ext uri="{FF2B5EF4-FFF2-40B4-BE49-F238E27FC236}">
              <a16:creationId xmlns:a16="http://schemas.microsoft.com/office/drawing/2014/main" xmlns="" id="{E82390AB-EBB4-48DB-9726-5C11A27F6576}"/>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6" name="テキスト ボックス 715">
          <a:extLst>
            <a:ext uri="{FF2B5EF4-FFF2-40B4-BE49-F238E27FC236}">
              <a16:creationId xmlns:a16="http://schemas.microsoft.com/office/drawing/2014/main" xmlns="" id="{CF6ECB05-7FC6-4165-9409-4D6B2294E214}"/>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7" name="直線コネクタ 716">
          <a:extLst>
            <a:ext uri="{FF2B5EF4-FFF2-40B4-BE49-F238E27FC236}">
              <a16:creationId xmlns:a16="http://schemas.microsoft.com/office/drawing/2014/main" xmlns="" id="{77D6D581-8376-400D-A826-F4F482C1C707}"/>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8" name="テキスト ボックス 717">
          <a:extLst>
            <a:ext uri="{FF2B5EF4-FFF2-40B4-BE49-F238E27FC236}">
              <a16:creationId xmlns:a16="http://schemas.microsoft.com/office/drawing/2014/main" xmlns="" id="{8CF5F63C-C2DA-44C2-97D8-C7FB8DCF860D}"/>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9" name="直線コネクタ 718">
          <a:extLst>
            <a:ext uri="{FF2B5EF4-FFF2-40B4-BE49-F238E27FC236}">
              <a16:creationId xmlns:a16="http://schemas.microsoft.com/office/drawing/2014/main" xmlns="" id="{917E461D-B69C-47A2-9EC1-CF6188C3F269}"/>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0" name="テキスト ボックス 719">
          <a:extLst>
            <a:ext uri="{FF2B5EF4-FFF2-40B4-BE49-F238E27FC236}">
              <a16:creationId xmlns:a16="http://schemas.microsoft.com/office/drawing/2014/main" xmlns="" id="{0066BF9D-EA52-453D-BD63-79F1FE8D5A7E}"/>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1" name="直線コネクタ 720">
          <a:extLst>
            <a:ext uri="{FF2B5EF4-FFF2-40B4-BE49-F238E27FC236}">
              <a16:creationId xmlns:a16="http://schemas.microsoft.com/office/drawing/2014/main" xmlns="" id="{83D3EE0C-0E62-4B59-B50F-FE5AE26EA2EE}"/>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2" name="テキスト ボックス 721">
          <a:extLst>
            <a:ext uri="{FF2B5EF4-FFF2-40B4-BE49-F238E27FC236}">
              <a16:creationId xmlns:a16="http://schemas.microsoft.com/office/drawing/2014/main" xmlns="" id="{50F4CC15-09D3-426A-B855-3DC4F92357EC}"/>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3" name="【公民館】&#10;一人当たり面積グラフ枠">
          <a:extLst>
            <a:ext uri="{FF2B5EF4-FFF2-40B4-BE49-F238E27FC236}">
              <a16:creationId xmlns:a16="http://schemas.microsoft.com/office/drawing/2014/main" xmlns="" id="{1EC8213D-2739-4DB7-8B82-90FD03109D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134982</xdr:rowOff>
    </xdr:from>
    <xdr:to>
      <xdr:col>116</xdr:col>
      <xdr:colOff>62864</xdr:colOff>
      <xdr:row>109</xdr:row>
      <xdr:rowOff>35379</xdr:rowOff>
    </xdr:to>
    <xdr:cxnSp macro="">
      <xdr:nvCxnSpPr>
        <xdr:cNvPr id="724" name="直線コネクタ 723">
          <a:extLst>
            <a:ext uri="{FF2B5EF4-FFF2-40B4-BE49-F238E27FC236}">
              <a16:creationId xmlns:a16="http://schemas.microsoft.com/office/drawing/2014/main" xmlns="" id="{1ED9BD66-EABA-4C62-85E2-62B016192EB9}"/>
            </a:ext>
          </a:extLst>
        </xdr:cNvPr>
        <xdr:cNvCxnSpPr/>
      </xdr:nvCxnSpPr>
      <xdr:spPr>
        <a:xfrm flipV="1">
          <a:off x="22160864" y="17279982"/>
          <a:ext cx="0" cy="1443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39206</xdr:rowOff>
    </xdr:from>
    <xdr:ext cx="469744" cy="259045"/>
    <xdr:sp macro="" textlink="">
      <xdr:nvSpPr>
        <xdr:cNvPr id="725" name="【公民館】&#10;一人当たり面積最小値テキスト">
          <a:extLst>
            <a:ext uri="{FF2B5EF4-FFF2-40B4-BE49-F238E27FC236}">
              <a16:creationId xmlns:a16="http://schemas.microsoft.com/office/drawing/2014/main" xmlns="" id="{02D09035-FFD2-4C06-8038-5E09BE3D2893}"/>
            </a:ext>
          </a:extLst>
        </xdr:cNvPr>
        <xdr:cNvSpPr txBox="1"/>
      </xdr:nvSpPr>
      <xdr:spPr>
        <a:xfrm>
          <a:off x="22199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35379</xdr:rowOff>
    </xdr:from>
    <xdr:to>
      <xdr:col>116</xdr:col>
      <xdr:colOff>152400</xdr:colOff>
      <xdr:row>109</xdr:row>
      <xdr:rowOff>35379</xdr:rowOff>
    </xdr:to>
    <xdr:cxnSp macro="">
      <xdr:nvCxnSpPr>
        <xdr:cNvPr id="726" name="直線コネクタ 725">
          <a:extLst>
            <a:ext uri="{FF2B5EF4-FFF2-40B4-BE49-F238E27FC236}">
              <a16:creationId xmlns:a16="http://schemas.microsoft.com/office/drawing/2014/main" xmlns="" id="{13D686F3-8D60-4014-A68E-F8FA2BCD67FB}"/>
            </a:ext>
          </a:extLst>
        </xdr:cNvPr>
        <xdr:cNvCxnSpPr/>
      </xdr:nvCxnSpPr>
      <xdr:spPr>
        <a:xfrm>
          <a:off x="22072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81659</xdr:rowOff>
    </xdr:from>
    <xdr:ext cx="469744" cy="259045"/>
    <xdr:sp macro="" textlink="">
      <xdr:nvSpPr>
        <xdr:cNvPr id="727" name="【公民館】&#10;一人当たり面積最大値テキスト">
          <a:extLst>
            <a:ext uri="{FF2B5EF4-FFF2-40B4-BE49-F238E27FC236}">
              <a16:creationId xmlns:a16="http://schemas.microsoft.com/office/drawing/2014/main" xmlns="" id="{04BFB4E8-A1CC-4420-B003-D1CD049A0D26}"/>
            </a:ext>
          </a:extLst>
        </xdr:cNvPr>
        <xdr:cNvSpPr txBox="1"/>
      </xdr:nvSpPr>
      <xdr:spPr>
        <a:xfrm>
          <a:off x="22199600" y="1705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134982</xdr:rowOff>
    </xdr:from>
    <xdr:to>
      <xdr:col>116</xdr:col>
      <xdr:colOff>152400</xdr:colOff>
      <xdr:row>100</xdr:row>
      <xdr:rowOff>134982</xdr:rowOff>
    </xdr:to>
    <xdr:cxnSp macro="">
      <xdr:nvCxnSpPr>
        <xdr:cNvPr id="728" name="直線コネクタ 727">
          <a:extLst>
            <a:ext uri="{FF2B5EF4-FFF2-40B4-BE49-F238E27FC236}">
              <a16:creationId xmlns:a16="http://schemas.microsoft.com/office/drawing/2014/main" xmlns="" id="{F9B1579A-1333-4A61-8773-217E5991C4FF}"/>
            </a:ext>
          </a:extLst>
        </xdr:cNvPr>
        <xdr:cNvCxnSpPr/>
      </xdr:nvCxnSpPr>
      <xdr:spPr>
        <a:xfrm>
          <a:off x="22072600" y="17279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59345</xdr:rowOff>
    </xdr:from>
    <xdr:ext cx="469744" cy="259045"/>
    <xdr:sp macro="" textlink="">
      <xdr:nvSpPr>
        <xdr:cNvPr id="729" name="【公民館】&#10;一人当たり面積平均値テキスト">
          <a:extLst>
            <a:ext uri="{FF2B5EF4-FFF2-40B4-BE49-F238E27FC236}">
              <a16:creationId xmlns:a16="http://schemas.microsoft.com/office/drawing/2014/main" xmlns="" id="{E248FF90-2444-46AC-92B1-3EDAD130C0DB}"/>
            </a:ext>
          </a:extLst>
        </xdr:cNvPr>
        <xdr:cNvSpPr txBox="1"/>
      </xdr:nvSpPr>
      <xdr:spPr>
        <a:xfrm>
          <a:off x="22199600" y="182330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80918</xdr:rowOff>
    </xdr:from>
    <xdr:to>
      <xdr:col>116</xdr:col>
      <xdr:colOff>114300</xdr:colOff>
      <xdr:row>107</xdr:row>
      <xdr:rowOff>11068</xdr:rowOff>
    </xdr:to>
    <xdr:sp macro="" textlink="">
      <xdr:nvSpPr>
        <xdr:cNvPr id="730" name="フローチャート: 判断 729">
          <a:extLst>
            <a:ext uri="{FF2B5EF4-FFF2-40B4-BE49-F238E27FC236}">
              <a16:creationId xmlns:a16="http://schemas.microsoft.com/office/drawing/2014/main" xmlns="" id="{F0538D21-6772-4C8D-BB23-130EB24284DE}"/>
            </a:ext>
          </a:extLst>
        </xdr:cNvPr>
        <xdr:cNvSpPr/>
      </xdr:nvSpPr>
      <xdr:spPr>
        <a:xfrm>
          <a:off x="22110700" y="1825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107043</xdr:rowOff>
    </xdr:from>
    <xdr:to>
      <xdr:col>112</xdr:col>
      <xdr:colOff>38100</xdr:colOff>
      <xdr:row>107</xdr:row>
      <xdr:rowOff>37193</xdr:rowOff>
    </xdr:to>
    <xdr:sp macro="" textlink="">
      <xdr:nvSpPr>
        <xdr:cNvPr id="731" name="フローチャート: 判断 730">
          <a:extLst>
            <a:ext uri="{FF2B5EF4-FFF2-40B4-BE49-F238E27FC236}">
              <a16:creationId xmlns:a16="http://schemas.microsoft.com/office/drawing/2014/main" xmlns="" id="{F0997161-DA8F-46FC-AD18-D4A84F7270B8}"/>
            </a:ext>
          </a:extLst>
        </xdr:cNvPr>
        <xdr:cNvSpPr/>
      </xdr:nvSpPr>
      <xdr:spPr>
        <a:xfrm>
          <a:off x="212725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103777</xdr:rowOff>
    </xdr:from>
    <xdr:to>
      <xdr:col>107</xdr:col>
      <xdr:colOff>101600</xdr:colOff>
      <xdr:row>107</xdr:row>
      <xdr:rowOff>33927</xdr:rowOff>
    </xdr:to>
    <xdr:sp macro="" textlink="">
      <xdr:nvSpPr>
        <xdr:cNvPr id="732" name="フローチャート: 判断 731">
          <a:extLst>
            <a:ext uri="{FF2B5EF4-FFF2-40B4-BE49-F238E27FC236}">
              <a16:creationId xmlns:a16="http://schemas.microsoft.com/office/drawing/2014/main" xmlns="" id="{68D4CEE1-7AA9-48CC-B669-00E3CA33869B}"/>
            </a:ext>
          </a:extLst>
        </xdr:cNvPr>
        <xdr:cNvSpPr/>
      </xdr:nvSpPr>
      <xdr:spPr>
        <a:xfrm>
          <a:off x="20383500" y="1827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84182</xdr:rowOff>
    </xdr:from>
    <xdr:to>
      <xdr:col>102</xdr:col>
      <xdr:colOff>165100</xdr:colOff>
      <xdr:row>107</xdr:row>
      <xdr:rowOff>14332</xdr:rowOff>
    </xdr:to>
    <xdr:sp macro="" textlink="">
      <xdr:nvSpPr>
        <xdr:cNvPr id="733" name="フローチャート: 判断 732">
          <a:extLst>
            <a:ext uri="{FF2B5EF4-FFF2-40B4-BE49-F238E27FC236}">
              <a16:creationId xmlns:a16="http://schemas.microsoft.com/office/drawing/2014/main" xmlns="" id="{B928ED6D-6B69-40DD-9778-B5D03F6F075F}"/>
            </a:ext>
          </a:extLst>
        </xdr:cNvPr>
        <xdr:cNvSpPr/>
      </xdr:nvSpPr>
      <xdr:spPr>
        <a:xfrm>
          <a:off x="19494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147864</xdr:rowOff>
    </xdr:from>
    <xdr:to>
      <xdr:col>98</xdr:col>
      <xdr:colOff>38100</xdr:colOff>
      <xdr:row>106</xdr:row>
      <xdr:rowOff>78014</xdr:rowOff>
    </xdr:to>
    <xdr:sp macro="" textlink="">
      <xdr:nvSpPr>
        <xdr:cNvPr id="734" name="フローチャート: 判断 733">
          <a:extLst>
            <a:ext uri="{FF2B5EF4-FFF2-40B4-BE49-F238E27FC236}">
              <a16:creationId xmlns:a16="http://schemas.microsoft.com/office/drawing/2014/main" xmlns="" id="{D67B456F-DE7F-4971-B9B5-BF3DFEF80B55}"/>
            </a:ext>
          </a:extLst>
        </xdr:cNvPr>
        <xdr:cNvSpPr/>
      </xdr:nvSpPr>
      <xdr:spPr>
        <a:xfrm>
          <a:off x="18605500" y="1815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xmlns="" id="{ADD19505-CDC9-48C3-BCD5-32FCD16E69C9}"/>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xmlns="" id="{BC671FAE-7D44-4805-9711-7367FD490C32}"/>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xmlns="" id="{4373C7AE-C35C-4C57-92CF-FAD116D6BB45}"/>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xmlns="" id="{73D20105-6712-4DA9-8657-157FFD9C5459}"/>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9" name="テキスト ボックス 738">
          <a:extLst>
            <a:ext uri="{FF2B5EF4-FFF2-40B4-BE49-F238E27FC236}">
              <a16:creationId xmlns:a16="http://schemas.microsoft.com/office/drawing/2014/main" xmlns="" id="{1217E074-2F8F-42C2-BD42-65D9D43B6798}"/>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66221</xdr:rowOff>
    </xdr:from>
    <xdr:to>
      <xdr:col>116</xdr:col>
      <xdr:colOff>114300</xdr:colOff>
      <xdr:row>103</xdr:row>
      <xdr:rowOff>167821</xdr:rowOff>
    </xdr:to>
    <xdr:sp macro="" textlink="">
      <xdr:nvSpPr>
        <xdr:cNvPr id="740" name="楕円 739">
          <a:extLst>
            <a:ext uri="{FF2B5EF4-FFF2-40B4-BE49-F238E27FC236}">
              <a16:creationId xmlns:a16="http://schemas.microsoft.com/office/drawing/2014/main" xmlns="" id="{BCCC65E2-6E70-4F76-B61E-36B1EB1E1E66}"/>
            </a:ext>
          </a:extLst>
        </xdr:cNvPr>
        <xdr:cNvSpPr/>
      </xdr:nvSpPr>
      <xdr:spPr>
        <a:xfrm>
          <a:off x="22110700" y="1772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89098</xdr:rowOff>
    </xdr:from>
    <xdr:ext cx="469744" cy="259045"/>
    <xdr:sp macro="" textlink="">
      <xdr:nvSpPr>
        <xdr:cNvPr id="741" name="【公民館】&#10;一人当たり面積該当値テキスト">
          <a:extLst>
            <a:ext uri="{FF2B5EF4-FFF2-40B4-BE49-F238E27FC236}">
              <a16:creationId xmlns:a16="http://schemas.microsoft.com/office/drawing/2014/main" xmlns="" id="{2964FEE7-E9E6-4816-A161-E04641834950}"/>
            </a:ext>
          </a:extLst>
        </xdr:cNvPr>
        <xdr:cNvSpPr txBox="1"/>
      </xdr:nvSpPr>
      <xdr:spPr>
        <a:xfrm>
          <a:off x="22199600" y="17576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62956</xdr:rowOff>
    </xdr:from>
    <xdr:to>
      <xdr:col>112</xdr:col>
      <xdr:colOff>38100</xdr:colOff>
      <xdr:row>103</xdr:row>
      <xdr:rowOff>164556</xdr:rowOff>
    </xdr:to>
    <xdr:sp macro="" textlink="">
      <xdr:nvSpPr>
        <xdr:cNvPr id="742" name="楕円 741">
          <a:extLst>
            <a:ext uri="{FF2B5EF4-FFF2-40B4-BE49-F238E27FC236}">
              <a16:creationId xmlns:a16="http://schemas.microsoft.com/office/drawing/2014/main" xmlns="" id="{F70DF696-C8E6-44A7-9813-4C5994817546}"/>
            </a:ext>
          </a:extLst>
        </xdr:cNvPr>
        <xdr:cNvSpPr/>
      </xdr:nvSpPr>
      <xdr:spPr>
        <a:xfrm>
          <a:off x="21272500" y="1772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113756</xdr:rowOff>
    </xdr:from>
    <xdr:to>
      <xdr:col>116</xdr:col>
      <xdr:colOff>63500</xdr:colOff>
      <xdr:row>103</xdr:row>
      <xdr:rowOff>117021</xdr:rowOff>
    </xdr:to>
    <xdr:cxnSp macro="">
      <xdr:nvCxnSpPr>
        <xdr:cNvPr id="743" name="直線コネクタ 742">
          <a:extLst>
            <a:ext uri="{FF2B5EF4-FFF2-40B4-BE49-F238E27FC236}">
              <a16:creationId xmlns:a16="http://schemas.microsoft.com/office/drawing/2014/main" xmlns="" id="{CEAB9F5C-5FD3-4BFC-BB5A-9A6BF2267835}"/>
            </a:ext>
          </a:extLst>
        </xdr:cNvPr>
        <xdr:cNvCxnSpPr/>
      </xdr:nvCxnSpPr>
      <xdr:spPr>
        <a:xfrm>
          <a:off x="21323300" y="17773106"/>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62956</xdr:rowOff>
    </xdr:from>
    <xdr:to>
      <xdr:col>107</xdr:col>
      <xdr:colOff>101600</xdr:colOff>
      <xdr:row>103</xdr:row>
      <xdr:rowOff>164556</xdr:rowOff>
    </xdr:to>
    <xdr:sp macro="" textlink="">
      <xdr:nvSpPr>
        <xdr:cNvPr id="744" name="楕円 743">
          <a:extLst>
            <a:ext uri="{FF2B5EF4-FFF2-40B4-BE49-F238E27FC236}">
              <a16:creationId xmlns:a16="http://schemas.microsoft.com/office/drawing/2014/main" xmlns="" id="{2A06BEA3-2E02-441D-A7BA-4BA52C83177C}"/>
            </a:ext>
          </a:extLst>
        </xdr:cNvPr>
        <xdr:cNvSpPr/>
      </xdr:nvSpPr>
      <xdr:spPr>
        <a:xfrm>
          <a:off x="20383500" y="1772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113756</xdr:rowOff>
    </xdr:from>
    <xdr:to>
      <xdr:col>111</xdr:col>
      <xdr:colOff>177800</xdr:colOff>
      <xdr:row>103</xdr:row>
      <xdr:rowOff>113756</xdr:rowOff>
    </xdr:to>
    <xdr:cxnSp macro="">
      <xdr:nvCxnSpPr>
        <xdr:cNvPr id="745" name="直線コネクタ 744">
          <a:extLst>
            <a:ext uri="{FF2B5EF4-FFF2-40B4-BE49-F238E27FC236}">
              <a16:creationId xmlns:a16="http://schemas.microsoft.com/office/drawing/2014/main" xmlns="" id="{4C679AE5-3F3B-417E-9D57-081998723CAA}"/>
            </a:ext>
          </a:extLst>
        </xdr:cNvPr>
        <xdr:cNvCxnSpPr/>
      </xdr:nvCxnSpPr>
      <xdr:spPr>
        <a:xfrm>
          <a:off x="20434300" y="1777310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82550</xdr:rowOff>
    </xdr:from>
    <xdr:to>
      <xdr:col>102</xdr:col>
      <xdr:colOff>165100</xdr:colOff>
      <xdr:row>104</xdr:row>
      <xdr:rowOff>12700</xdr:rowOff>
    </xdr:to>
    <xdr:sp macro="" textlink="">
      <xdr:nvSpPr>
        <xdr:cNvPr id="746" name="楕円 745">
          <a:extLst>
            <a:ext uri="{FF2B5EF4-FFF2-40B4-BE49-F238E27FC236}">
              <a16:creationId xmlns:a16="http://schemas.microsoft.com/office/drawing/2014/main" xmlns="" id="{08D02D28-F1E7-444A-A927-72E4FC5246BF}"/>
            </a:ext>
          </a:extLst>
        </xdr:cNvPr>
        <xdr:cNvSpPr/>
      </xdr:nvSpPr>
      <xdr:spPr>
        <a:xfrm>
          <a:off x="19494500" y="1774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113756</xdr:rowOff>
    </xdr:from>
    <xdr:to>
      <xdr:col>107</xdr:col>
      <xdr:colOff>50800</xdr:colOff>
      <xdr:row>103</xdr:row>
      <xdr:rowOff>133350</xdr:rowOff>
    </xdr:to>
    <xdr:cxnSp macro="">
      <xdr:nvCxnSpPr>
        <xdr:cNvPr id="747" name="直線コネクタ 746">
          <a:extLst>
            <a:ext uri="{FF2B5EF4-FFF2-40B4-BE49-F238E27FC236}">
              <a16:creationId xmlns:a16="http://schemas.microsoft.com/office/drawing/2014/main" xmlns="" id="{F12E20BD-23F6-49A8-B975-2CA3F1069C6B}"/>
            </a:ext>
          </a:extLst>
        </xdr:cNvPr>
        <xdr:cNvCxnSpPr/>
      </xdr:nvCxnSpPr>
      <xdr:spPr>
        <a:xfrm flipV="1">
          <a:off x="19545300" y="1777310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82550</xdr:rowOff>
    </xdr:from>
    <xdr:to>
      <xdr:col>98</xdr:col>
      <xdr:colOff>38100</xdr:colOff>
      <xdr:row>104</xdr:row>
      <xdr:rowOff>12700</xdr:rowOff>
    </xdr:to>
    <xdr:sp macro="" textlink="">
      <xdr:nvSpPr>
        <xdr:cNvPr id="748" name="楕円 747">
          <a:extLst>
            <a:ext uri="{FF2B5EF4-FFF2-40B4-BE49-F238E27FC236}">
              <a16:creationId xmlns:a16="http://schemas.microsoft.com/office/drawing/2014/main" xmlns="" id="{DEDB2D86-1C91-41E2-90EF-BA13CEA03FDF}"/>
            </a:ext>
          </a:extLst>
        </xdr:cNvPr>
        <xdr:cNvSpPr/>
      </xdr:nvSpPr>
      <xdr:spPr>
        <a:xfrm>
          <a:off x="18605500" y="1774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133350</xdr:rowOff>
    </xdr:from>
    <xdr:to>
      <xdr:col>102</xdr:col>
      <xdr:colOff>114300</xdr:colOff>
      <xdr:row>103</xdr:row>
      <xdr:rowOff>133350</xdr:rowOff>
    </xdr:to>
    <xdr:cxnSp macro="">
      <xdr:nvCxnSpPr>
        <xdr:cNvPr id="749" name="直線コネクタ 748">
          <a:extLst>
            <a:ext uri="{FF2B5EF4-FFF2-40B4-BE49-F238E27FC236}">
              <a16:creationId xmlns:a16="http://schemas.microsoft.com/office/drawing/2014/main" xmlns="" id="{28EFF9FA-1D46-491E-85AF-FBE589B44CA6}"/>
            </a:ext>
          </a:extLst>
        </xdr:cNvPr>
        <xdr:cNvCxnSpPr/>
      </xdr:nvCxnSpPr>
      <xdr:spPr>
        <a:xfrm>
          <a:off x="18656300" y="17792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28320</xdr:rowOff>
    </xdr:from>
    <xdr:ext cx="469744" cy="259045"/>
    <xdr:sp macro="" textlink="">
      <xdr:nvSpPr>
        <xdr:cNvPr id="750" name="n_1aveValue【公民館】&#10;一人当たり面積">
          <a:extLst>
            <a:ext uri="{FF2B5EF4-FFF2-40B4-BE49-F238E27FC236}">
              <a16:creationId xmlns:a16="http://schemas.microsoft.com/office/drawing/2014/main" xmlns="" id="{52C8A4F7-6D56-4BB8-9DBE-DD50C97EB5B0}"/>
            </a:ext>
          </a:extLst>
        </xdr:cNvPr>
        <xdr:cNvSpPr txBox="1"/>
      </xdr:nvSpPr>
      <xdr:spPr>
        <a:xfrm>
          <a:off x="21075727" y="1837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25054</xdr:rowOff>
    </xdr:from>
    <xdr:ext cx="469744" cy="259045"/>
    <xdr:sp macro="" textlink="">
      <xdr:nvSpPr>
        <xdr:cNvPr id="751" name="n_2aveValue【公民館】&#10;一人当たり面積">
          <a:extLst>
            <a:ext uri="{FF2B5EF4-FFF2-40B4-BE49-F238E27FC236}">
              <a16:creationId xmlns:a16="http://schemas.microsoft.com/office/drawing/2014/main" xmlns="" id="{68A47335-C878-459B-8F52-AFFDAB2A6D89}"/>
            </a:ext>
          </a:extLst>
        </xdr:cNvPr>
        <xdr:cNvSpPr txBox="1"/>
      </xdr:nvSpPr>
      <xdr:spPr>
        <a:xfrm>
          <a:off x="20199427" y="18370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5459</xdr:rowOff>
    </xdr:from>
    <xdr:ext cx="469744" cy="259045"/>
    <xdr:sp macro="" textlink="">
      <xdr:nvSpPr>
        <xdr:cNvPr id="752" name="n_3aveValue【公民館】&#10;一人当たり面積">
          <a:extLst>
            <a:ext uri="{FF2B5EF4-FFF2-40B4-BE49-F238E27FC236}">
              <a16:creationId xmlns:a16="http://schemas.microsoft.com/office/drawing/2014/main" xmlns="" id="{D0E99E66-53CB-4348-814D-BA3DF79EC37E}"/>
            </a:ext>
          </a:extLst>
        </xdr:cNvPr>
        <xdr:cNvSpPr txBox="1"/>
      </xdr:nvSpPr>
      <xdr:spPr>
        <a:xfrm>
          <a:off x="19310427" y="18350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69141</xdr:rowOff>
    </xdr:from>
    <xdr:ext cx="469744" cy="259045"/>
    <xdr:sp macro="" textlink="">
      <xdr:nvSpPr>
        <xdr:cNvPr id="753" name="n_4aveValue【公民館】&#10;一人当たり面積">
          <a:extLst>
            <a:ext uri="{FF2B5EF4-FFF2-40B4-BE49-F238E27FC236}">
              <a16:creationId xmlns:a16="http://schemas.microsoft.com/office/drawing/2014/main" xmlns="" id="{841EDF63-23DE-4D83-A078-94E575A9CB30}"/>
            </a:ext>
          </a:extLst>
        </xdr:cNvPr>
        <xdr:cNvSpPr txBox="1"/>
      </xdr:nvSpPr>
      <xdr:spPr>
        <a:xfrm>
          <a:off x="18421427" y="18242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9633</xdr:rowOff>
    </xdr:from>
    <xdr:ext cx="469744" cy="259045"/>
    <xdr:sp macro="" textlink="">
      <xdr:nvSpPr>
        <xdr:cNvPr id="754" name="n_1mainValue【公民館】&#10;一人当たり面積">
          <a:extLst>
            <a:ext uri="{FF2B5EF4-FFF2-40B4-BE49-F238E27FC236}">
              <a16:creationId xmlns:a16="http://schemas.microsoft.com/office/drawing/2014/main" xmlns="" id="{A49B12F4-C528-4238-883C-18C6E5144B78}"/>
            </a:ext>
          </a:extLst>
        </xdr:cNvPr>
        <xdr:cNvSpPr txBox="1"/>
      </xdr:nvSpPr>
      <xdr:spPr>
        <a:xfrm>
          <a:off x="21075727" y="17497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9633</xdr:rowOff>
    </xdr:from>
    <xdr:ext cx="469744" cy="259045"/>
    <xdr:sp macro="" textlink="">
      <xdr:nvSpPr>
        <xdr:cNvPr id="755" name="n_2mainValue【公民館】&#10;一人当たり面積">
          <a:extLst>
            <a:ext uri="{FF2B5EF4-FFF2-40B4-BE49-F238E27FC236}">
              <a16:creationId xmlns:a16="http://schemas.microsoft.com/office/drawing/2014/main" xmlns="" id="{D8B9DA7C-0305-45AF-B803-656C6F947E1F}"/>
            </a:ext>
          </a:extLst>
        </xdr:cNvPr>
        <xdr:cNvSpPr txBox="1"/>
      </xdr:nvSpPr>
      <xdr:spPr>
        <a:xfrm>
          <a:off x="20199427" y="17497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29227</xdr:rowOff>
    </xdr:from>
    <xdr:ext cx="469744" cy="259045"/>
    <xdr:sp macro="" textlink="">
      <xdr:nvSpPr>
        <xdr:cNvPr id="756" name="n_3mainValue【公民館】&#10;一人当たり面積">
          <a:extLst>
            <a:ext uri="{FF2B5EF4-FFF2-40B4-BE49-F238E27FC236}">
              <a16:creationId xmlns:a16="http://schemas.microsoft.com/office/drawing/2014/main" xmlns="" id="{234B8D84-9F72-4634-B7B1-0F2B13529F34}"/>
            </a:ext>
          </a:extLst>
        </xdr:cNvPr>
        <xdr:cNvSpPr txBox="1"/>
      </xdr:nvSpPr>
      <xdr:spPr>
        <a:xfrm>
          <a:off x="19310427" y="1751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29227</xdr:rowOff>
    </xdr:from>
    <xdr:ext cx="469744" cy="259045"/>
    <xdr:sp macro="" textlink="">
      <xdr:nvSpPr>
        <xdr:cNvPr id="757" name="n_4mainValue【公民館】&#10;一人当たり面積">
          <a:extLst>
            <a:ext uri="{FF2B5EF4-FFF2-40B4-BE49-F238E27FC236}">
              <a16:creationId xmlns:a16="http://schemas.microsoft.com/office/drawing/2014/main" xmlns="" id="{57A01D52-AD2D-4E99-8BA9-05ACE09F3B7B}"/>
            </a:ext>
          </a:extLst>
        </xdr:cNvPr>
        <xdr:cNvSpPr txBox="1"/>
      </xdr:nvSpPr>
      <xdr:spPr>
        <a:xfrm>
          <a:off x="18421427" y="1751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8" name="正方形/長方形 757">
          <a:extLst>
            <a:ext uri="{FF2B5EF4-FFF2-40B4-BE49-F238E27FC236}">
              <a16:creationId xmlns:a16="http://schemas.microsoft.com/office/drawing/2014/main" xmlns="" id="{688A4219-FF9A-49F5-94E4-922AF370FA5B}"/>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9" name="正方形/長方形 758">
          <a:extLst>
            <a:ext uri="{FF2B5EF4-FFF2-40B4-BE49-F238E27FC236}">
              <a16:creationId xmlns:a16="http://schemas.microsoft.com/office/drawing/2014/main" xmlns="" id="{8F235170-C24D-4367-BF64-B2E6EA617E2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0" name="テキスト ボックス 759">
          <a:extLst>
            <a:ext uri="{FF2B5EF4-FFF2-40B4-BE49-F238E27FC236}">
              <a16:creationId xmlns:a16="http://schemas.microsoft.com/office/drawing/2014/main" xmlns="" id="{06422427-2835-426A-8663-2334D2B4461F}"/>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平成２９年度には、幼稚園と保育園を統合したこども園を建設し</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認定こども園・幼稚園・保育所</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が、全学校に空調を整備したことで</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学校施設</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の減価償却率が</a:t>
          </a:r>
          <a:r>
            <a:rPr kumimoji="1" lang="ja-JP" altLang="en-US" sz="1100">
              <a:solidFill>
                <a:schemeClr val="dk1"/>
              </a:solidFill>
              <a:effectLst/>
              <a:latin typeface="+mn-lt"/>
              <a:ea typeface="+mn-ea"/>
              <a:cs typeface="+mn-cs"/>
            </a:rPr>
            <a:t>低下し</a:t>
          </a:r>
          <a:r>
            <a:rPr kumimoji="1" lang="ja-JP" altLang="ja-JP" sz="1100">
              <a:solidFill>
                <a:schemeClr val="dk1"/>
              </a:solidFill>
              <a:effectLst/>
              <a:latin typeface="+mn-lt"/>
              <a:ea typeface="+mn-ea"/>
              <a:cs typeface="+mn-cs"/>
            </a:rPr>
            <a:t>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現在進めている小学校の増築により、令和３年以降に</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学校施設</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の減価償却費が低下し、一人当たりの面積についても増加する見込みである。</a:t>
          </a:r>
          <a:endParaRPr kumimoji="1" lang="en-US" altLang="ja-JP" sz="1100">
            <a:solidFill>
              <a:schemeClr val="dk1"/>
            </a:solidFill>
            <a:effectLst/>
            <a:latin typeface="+mn-lt"/>
            <a:ea typeface="+mn-ea"/>
            <a:cs typeface="+mn-cs"/>
          </a:endParaRPr>
        </a:p>
        <a:p>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公民館</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については一人当たりの面積も大きく、減価償却率が高くなっており、利用頻度等も検討しながら統廃合も検討していく必要がある。</a:t>
          </a:r>
          <a:endParaRPr kumimoji="0" lang="en-US" altLang="ja-JP" sz="14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全体的に</a:t>
          </a:r>
          <a:r>
            <a:rPr kumimoji="1" lang="ja-JP" altLang="ja-JP" sz="1100">
              <a:solidFill>
                <a:schemeClr val="dk1"/>
              </a:solidFill>
              <a:effectLst/>
              <a:latin typeface="+mn-lt"/>
              <a:ea typeface="+mn-ea"/>
              <a:cs typeface="+mn-cs"/>
            </a:rPr>
            <a:t>類似団体より減価償却率が高くなっているため、今後の施設の建て替えを公共施設等総合管理計画等に沿って検討する。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D31B0C23-BE95-4D3E-B879-230D4A825078}"/>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C7087600-AB27-44D7-B2A1-3064C7B75D92}"/>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94E12398-AC79-4688-AF50-23C5A6A90679}"/>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F4323CB9-63B1-45EC-8D81-032707244D17}"/>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奈良県広陵町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4A3AE8A6-F379-49AF-8FE2-484A7969FAFB}"/>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D66F02C6-2BAB-49EF-8018-BABF7477EBBA}"/>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A15CD014-2EC1-493B-BCF1-06D01EFF0684}"/>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4D56D651-8D0D-42C1-93F5-7FBF2F2468C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9D85970E-823C-46C6-8EFA-32D0DA9FBDA4}"/>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B821FF79-042B-4E87-B650-64D566414D54}"/>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35,059
34,820
16.30
11,545,951
11,017,320
330,750
7,386,564
10,766,696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809B57F8-50CD-40B1-80A3-5010DF4AAAD9}"/>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202F3A92-BAE2-4B59-BC48-BBB3EBB56881}"/>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A0121004-A7A4-467F-9E65-E2BD011CE935}"/>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48.2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C78614B6-1DE5-4D41-B6BD-E8A7BFB34AD6}"/>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FA03E16E-2E4A-417B-9C73-101923E3EF35}"/>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xmlns="" id="{A5839BFA-85D5-49EF-8533-A4B2B8572948}"/>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6BC4DBCC-F9F2-4E72-AAE1-9F54BEF003DE}"/>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6FEF8168-6CA3-4C05-8817-DC70977661A7}"/>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9267FC68-FC7B-4285-9F6B-DAA80250A41E}"/>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A5928168-F042-4A01-A0CB-F97B1F3ED47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47439DB9-6F14-484F-8320-61BBB7222502}"/>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09598546-CC73-426C-9C1C-095D8240586D}"/>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EFC40794-0910-4991-9FDC-28CF94926E95}"/>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3A40F751-5032-4922-98E0-98E1A4AEDF23}"/>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28C7DE72-3DAF-4F4E-9F59-FC07AD6AA3BF}"/>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64E74DD0-9583-4172-8734-0101B3132805}"/>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43FD02FF-BB99-40BA-AB68-3FD4D91BB0D8}"/>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EDDB3575-3CE7-46DA-AEAE-33CCA087B06D}"/>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08032540-2712-4343-9C44-DE772277C778}"/>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xmlns="" id="{2BA2064C-3892-45CA-89E4-04FD2A60741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xmlns="" id="{4C9AEC0D-AE51-4CAE-B826-5CB33999EC4F}"/>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xmlns="" id="{526DF5C3-B9A3-4D4A-A146-FF778C09C35A}"/>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xmlns="" id="{C718C9F0-C8BC-4CD6-A4B8-25221148C05D}"/>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xmlns="" id="{2CC01287-29D4-48B5-98E7-4C01A53826F5}"/>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xmlns="" id="{F59528F4-2052-4AEF-B638-71082D53A00A}"/>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xmlns="" id="{1D7692E2-7A8D-4F94-9511-2DDC3005DFF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xmlns="" id="{99DA3A2F-B2DB-4BC6-AB88-E748E76C5A0C}"/>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xmlns="" id="{2D11BEAE-57E6-46CD-8DB9-27146CEF9B8D}"/>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xmlns="" id="{6ED9E69A-5C56-40D7-9107-68D1C00838F8}"/>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xmlns="" id="{9E0DFF98-75BD-47B5-A2A3-F5675FBFEB04}"/>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xmlns="" id="{ADE66F91-9E66-4102-8E6C-79AF0DB4EE7E}"/>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xmlns="" id="{60D889C2-7E8A-4E5B-9CFB-33EF2CEA62DB}"/>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xmlns="" id="{7537692D-050E-4D78-8B6D-0A863A914226}"/>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xmlns="" id="{40E421B0-D2B1-45C4-96DC-0EBF7CFF7D6B}"/>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xmlns="" id="{8E29C212-686A-4250-AB09-36AB9B65276D}"/>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xmlns="" id="{A1A6197F-A8A6-4C0C-9BE8-BDE24BF551F4}"/>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xmlns="" id="{0BDF7969-D96A-4D53-A0AD-8AA7C95080E7}"/>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xmlns="" id="{CCCD918A-C6EF-41C9-8230-5DE15E48CB1C}"/>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xmlns="" id="{98B58FFB-C4A7-4216-83F3-7A16D122D183}"/>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xmlns="" id="{94907060-4E30-4D8B-94A7-B21967E5CD0E}"/>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xmlns="" id="{73C1D03F-7A1E-4A17-8280-BE7AE0B31EDB}"/>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xmlns="" id="{91BF4D05-314F-4EDB-8054-39F3A3330E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xmlns="" id="{BE7958B9-B3CF-46D4-BECA-FA897824E66F}"/>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xmlns="" id="{FD4D9959-B681-49AB-A1D0-5901639AAC71}"/>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xmlns="" id="{F131EBC3-752B-4D17-952E-314355221C16}"/>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xmlns="" id="{7CA4BF3D-8FD9-41BF-9454-7C6D13475087}"/>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7620</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xmlns="" id="{4D622302-2AFD-427F-9055-8E4E4FE4BB81}"/>
            </a:ext>
          </a:extLst>
        </xdr:cNvPr>
        <xdr:cNvCxnSpPr/>
      </xdr:nvCxnSpPr>
      <xdr:spPr>
        <a:xfrm flipV="1">
          <a:off x="4634865" y="5836920"/>
          <a:ext cx="0" cy="1456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xmlns="" id="{55388CD6-0AB5-4D4D-8F16-8A1E83538404}"/>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xmlns="" id="{32F4B5C6-FEFF-4745-A939-B75E34AA3764}"/>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125747</xdr:rowOff>
    </xdr:from>
    <xdr:ext cx="405111" cy="259045"/>
    <xdr:sp macro="" textlink="">
      <xdr:nvSpPr>
        <xdr:cNvPr id="61" name="【図書館】&#10;有形固定資産減価償却率最大値テキスト">
          <a:extLst>
            <a:ext uri="{FF2B5EF4-FFF2-40B4-BE49-F238E27FC236}">
              <a16:creationId xmlns:a16="http://schemas.microsoft.com/office/drawing/2014/main" xmlns="" id="{09EF7F26-534E-4E75-957A-10482280F386}"/>
            </a:ext>
          </a:extLst>
        </xdr:cNvPr>
        <xdr:cNvSpPr txBox="1"/>
      </xdr:nvSpPr>
      <xdr:spPr>
        <a:xfrm>
          <a:off x="4673600" y="561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7620</xdr:rowOff>
    </xdr:from>
    <xdr:to>
      <xdr:col>24</xdr:col>
      <xdr:colOff>152400</xdr:colOff>
      <xdr:row>34</xdr:row>
      <xdr:rowOff>7620</xdr:rowOff>
    </xdr:to>
    <xdr:cxnSp macro="">
      <xdr:nvCxnSpPr>
        <xdr:cNvPr id="62" name="直線コネクタ 61">
          <a:extLst>
            <a:ext uri="{FF2B5EF4-FFF2-40B4-BE49-F238E27FC236}">
              <a16:creationId xmlns:a16="http://schemas.microsoft.com/office/drawing/2014/main" xmlns="" id="{588DA807-0C35-4FBE-8D6E-C213F149005C}"/>
            </a:ext>
          </a:extLst>
        </xdr:cNvPr>
        <xdr:cNvCxnSpPr/>
      </xdr:nvCxnSpPr>
      <xdr:spPr>
        <a:xfrm>
          <a:off x="4546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45011</xdr:rowOff>
    </xdr:from>
    <xdr:ext cx="405111" cy="259045"/>
    <xdr:sp macro="" textlink="">
      <xdr:nvSpPr>
        <xdr:cNvPr id="63" name="【図書館】&#10;有形固定資産減価償却率平均値テキスト">
          <a:extLst>
            <a:ext uri="{FF2B5EF4-FFF2-40B4-BE49-F238E27FC236}">
              <a16:creationId xmlns:a16="http://schemas.microsoft.com/office/drawing/2014/main" xmlns="" id="{BD9BE48F-4F2A-4BB4-BD45-94599F8E9302}"/>
            </a:ext>
          </a:extLst>
        </xdr:cNvPr>
        <xdr:cNvSpPr txBox="1"/>
      </xdr:nvSpPr>
      <xdr:spPr>
        <a:xfrm>
          <a:off x="4673600" y="62172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22134</xdr:rowOff>
    </xdr:from>
    <xdr:to>
      <xdr:col>24</xdr:col>
      <xdr:colOff>114300</xdr:colOff>
      <xdr:row>37</xdr:row>
      <xdr:rowOff>123734</xdr:rowOff>
    </xdr:to>
    <xdr:sp macro="" textlink="">
      <xdr:nvSpPr>
        <xdr:cNvPr id="64" name="フローチャート: 判断 63">
          <a:extLst>
            <a:ext uri="{FF2B5EF4-FFF2-40B4-BE49-F238E27FC236}">
              <a16:creationId xmlns:a16="http://schemas.microsoft.com/office/drawing/2014/main" xmlns="" id="{BBF8E688-0D1D-469D-8517-776EB2712636}"/>
            </a:ext>
          </a:extLst>
        </xdr:cNvPr>
        <xdr:cNvSpPr/>
      </xdr:nvSpPr>
      <xdr:spPr>
        <a:xfrm>
          <a:off x="4584700" y="63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10704</xdr:rowOff>
    </xdr:from>
    <xdr:to>
      <xdr:col>20</xdr:col>
      <xdr:colOff>38100</xdr:colOff>
      <xdr:row>37</xdr:row>
      <xdr:rowOff>112304</xdr:rowOff>
    </xdr:to>
    <xdr:sp macro="" textlink="">
      <xdr:nvSpPr>
        <xdr:cNvPr id="65" name="フローチャート: 判断 64">
          <a:extLst>
            <a:ext uri="{FF2B5EF4-FFF2-40B4-BE49-F238E27FC236}">
              <a16:creationId xmlns:a16="http://schemas.microsoft.com/office/drawing/2014/main" xmlns="" id="{74FC4F7F-A8DB-4ED6-A611-E2A734429FE7}"/>
            </a:ext>
          </a:extLst>
        </xdr:cNvPr>
        <xdr:cNvSpPr/>
      </xdr:nvSpPr>
      <xdr:spPr>
        <a:xfrm>
          <a:off x="3746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151130</xdr:rowOff>
    </xdr:from>
    <xdr:to>
      <xdr:col>15</xdr:col>
      <xdr:colOff>101600</xdr:colOff>
      <xdr:row>37</xdr:row>
      <xdr:rowOff>81280</xdr:rowOff>
    </xdr:to>
    <xdr:sp macro="" textlink="">
      <xdr:nvSpPr>
        <xdr:cNvPr id="66" name="フローチャート: 判断 65">
          <a:extLst>
            <a:ext uri="{FF2B5EF4-FFF2-40B4-BE49-F238E27FC236}">
              <a16:creationId xmlns:a16="http://schemas.microsoft.com/office/drawing/2014/main" xmlns="" id="{E35C52D1-D2C9-4367-A512-B6C2DEA4F9A4}"/>
            </a:ext>
          </a:extLst>
        </xdr:cNvPr>
        <xdr:cNvSpPr/>
      </xdr:nvSpPr>
      <xdr:spPr>
        <a:xfrm>
          <a:off x="2857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120106</xdr:rowOff>
    </xdr:from>
    <xdr:to>
      <xdr:col>10</xdr:col>
      <xdr:colOff>165100</xdr:colOff>
      <xdr:row>37</xdr:row>
      <xdr:rowOff>50256</xdr:rowOff>
    </xdr:to>
    <xdr:sp macro="" textlink="">
      <xdr:nvSpPr>
        <xdr:cNvPr id="67" name="フローチャート: 判断 66">
          <a:extLst>
            <a:ext uri="{FF2B5EF4-FFF2-40B4-BE49-F238E27FC236}">
              <a16:creationId xmlns:a16="http://schemas.microsoft.com/office/drawing/2014/main" xmlns="" id="{A17427B9-4E8B-40A2-BA6F-5F4EBF6D3796}"/>
            </a:ext>
          </a:extLst>
        </xdr:cNvPr>
        <xdr:cNvSpPr/>
      </xdr:nvSpPr>
      <xdr:spPr>
        <a:xfrm>
          <a:off x="1968500" y="629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105410</xdr:rowOff>
    </xdr:from>
    <xdr:to>
      <xdr:col>6</xdr:col>
      <xdr:colOff>38100</xdr:colOff>
      <xdr:row>37</xdr:row>
      <xdr:rowOff>35560</xdr:rowOff>
    </xdr:to>
    <xdr:sp macro="" textlink="">
      <xdr:nvSpPr>
        <xdr:cNvPr id="68" name="フローチャート: 判断 67">
          <a:extLst>
            <a:ext uri="{FF2B5EF4-FFF2-40B4-BE49-F238E27FC236}">
              <a16:creationId xmlns:a16="http://schemas.microsoft.com/office/drawing/2014/main" xmlns="" id="{3A8F90DB-7F51-4963-96D1-349EB9BE204B}"/>
            </a:ext>
          </a:extLst>
        </xdr:cNvPr>
        <xdr:cNvSpPr/>
      </xdr:nvSpPr>
      <xdr:spPr>
        <a:xfrm>
          <a:off x="1079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868EE5A4-D45B-4FDA-B14D-90C7E1D630CA}"/>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xmlns="" id="{6708A8FD-2F1E-4E44-B86E-F9E87AB11D98}"/>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xmlns="" id="{4610C16B-0305-4EFD-80BF-2B8B3837F091}"/>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xmlns="" id="{9E8925B9-8F3A-450C-AB22-0A065E271617}"/>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xmlns="" id="{20932484-414E-40A7-9A64-57F71E0C1179}"/>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115207</xdr:rowOff>
    </xdr:from>
    <xdr:to>
      <xdr:col>24</xdr:col>
      <xdr:colOff>114300</xdr:colOff>
      <xdr:row>38</xdr:row>
      <xdr:rowOff>45357</xdr:rowOff>
    </xdr:to>
    <xdr:sp macro="" textlink="">
      <xdr:nvSpPr>
        <xdr:cNvPr id="74" name="楕円 73">
          <a:extLst>
            <a:ext uri="{FF2B5EF4-FFF2-40B4-BE49-F238E27FC236}">
              <a16:creationId xmlns:a16="http://schemas.microsoft.com/office/drawing/2014/main" xmlns="" id="{5B5931E0-A5E9-425C-AB1C-4076BE465510}"/>
            </a:ext>
          </a:extLst>
        </xdr:cNvPr>
        <xdr:cNvSpPr/>
      </xdr:nvSpPr>
      <xdr:spPr>
        <a:xfrm>
          <a:off x="4584700" y="645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93634</xdr:rowOff>
    </xdr:from>
    <xdr:ext cx="405111" cy="259045"/>
    <xdr:sp macro="" textlink="">
      <xdr:nvSpPr>
        <xdr:cNvPr id="75" name="【図書館】&#10;有形固定資産減価償却率該当値テキスト">
          <a:extLst>
            <a:ext uri="{FF2B5EF4-FFF2-40B4-BE49-F238E27FC236}">
              <a16:creationId xmlns:a16="http://schemas.microsoft.com/office/drawing/2014/main" xmlns="" id="{A7A9F3BE-076E-47C8-85E8-812441D8EF48}"/>
            </a:ext>
          </a:extLst>
        </xdr:cNvPr>
        <xdr:cNvSpPr txBox="1"/>
      </xdr:nvSpPr>
      <xdr:spPr>
        <a:xfrm>
          <a:off x="4673600" y="6437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87449</xdr:rowOff>
    </xdr:from>
    <xdr:to>
      <xdr:col>20</xdr:col>
      <xdr:colOff>38100</xdr:colOff>
      <xdr:row>38</xdr:row>
      <xdr:rowOff>17599</xdr:rowOff>
    </xdr:to>
    <xdr:sp macro="" textlink="">
      <xdr:nvSpPr>
        <xdr:cNvPr id="76" name="楕円 75">
          <a:extLst>
            <a:ext uri="{FF2B5EF4-FFF2-40B4-BE49-F238E27FC236}">
              <a16:creationId xmlns:a16="http://schemas.microsoft.com/office/drawing/2014/main" xmlns="" id="{446A0353-F9CD-4743-8C1F-5FD3DC20A459}"/>
            </a:ext>
          </a:extLst>
        </xdr:cNvPr>
        <xdr:cNvSpPr/>
      </xdr:nvSpPr>
      <xdr:spPr>
        <a:xfrm>
          <a:off x="3746500" y="643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138249</xdr:rowOff>
    </xdr:from>
    <xdr:to>
      <xdr:col>24</xdr:col>
      <xdr:colOff>63500</xdr:colOff>
      <xdr:row>37</xdr:row>
      <xdr:rowOff>166007</xdr:rowOff>
    </xdr:to>
    <xdr:cxnSp macro="">
      <xdr:nvCxnSpPr>
        <xdr:cNvPr id="77" name="直線コネクタ 76">
          <a:extLst>
            <a:ext uri="{FF2B5EF4-FFF2-40B4-BE49-F238E27FC236}">
              <a16:creationId xmlns:a16="http://schemas.microsoft.com/office/drawing/2014/main" xmlns="" id="{161E788B-26EF-4C85-A53B-893FEFC2FFA3}"/>
            </a:ext>
          </a:extLst>
        </xdr:cNvPr>
        <xdr:cNvCxnSpPr/>
      </xdr:nvCxnSpPr>
      <xdr:spPr>
        <a:xfrm>
          <a:off x="3797300" y="6481899"/>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36830</xdr:rowOff>
    </xdr:from>
    <xdr:to>
      <xdr:col>15</xdr:col>
      <xdr:colOff>101600</xdr:colOff>
      <xdr:row>37</xdr:row>
      <xdr:rowOff>138430</xdr:rowOff>
    </xdr:to>
    <xdr:sp macro="" textlink="">
      <xdr:nvSpPr>
        <xdr:cNvPr id="78" name="楕円 77">
          <a:extLst>
            <a:ext uri="{FF2B5EF4-FFF2-40B4-BE49-F238E27FC236}">
              <a16:creationId xmlns:a16="http://schemas.microsoft.com/office/drawing/2014/main" xmlns="" id="{54518AE7-59D8-477D-B0DA-2F674949D3F0}"/>
            </a:ext>
          </a:extLst>
        </xdr:cNvPr>
        <xdr:cNvSpPr/>
      </xdr:nvSpPr>
      <xdr:spPr>
        <a:xfrm>
          <a:off x="2857500"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87630</xdr:rowOff>
    </xdr:from>
    <xdr:to>
      <xdr:col>19</xdr:col>
      <xdr:colOff>177800</xdr:colOff>
      <xdr:row>37</xdr:row>
      <xdr:rowOff>138249</xdr:rowOff>
    </xdr:to>
    <xdr:cxnSp macro="">
      <xdr:nvCxnSpPr>
        <xdr:cNvPr id="79" name="直線コネクタ 78">
          <a:extLst>
            <a:ext uri="{FF2B5EF4-FFF2-40B4-BE49-F238E27FC236}">
              <a16:creationId xmlns:a16="http://schemas.microsoft.com/office/drawing/2014/main" xmlns="" id="{B61CEBDC-60F3-4564-9AF7-F00062FE2F1E}"/>
            </a:ext>
          </a:extLst>
        </xdr:cNvPr>
        <xdr:cNvCxnSpPr/>
      </xdr:nvCxnSpPr>
      <xdr:spPr>
        <a:xfrm>
          <a:off x="2908300" y="6431280"/>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38463</xdr:rowOff>
    </xdr:from>
    <xdr:to>
      <xdr:col>10</xdr:col>
      <xdr:colOff>165100</xdr:colOff>
      <xdr:row>37</xdr:row>
      <xdr:rowOff>140063</xdr:rowOff>
    </xdr:to>
    <xdr:sp macro="" textlink="">
      <xdr:nvSpPr>
        <xdr:cNvPr id="80" name="楕円 79">
          <a:extLst>
            <a:ext uri="{FF2B5EF4-FFF2-40B4-BE49-F238E27FC236}">
              <a16:creationId xmlns:a16="http://schemas.microsoft.com/office/drawing/2014/main" xmlns="" id="{1A96EA0B-20FE-416F-B88F-6A6A1CD822A9}"/>
            </a:ext>
          </a:extLst>
        </xdr:cNvPr>
        <xdr:cNvSpPr/>
      </xdr:nvSpPr>
      <xdr:spPr>
        <a:xfrm>
          <a:off x="1968500" y="638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87630</xdr:rowOff>
    </xdr:from>
    <xdr:to>
      <xdr:col>15</xdr:col>
      <xdr:colOff>50800</xdr:colOff>
      <xdr:row>37</xdr:row>
      <xdr:rowOff>89263</xdr:rowOff>
    </xdr:to>
    <xdr:cxnSp macro="">
      <xdr:nvCxnSpPr>
        <xdr:cNvPr id="81" name="直線コネクタ 80">
          <a:extLst>
            <a:ext uri="{FF2B5EF4-FFF2-40B4-BE49-F238E27FC236}">
              <a16:creationId xmlns:a16="http://schemas.microsoft.com/office/drawing/2014/main" xmlns="" id="{3C43FAF8-50D6-4496-8646-EF09BC19988B}"/>
            </a:ext>
          </a:extLst>
        </xdr:cNvPr>
        <xdr:cNvCxnSpPr/>
      </xdr:nvCxnSpPr>
      <xdr:spPr>
        <a:xfrm flipV="1">
          <a:off x="2019300" y="6431280"/>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51526</xdr:rowOff>
    </xdr:from>
    <xdr:to>
      <xdr:col>6</xdr:col>
      <xdr:colOff>38100</xdr:colOff>
      <xdr:row>37</xdr:row>
      <xdr:rowOff>153126</xdr:rowOff>
    </xdr:to>
    <xdr:sp macro="" textlink="">
      <xdr:nvSpPr>
        <xdr:cNvPr id="82" name="楕円 81">
          <a:extLst>
            <a:ext uri="{FF2B5EF4-FFF2-40B4-BE49-F238E27FC236}">
              <a16:creationId xmlns:a16="http://schemas.microsoft.com/office/drawing/2014/main" xmlns="" id="{E4173FB7-C2AF-45AA-960C-EDE9BCF6D702}"/>
            </a:ext>
          </a:extLst>
        </xdr:cNvPr>
        <xdr:cNvSpPr/>
      </xdr:nvSpPr>
      <xdr:spPr>
        <a:xfrm>
          <a:off x="1079500" y="639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89263</xdr:rowOff>
    </xdr:from>
    <xdr:to>
      <xdr:col>10</xdr:col>
      <xdr:colOff>114300</xdr:colOff>
      <xdr:row>37</xdr:row>
      <xdr:rowOff>102326</xdr:rowOff>
    </xdr:to>
    <xdr:cxnSp macro="">
      <xdr:nvCxnSpPr>
        <xdr:cNvPr id="83" name="直線コネクタ 82">
          <a:extLst>
            <a:ext uri="{FF2B5EF4-FFF2-40B4-BE49-F238E27FC236}">
              <a16:creationId xmlns:a16="http://schemas.microsoft.com/office/drawing/2014/main" xmlns="" id="{3D775F8A-5496-41C2-95FE-AABC722FC869}"/>
            </a:ext>
          </a:extLst>
        </xdr:cNvPr>
        <xdr:cNvCxnSpPr/>
      </xdr:nvCxnSpPr>
      <xdr:spPr>
        <a:xfrm flipV="1">
          <a:off x="1130300" y="6432913"/>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128831</xdr:rowOff>
    </xdr:from>
    <xdr:ext cx="405111" cy="259045"/>
    <xdr:sp macro="" textlink="">
      <xdr:nvSpPr>
        <xdr:cNvPr id="84" name="n_1aveValue【図書館】&#10;有形固定資産減価償却率">
          <a:extLst>
            <a:ext uri="{FF2B5EF4-FFF2-40B4-BE49-F238E27FC236}">
              <a16:creationId xmlns:a16="http://schemas.microsoft.com/office/drawing/2014/main" xmlns="" id="{0541B10B-D381-4E6D-9ACE-C526DB4A2A3A}"/>
            </a:ext>
          </a:extLst>
        </xdr:cNvPr>
        <xdr:cNvSpPr txBox="1"/>
      </xdr:nvSpPr>
      <xdr:spPr>
        <a:xfrm>
          <a:off x="3582044" y="612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97807</xdr:rowOff>
    </xdr:from>
    <xdr:ext cx="405111" cy="259045"/>
    <xdr:sp macro="" textlink="">
      <xdr:nvSpPr>
        <xdr:cNvPr id="85" name="n_2aveValue【図書館】&#10;有形固定資産減価償却率">
          <a:extLst>
            <a:ext uri="{FF2B5EF4-FFF2-40B4-BE49-F238E27FC236}">
              <a16:creationId xmlns:a16="http://schemas.microsoft.com/office/drawing/2014/main" xmlns="" id="{3D488A0A-F600-462B-B56D-B613C8A24826}"/>
            </a:ext>
          </a:extLst>
        </xdr:cNvPr>
        <xdr:cNvSpPr txBox="1"/>
      </xdr:nvSpPr>
      <xdr:spPr>
        <a:xfrm>
          <a:off x="2705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66783</xdr:rowOff>
    </xdr:from>
    <xdr:ext cx="405111" cy="259045"/>
    <xdr:sp macro="" textlink="">
      <xdr:nvSpPr>
        <xdr:cNvPr id="86" name="n_3aveValue【図書館】&#10;有形固定資産減価償却率">
          <a:extLst>
            <a:ext uri="{FF2B5EF4-FFF2-40B4-BE49-F238E27FC236}">
              <a16:creationId xmlns:a16="http://schemas.microsoft.com/office/drawing/2014/main" xmlns="" id="{021326C2-1283-4FA8-988C-521E90336730}"/>
            </a:ext>
          </a:extLst>
        </xdr:cNvPr>
        <xdr:cNvSpPr txBox="1"/>
      </xdr:nvSpPr>
      <xdr:spPr>
        <a:xfrm>
          <a:off x="1816744" y="606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52087</xdr:rowOff>
    </xdr:from>
    <xdr:ext cx="405111" cy="259045"/>
    <xdr:sp macro="" textlink="">
      <xdr:nvSpPr>
        <xdr:cNvPr id="87" name="n_4aveValue【図書館】&#10;有形固定資産減価償却率">
          <a:extLst>
            <a:ext uri="{FF2B5EF4-FFF2-40B4-BE49-F238E27FC236}">
              <a16:creationId xmlns:a16="http://schemas.microsoft.com/office/drawing/2014/main" xmlns="" id="{40953DCD-28E0-4237-980E-7A4811BF6A1A}"/>
            </a:ext>
          </a:extLst>
        </xdr:cNvPr>
        <xdr:cNvSpPr txBox="1"/>
      </xdr:nvSpPr>
      <xdr:spPr>
        <a:xfrm>
          <a:off x="927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8726</xdr:rowOff>
    </xdr:from>
    <xdr:ext cx="405111" cy="259045"/>
    <xdr:sp macro="" textlink="">
      <xdr:nvSpPr>
        <xdr:cNvPr id="88" name="n_1mainValue【図書館】&#10;有形固定資産減価償却率">
          <a:extLst>
            <a:ext uri="{FF2B5EF4-FFF2-40B4-BE49-F238E27FC236}">
              <a16:creationId xmlns:a16="http://schemas.microsoft.com/office/drawing/2014/main" xmlns="" id="{42D8C571-0018-4628-9996-7256823DCA22}"/>
            </a:ext>
          </a:extLst>
        </xdr:cNvPr>
        <xdr:cNvSpPr txBox="1"/>
      </xdr:nvSpPr>
      <xdr:spPr>
        <a:xfrm>
          <a:off x="3582044" y="6523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129557</xdr:rowOff>
    </xdr:from>
    <xdr:ext cx="405111" cy="259045"/>
    <xdr:sp macro="" textlink="">
      <xdr:nvSpPr>
        <xdr:cNvPr id="89" name="n_2mainValue【図書館】&#10;有形固定資産減価償却率">
          <a:extLst>
            <a:ext uri="{FF2B5EF4-FFF2-40B4-BE49-F238E27FC236}">
              <a16:creationId xmlns:a16="http://schemas.microsoft.com/office/drawing/2014/main" xmlns="" id="{DD5ADCA8-AD99-42D0-8271-4652C3A6D47F}"/>
            </a:ext>
          </a:extLst>
        </xdr:cNvPr>
        <xdr:cNvSpPr txBox="1"/>
      </xdr:nvSpPr>
      <xdr:spPr>
        <a:xfrm>
          <a:off x="2705744" y="647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131190</xdr:rowOff>
    </xdr:from>
    <xdr:ext cx="405111" cy="259045"/>
    <xdr:sp macro="" textlink="">
      <xdr:nvSpPr>
        <xdr:cNvPr id="90" name="n_3mainValue【図書館】&#10;有形固定資産減価償却率">
          <a:extLst>
            <a:ext uri="{FF2B5EF4-FFF2-40B4-BE49-F238E27FC236}">
              <a16:creationId xmlns:a16="http://schemas.microsoft.com/office/drawing/2014/main" xmlns="" id="{06949620-97E0-44D7-BF85-6A693C7C8662}"/>
            </a:ext>
          </a:extLst>
        </xdr:cNvPr>
        <xdr:cNvSpPr txBox="1"/>
      </xdr:nvSpPr>
      <xdr:spPr>
        <a:xfrm>
          <a:off x="1816744" y="647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144253</xdr:rowOff>
    </xdr:from>
    <xdr:ext cx="405111" cy="259045"/>
    <xdr:sp macro="" textlink="">
      <xdr:nvSpPr>
        <xdr:cNvPr id="91" name="n_4mainValue【図書館】&#10;有形固定資産減価償却率">
          <a:extLst>
            <a:ext uri="{FF2B5EF4-FFF2-40B4-BE49-F238E27FC236}">
              <a16:creationId xmlns:a16="http://schemas.microsoft.com/office/drawing/2014/main" xmlns="" id="{A38D33B7-37BB-4FA6-8E08-2AB4C86B633D}"/>
            </a:ext>
          </a:extLst>
        </xdr:cNvPr>
        <xdr:cNvSpPr txBox="1"/>
      </xdr:nvSpPr>
      <xdr:spPr>
        <a:xfrm>
          <a:off x="927744" y="6487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xmlns="" id="{D66F1DF4-B4FF-4080-8036-84AD0D43A846}"/>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xmlns="" id="{49957D3C-283B-435D-A192-36DF6C80F87A}"/>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xmlns="" id="{0DB5C478-B8CB-4300-B0CB-5000DFA1179D}"/>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xmlns="" id="{2DCBF2A0-4C22-4A12-AF4C-4326FE267564}"/>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xmlns="" id="{89299AAA-2162-4282-9E6F-5EA7126952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xmlns="" id="{B12809C9-3C8B-471E-A622-AB025DDB99BA}"/>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xmlns="" id="{936548BE-9830-42C6-B24C-4759FA6C0743}"/>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xmlns="" id="{9C44C64E-ECBD-4A19-A792-E7AF030D1ED2}"/>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xmlns="" id="{5657A5D4-BB54-4F9D-8BF0-FC2BB25501AA}"/>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xmlns="" id="{CC051BDF-BC73-4393-9A74-E4518CE1276D}"/>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102" name="直線コネクタ 101">
          <a:extLst>
            <a:ext uri="{FF2B5EF4-FFF2-40B4-BE49-F238E27FC236}">
              <a16:creationId xmlns:a16="http://schemas.microsoft.com/office/drawing/2014/main" xmlns="" id="{7CD116BE-4AC6-4AB8-B088-2409C687D78A}"/>
            </a:ext>
          </a:extLst>
        </xdr:cNvPr>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3" name="テキスト ボックス 102">
          <a:extLst>
            <a:ext uri="{FF2B5EF4-FFF2-40B4-BE49-F238E27FC236}">
              <a16:creationId xmlns:a16="http://schemas.microsoft.com/office/drawing/2014/main" xmlns="" id="{EEFC328E-92D6-482C-82A2-EED07EED16C6}"/>
            </a:ext>
          </a:extLst>
        </xdr:cNvPr>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a:extLst>
            <a:ext uri="{FF2B5EF4-FFF2-40B4-BE49-F238E27FC236}">
              <a16:creationId xmlns:a16="http://schemas.microsoft.com/office/drawing/2014/main" xmlns="" id="{E570FF91-8499-49C7-96AC-38BD9A3EA2CE}"/>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5" name="テキスト ボックス 104">
          <a:extLst>
            <a:ext uri="{FF2B5EF4-FFF2-40B4-BE49-F238E27FC236}">
              <a16:creationId xmlns:a16="http://schemas.microsoft.com/office/drawing/2014/main" xmlns="" id="{D673AD8C-DB91-4DD0-81CE-E2DD3F65517E}"/>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6" name="直線コネクタ 105">
          <a:extLst>
            <a:ext uri="{FF2B5EF4-FFF2-40B4-BE49-F238E27FC236}">
              <a16:creationId xmlns:a16="http://schemas.microsoft.com/office/drawing/2014/main" xmlns="" id="{296F599F-C05A-496F-A9A7-E111CDF14E57}"/>
            </a:ext>
          </a:extLst>
        </xdr:cNvPr>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07" name="テキスト ボックス 106">
          <a:extLst>
            <a:ext uri="{FF2B5EF4-FFF2-40B4-BE49-F238E27FC236}">
              <a16:creationId xmlns:a16="http://schemas.microsoft.com/office/drawing/2014/main" xmlns="" id="{06D225C3-60AF-4F67-9361-751E28B45D2A}"/>
            </a:ext>
          </a:extLst>
        </xdr:cNvPr>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a:extLst>
            <a:ext uri="{FF2B5EF4-FFF2-40B4-BE49-F238E27FC236}">
              <a16:creationId xmlns:a16="http://schemas.microsoft.com/office/drawing/2014/main" xmlns="" id="{9A779007-AC96-4B70-AC6B-8530DC0D2F0C}"/>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a:extLst>
            <a:ext uri="{FF2B5EF4-FFF2-40B4-BE49-F238E27FC236}">
              <a16:creationId xmlns:a16="http://schemas.microsoft.com/office/drawing/2014/main" xmlns="" id="{7E3E45AC-FC6D-4751-9AE2-8D968C4A18C4}"/>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a:extLst>
            <a:ext uri="{FF2B5EF4-FFF2-40B4-BE49-F238E27FC236}">
              <a16:creationId xmlns:a16="http://schemas.microsoft.com/office/drawing/2014/main" xmlns="" id="{467366A0-A0CD-4BD8-82D0-53B7E220720E}"/>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127635</xdr:rowOff>
    </xdr:from>
    <xdr:to>
      <xdr:col>54</xdr:col>
      <xdr:colOff>189865</xdr:colOff>
      <xdr:row>40</xdr:row>
      <xdr:rowOff>156210</xdr:rowOff>
    </xdr:to>
    <xdr:cxnSp macro="">
      <xdr:nvCxnSpPr>
        <xdr:cNvPr id="111" name="直線コネクタ 110">
          <a:extLst>
            <a:ext uri="{FF2B5EF4-FFF2-40B4-BE49-F238E27FC236}">
              <a16:creationId xmlns:a16="http://schemas.microsoft.com/office/drawing/2014/main" xmlns="" id="{373AA39E-E8BC-46B7-9787-897DDE691A44}"/>
            </a:ext>
          </a:extLst>
        </xdr:cNvPr>
        <xdr:cNvCxnSpPr/>
      </xdr:nvCxnSpPr>
      <xdr:spPr>
        <a:xfrm flipV="1">
          <a:off x="10476865" y="5785485"/>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160037</xdr:rowOff>
    </xdr:from>
    <xdr:ext cx="469744" cy="259045"/>
    <xdr:sp macro="" textlink="">
      <xdr:nvSpPr>
        <xdr:cNvPr id="112" name="【図書館】&#10;一人当たり面積最小値テキスト">
          <a:extLst>
            <a:ext uri="{FF2B5EF4-FFF2-40B4-BE49-F238E27FC236}">
              <a16:creationId xmlns:a16="http://schemas.microsoft.com/office/drawing/2014/main" xmlns="" id="{DFC61E70-663D-4201-8ACF-4561F33D8BCE}"/>
            </a:ext>
          </a:extLst>
        </xdr:cNvPr>
        <xdr:cNvSpPr txBox="1"/>
      </xdr:nvSpPr>
      <xdr:spPr>
        <a:xfrm>
          <a:off x="10515600" y="701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156210</xdr:rowOff>
    </xdr:from>
    <xdr:to>
      <xdr:col>55</xdr:col>
      <xdr:colOff>88900</xdr:colOff>
      <xdr:row>40</xdr:row>
      <xdr:rowOff>156210</xdr:rowOff>
    </xdr:to>
    <xdr:cxnSp macro="">
      <xdr:nvCxnSpPr>
        <xdr:cNvPr id="113" name="直線コネクタ 112">
          <a:extLst>
            <a:ext uri="{FF2B5EF4-FFF2-40B4-BE49-F238E27FC236}">
              <a16:creationId xmlns:a16="http://schemas.microsoft.com/office/drawing/2014/main" xmlns="" id="{D61FA30B-26D9-45C5-BCFD-08CDA5473B1B}"/>
            </a:ext>
          </a:extLst>
        </xdr:cNvPr>
        <xdr:cNvCxnSpPr/>
      </xdr:nvCxnSpPr>
      <xdr:spPr>
        <a:xfrm>
          <a:off x="10388600" y="7014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74312</xdr:rowOff>
    </xdr:from>
    <xdr:ext cx="469744" cy="259045"/>
    <xdr:sp macro="" textlink="">
      <xdr:nvSpPr>
        <xdr:cNvPr id="114" name="【図書館】&#10;一人当たり面積最大値テキスト">
          <a:extLst>
            <a:ext uri="{FF2B5EF4-FFF2-40B4-BE49-F238E27FC236}">
              <a16:creationId xmlns:a16="http://schemas.microsoft.com/office/drawing/2014/main" xmlns="" id="{51C02912-5CB4-4424-BB56-F89145880F75}"/>
            </a:ext>
          </a:extLst>
        </xdr:cNvPr>
        <xdr:cNvSpPr txBox="1"/>
      </xdr:nvSpPr>
      <xdr:spPr>
        <a:xfrm>
          <a:off x="10515600" y="5560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127635</xdr:rowOff>
    </xdr:from>
    <xdr:to>
      <xdr:col>55</xdr:col>
      <xdr:colOff>88900</xdr:colOff>
      <xdr:row>33</xdr:row>
      <xdr:rowOff>127635</xdr:rowOff>
    </xdr:to>
    <xdr:cxnSp macro="">
      <xdr:nvCxnSpPr>
        <xdr:cNvPr id="115" name="直線コネクタ 114">
          <a:extLst>
            <a:ext uri="{FF2B5EF4-FFF2-40B4-BE49-F238E27FC236}">
              <a16:creationId xmlns:a16="http://schemas.microsoft.com/office/drawing/2014/main" xmlns="" id="{DA5C45B6-8726-4B23-AE1F-F459D2917BCE}"/>
            </a:ext>
          </a:extLst>
        </xdr:cNvPr>
        <xdr:cNvCxnSpPr/>
      </xdr:nvCxnSpPr>
      <xdr:spPr>
        <a:xfrm>
          <a:off x="10388600" y="578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112412</xdr:rowOff>
    </xdr:from>
    <xdr:ext cx="469744" cy="259045"/>
    <xdr:sp macro="" textlink="">
      <xdr:nvSpPr>
        <xdr:cNvPr id="116" name="【図書館】&#10;一人当たり面積平均値テキスト">
          <a:extLst>
            <a:ext uri="{FF2B5EF4-FFF2-40B4-BE49-F238E27FC236}">
              <a16:creationId xmlns:a16="http://schemas.microsoft.com/office/drawing/2014/main" xmlns="" id="{F5EA22B4-FC00-40AB-BFB7-DD2EE5CB3B10}"/>
            </a:ext>
          </a:extLst>
        </xdr:cNvPr>
        <xdr:cNvSpPr txBox="1"/>
      </xdr:nvSpPr>
      <xdr:spPr>
        <a:xfrm>
          <a:off x="10515600" y="6627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133985</xdr:rowOff>
    </xdr:from>
    <xdr:to>
      <xdr:col>55</xdr:col>
      <xdr:colOff>50800</xdr:colOff>
      <xdr:row>39</xdr:row>
      <xdr:rowOff>64135</xdr:rowOff>
    </xdr:to>
    <xdr:sp macro="" textlink="">
      <xdr:nvSpPr>
        <xdr:cNvPr id="117" name="フローチャート: 判断 116">
          <a:extLst>
            <a:ext uri="{FF2B5EF4-FFF2-40B4-BE49-F238E27FC236}">
              <a16:creationId xmlns:a16="http://schemas.microsoft.com/office/drawing/2014/main" xmlns="" id="{324816AE-A618-4D02-961D-D1E74CAE078B}"/>
            </a:ext>
          </a:extLst>
        </xdr:cNvPr>
        <xdr:cNvSpPr/>
      </xdr:nvSpPr>
      <xdr:spPr>
        <a:xfrm>
          <a:off x="10426700" y="664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151130</xdr:rowOff>
    </xdr:from>
    <xdr:to>
      <xdr:col>50</xdr:col>
      <xdr:colOff>165100</xdr:colOff>
      <xdr:row>39</xdr:row>
      <xdr:rowOff>81280</xdr:rowOff>
    </xdr:to>
    <xdr:sp macro="" textlink="">
      <xdr:nvSpPr>
        <xdr:cNvPr id="118" name="フローチャート: 判断 117">
          <a:extLst>
            <a:ext uri="{FF2B5EF4-FFF2-40B4-BE49-F238E27FC236}">
              <a16:creationId xmlns:a16="http://schemas.microsoft.com/office/drawing/2014/main" xmlns="" id="{826E66FB-0F9D-46B0-AFC8-BA3CC04E3E04}"/>
            </a:ext>
          </a:extLst>
        </xdr:cNvPr>
        <xdr:cNvSpPr/>
      </xdr:nvSpPr>
      <xdr:spPr>
        <a:xfrm>
          <a:off x="95885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156845</xdr:rowOff>
    </xdr:from>
    <xdr:to>
      <xdr:col>46</xdr:col>
      <xdr:colOff>38100</xdr:colOff>
      <xdr:row>39</xdr:row>
      <xdr:rowOff>86995</xdr:rowOff>
    </xdr:to>
    <xdr:sp macro="" textlink="">
      <xdr:nvSpPr>
        <xdr:cNvPr id="119" name="フローチャート: 判断 118">
          <a:extLst>
            <a:ext uri="{FF2B5EF4-FFF2-40B4-BE49-F238E27FC236}">
              <a16:creationId xmlns:a16="http://schemas.microsoft.com/office/drawing/2014/main" xmlns="" id="{688B45C8-810C-4D7B-80F6-1E40E123996B}"/>
            </a:ext>
          </a:extLst>
        </xdr:cNvPr>
        <xdr:cNvSpPr/>
      </xdr:nvSpPr>
      <xdr:spPr>
        <a:xfrm>
          <a:off x="8699500" y="667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133985</xdr:rowOff>
    </xdr:from>
    <xdr:to>
      <xdr:col>41</xdr:col>
      <xdr:colOff>101600</xdr:colOff>
      <xdr:row>39</xdr:row>
      <xdr:rowOff>64135</xdr:rowOff>
    </xdr:to>
    <xdr:sp macro="" textlink="">
      <xdr:nvSpPr>
        <xdr:cNvPr id="120" name="フローチャート: 判断 119">
          <a:extLst>
            <a:ext uri="{FF2B5EF4-FFF2-40B4-BE49-F238E27FC236}">
              <a16:creationId xmlns:a16="http://schemas.microsoft.com/office/drawing/2014/main" xmlns="" id="{B6FE548E-86DB-421A-A0A7-2F9B1FA92561}"/>
            </a:ext>
          </a:extLst>
        </xdr:cNvPr>
        <xdr:cNvSpPr/>
      </xdr:nvSpPr>
      <xdr:spPr>
        <a:xfrm>
          <a:off x="7810500" y="664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2540</xdr:rowOff>
    </xdr:from>
    <xdr:to>
      <xdr:col>36</xdr:col>
      <xdr:colOff>165100</xdr:colOff>
      <xdr:row>39</xdr:row>
      <xdr:rowOff>104140</xdr:rowOff>
    </xdr:to>
    <xdr:sp macro="" textlink="">
      <xdr:nvSpPr>
        <xdr:cNvPr id="121" name="フローチャート: 判断 120">
          <a:extLst>
            <a:ext uri="{FF2B5EF4-FFF2-40B4-BE49-F238E27FC236}">
              <a16:creationId xmlns:a16="http://schemas.microsoft.com/office/drawing/2014/main" xmlns="" id="{26A3807C-6AD4-4F3F-BBDC-DD301A42BE0A}"/>
            </a:ext>
          </a:extLst>
        </xdr:cNvPr>
        <xdr:cNvSpPr/>
      </xdr:nvSpPr>
      <xdr:spPr>
        <a:xfrm>
          <a:off x="6921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a:extLst>
            <a:ext uri="{FF2B5EF4-FFF2-40B4-BE49-F238E27FC236}">
              <a16:creationId xmlns:a16="http://schemas.microsoft.com/office/drawing/2014/main" xmlns="" id="{85B042D9-984B-460C-A07C-9527C1ED1589}"/>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xmlns="" id="{5FD2BB5F-B38B-4A83-89E3-C357D77A36CC}"/>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xmlns="" id="{6CD13ED1-1055-4ECE-8BFB-496101D157E5}"/>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xmlns="" id="{902B147B-B980-425D-AFF6-D3FE5EFA065C}"/>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xmlns="" id="{6DAE1A97-5F28-4D6B-88A1-AF5A4AF15DBB}"/>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8255</xdr:rowOff>
    </xdr:from>
    <xdr:to>
      <xdr:col>55</xdr:col>
      <xdr:colOff>50800</xdr:colOff>
      <xdr:row>38</xdr:row>
      <xdr:rowOff>109855</xdr:rowOff>
    </xdr:to>
    <xdr:sp macro="" textlink="">
      <xdr:nvSpPr>
        <xdr:cNvPr id="127" name="楕円 126">
          <a:extLst>
            <a:ext uri="{FF2B5EF4-FFF2-40B4-BE49-F238E27FC236}">
              <a16:creationId xmlns:a16="http://schemas.microsoft.com/office/drawing/2014/main" xmlns="" id="{63A053FB-977F-4AC4-A3E7-09BF733D4826}"/>
            </a:ext>
          </a:extLst>
        </xdr:cNvPr>
        <xdr:cNvSpPr/>
      </xdr:nvSpPr>
      <xdr:spPr>
        <a:xfrm>
          <a:off x="10426700" y="652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31132</xdr:rowOff>
    </xdr:from>
    <xdr:ext cx="469744" cy="259045"/>
    <xdr:sp macro="" textlink="">
      <xdr:nvSpPr>
        <xdr:cNvPr id="128" name="【図書館】&#10;一人当たり面積該当値テキスト">
          <a:extLst>
            <a:ext uri="{FF2B5EF4-FFF2-40B4-BE49-F238E27FC236}">
              <a16:creationId xmlns:a16="http://schemas.microsoft.com/office/drawing/2014/main" xmlns="" id="{170C5CD6-2FB6-42D5-8F28-2B19B2823C22}"/>
            </a:ext>
          </a:extLst>
        </xdr:cNvPr>
        <xdr:cNvSpPr txBox="1"/>
      </xdr:nvSpPr>
      <xdr:spPr>
        <a:xfrm>
          <a:off x="10515600" y="6374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8255</xdr:rowOff>
    </xdr:from>
    <xdr:to>
      <xdr:col>50</xdr:col>
      <xdr:colOff>165100</xdr:colOff>
      <xdr:row>38</xdr:row>
      <xdr:rowOff>109855</xdr:rowOff>
    </xdr:to>
    <xdr:sp macro="" textlink="">
      <xdr:nvSpPr>
        <xdr:cNvPr id="129" name="楕円 128">
          <a:extLst>
            <a:ext uri="{FF2B5EF4-FFF2-40B4-BE49-F238E27FC236}">
              <a16:creationId xmlns:a16="http://schemas.microsoft.com/office/drawing/2014/main" xmlns="" id="{1BDE6279-65DB-46F2-8424-2514BEBFB9D6}"/>
            </a:ext>
          </a:extLst>
        </xdr:cNvPr>
        <xdr:cNvSpPr/>
      </xdr:nvSpPr>
      <xdr:spPr>
        <a:xfrm>
          <a:off x="9588500" y="652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59055</xdr:rowOff>
    </xdr:from>
    <xdr:to>
      <xdr:col>55</xdr:col>
      <xdr:colOff>0</xdr:colOff>
      <xdr:row>38</xdr:row>
      <xdr:rowOff>59055</xdr:rowOff>
    </xdr:to>
    <xdr:cxnSp macro="">
      <xdr:nvCxnSpPr>
        <xdr:cNvPr id="130" name="直線コネクタ 129">
          <a:extLst>
            <a:ext uri="{FF2B5EF4-FFF2-40B4-BE49-F238E27FC236}">
              <a16:creationId xmlns:a16="http://schemas.microsoft.com/office/drawing/2014/main" xmlns="" id="{BE7C16F4-F63B-47EF-90F7-7240C60A0325}"/>
            </a:ext>
          </a:extLst>
        </xdr:cNvPr>
        <xdr:cNvCxnSpPr/>
      </xdr:nvCxnSpPr>
      <xdr:spPr>
        <a:xfrm>
          <a:off x="9639300" y="657415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8255</xdr:rowOff>
    </xdr:from>
    <xdr:to>
      <xdr:col>46</xdr:col>
      <xdr:colOff>38100</xdr:colOff>
      <xdr:row>38</xdr:row>
      <xdr:rowOff>109855</xdr:rowOff>
    </xdr:to>
    <xdr:sp macro="" textlink="">
      <xdr:nvSpPr>
        <xdr:cNvPr id="131" name="楕円 130">
          <a:extLst>
            <a:ext uri="{FF2B5EF4-FFF2-40B4-BE49-F238E27FC236}">
              <a16:creationId xmlns:a16="http://schemas.microsoft.com/office/drawing/2014/main" xmlns="" id="{8CCF052A-9907-4BB9-B0AD-B46698345348}"/>
            </a:ext>
          </a:extLst>
        </xdr:cNvPr>
        <xdr:cNvSpPr/>
      </xdr:nvSpPr>
      <xdr:spPr>
        <a:xfrm>
          <a:off x="8699500" y="652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59055</xdr:rowOff>
    </xdr:from>
    <xdr:to>
      <xdr:col>50</xdr:col>
      <xdr:colOff>114300</xdr:colOff>
      <xdr:row>38</xdr:row>
      <xdr:rowOff>59055</xdr:rowOff>
    </xdr:to>
    <xdr:cxnSp macro="">
      <xdr:nvCxnSpPr>
        <xdr:cNvPr id="132" name="直線コネクタ 131">
          <a:extLst>
            <a:ext uri="{FF2B5EF4-FFF2-40B4-BE49-F238E27FC236}">
              <a16:creationId xmlns:a16="http://schemas.microsoft.com/office/drawing/2014/main" xmlns="" id="{FC9EEC8A-1417-4C89-A692-2D0E6440AED1}"/>
            </a:ext>
          </a:extLst>
        </xdr:cNvPr>
        <xdr:cNvCxnSpPr/>
      </xdr:nvCxnSpPr>
      <xdr:spPr>
        <a:xfrm>
          <a:off x="8750300" y="65741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8255</xdr:rowOff>
    </xdr:from>
    <xdr:to>
      <xdr:col>41</xdr:col>
      <xdr:colOff>101600</xdr:colOff>
      <xdr:row>38</xdr:row>
      <xdr:rowOff>109855</xdr:rowOff>
    </xdr:to>
    <xdr:sp macro="" textlink="">
      <xdr:nvSpPr>
        <xdr:cNvPr id="133" name="楕円 132">
          <a:extLst>
            <a:ext uri="{FF2B5EF4-FFF2-40B4-BE49-F238E27FC236}">
              <a16:creationId xmlns:a16="http://schemas.microsoft.com/office/drawing/2014/main" xmlns="" id="{485B3699-1C90-41B0-A7FD-F11E2A2B53F7}"/>
            </a:ext>
          </a:extLst>
        </xdr:cNvPr>
        <xdr:cNvSpPr/>
      </xdr:nvSpPr>
      <xdr:spPr>
        <a:xfrm>
          <a:off x="7810500" y="652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59055</xdr:rowOff>
    </xdr:from>
    <xdr:to>
      <xdr:col>45</xdr:col>
      <xdr:colOff>177800</xdr:colOff>
      <xdr:row>38</xdr:row>
      <xdr:rowOff>59055</xdr:rowOff>
    </xdr:to>
    <xdr:cxnSp macro="">
      <xdr:nvCxnSpPr>
        <xdr:cNvPr id="134" name="直線コネクタ 133">
          <a:extLst>
            <a:ext uri="{FF2B5EF4-FFF2-40B4-BE49-F238E27FC236}">
              <a16:creationId xmlns:a16="http://schemas.microsoft.com/office/drawing/2014/main" xmlns="" id="{D83A5EB4-1A17-48D4-B29E-19B609B05EFD}"/>
            </a:ext>
          </a:extLst>
        </xdr:cNvPr>
        <xdr:cNvCxnSpPr/>
      </xdr:nvCxnSpPr>
      <xdr:spPr>
        <a:xfrm>
          <a:off x="7861300" y="65741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8255</xdr:rowOff>
    </xdr:from>
    <xdr:to>
      <xdr:col>36</xdr:col>
      <xdr:colOff>165100</xdr:colOff>
      <xdr:row>38</xdr:row>
      <xdr:rowOff>109855</xdr:rowOff>
    </xdr:to>
    <xdr:sp macro="" textlink="">
      <xdr:nvSpPr>
        <xdr:cNvPr id="135" name="楕円 134">
          <a:extLst>
            <a:ext uri="{FF2B5EF4-FFF2-40B4-BE49-F238E27FC236}">
              <a16:creationId xmlns:a16="http://schemas.microsoft.com/office/drawing/2014/main" xmlns="" id="{34074B1A-B0FE-4EE7-B078-A7CCDC0CFB88}"/>
            </a:ext>
          </a:extLst>
        </xdr:cNvPr>
        <xdr:cNvSpPr/>
      </xdr:nvSpPr>
      <xdr:spPr>
        <a:xfrm>
          <a:off x="6921500" y="652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59055</xdr:rowOff>
    </xdr:from>
    <xdr:to>
      <xdr:col>41</xdr:col>
      <xdr:colOff>50800</xdr:colOff>
      <xdr:row>38</xdr:row>
      <xdr:rowOff>59055</xdr:rowOff>
    </xdr:to>
    <xdr:cxnSp macro="">
      <xdr:nvCxnSpPr>
        <xdr:cNvPr id="136" name="直線コネクタ 135">
          <a:extLst>
            <a:ext uri="{FF2B5EF4-FFF2-40B4-BE49-F238E27FC236}">
              <a16:creationId xmlns:a16="http://schemas.microsoft.com/office/drawing/2014/main" xmlns="" id="{6DDB868B-708A-4C3C-956A-62C67B425679}"/>
            </a:ext>
          </a:extLst>
        </xdr:cNvPr>
        <xdr:cNvCxnSpPr/>
      </xdr:nvCxnSpPr>
      <xdr:spPr>
        <a:xfrm>
          <a:off x="6972300" y="65741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72407</xdr:rowOff>
    </xdr:from>
    <xdr:ext cx="469744" cy="259045"/>
    <xdr:sp macro="" textlink="">
      <xdr:nvSpPr>
        <xdr:cNvPr id="137" name="n_1aveValue【図書館】&#10;一人当たり面積">
          <a:extLst>
            <a:ext uri="{FF2B5EF4-FFF2-40B4-BE49-F238E27FC236}">
              <a16:creationId xmlns:a16="http://schemas.microsoft.com/office/drawing/2014/main" xmlns="" id="{6829CD53-2A71-4B0D-B583-DCB487FBD853}"/>
            </a:ext>
          </a:extLst>
        </xdr:cNvPr>
        <xdr:cNvSpPr txBox="1"/>
      </xdr:nvSpPr>
      <xdr:spPr>
        <a:xfrm>
          <a:off x="9391727" y="675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78122</xdr:rowOff>
    </xdr:from>
    <xdr:ext cx="469744" cy="259045"/>
    <xdr:sp macro="" textlink="">
      <xdr:nvSpPr>
        <xdr:cNvPr id="138" name="n_2aveValue【図書館】&#10;一人当たり面積">
          <a:extLst>
            <a:ext uri="{FF2B5EF4-FFF2-40B4-BE49-F238E27FC236}">
              <a16:creationId xmlns:a16="http://schemas.microsoft.com/office/drawing/2014/main" xmlns="" id="{880F3FAD-9AD6-462C-8FB5-F302832F4782}"/>
            </a:ext>
          </a:extLst>
        </xdr:cNvPr>
        <xdr:cNvSpPr txBox="1"/>
      </xdr:nvSpPr>
      <xdr:spPr>
        <a:xfrm>
          <a:off x="8515427" y="6764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55262</xdr:rowOff>
    </xdr:from>
    <xdr:ext cx="469744" cy="259045"/>
    <xdr:sp macro="" textlink="">
      <xdr:nvSpPr>
        <xdr:cNvPr id="139" name="n_3aveValue【図書館】&#10;一人当たり面積">
          <a:extLst>
            <a:ext uri="{FF2B5EF4-FFF2-40B4-BE49-F238E27FC236}">
              <a16:creationId xmlns:a16="http://schemas.microsoft.com/office/drawing/2014/main" xmlns="" id="{8376923C-11AD-4B62-914D-4BB29E851099}"/>
            </a:ext>
          </a:extLst>
        </xdr:cNvPr>
        <xdr:cNvSpPr txBox="1"/>
      </xdr:nvSpPr>
      <xdr:spPr>
        <a:xfrm>
          <a:off x="7626427" y="6741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95267</xdr:rowOff>
    </xdr:from>
    <xdr:ext cx="469744" cy="259045"/>
    <xdr:sp macro="" textlink="">
      <xdr:nvSpPr>
        <xdr:cNvPr id="140" name="n_4aveValue【図書館】&#10;一人当たり面積">
          <a:extLst>
            <a:ext uri="{FF2B5EF4-FFF2-40B4-BE49-F238E27FC236}">
              <a16:creationId xmlns:a16="http://schemas.microsoft.com/office/drawing/2014/main" xmlns="" id="{24105065-731F-4359-B751-4D25C2686486}"/>
            </a:ext>
          </a:extLst>
        </xdr:cNvPr>
        <xdr:cNvSpPr txBox="1"/>
      </xdr:nvSpPr>
      <xdr:spPr>
        <a:xfrm>
          <a:off x="6737427" y="678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126382</xdr:rowOff>
    </xdr:from>
    <xdr:ext cx="469744" cy="259045"/>
    <xdr:sp macro="" textlink="">
      <xdr:nvSpPr>
        <xdr:cNvPr id="141" name="n_1mainValue【図書館】&#10;一人当たり面積">
          <a:extLst>
            <a:ext uri="{FF2B5EF4-FFF2-40B4-BE49-F238E27FC236}">
              <a16:creationId xmlns:a16="http://schemas.microsoft.com/office/drawing/2014/main" xmlns="" id="{41660CB1-16DE-4738-9F71-3FF668408072}"/>
            </a:ext>
          </a:extLst>
        </xdr:cNvPr>
        <xdr:cNvSpPr txBox="1"/>
      </xdr:nvSpPr>
      <xdr:spPr>
        <a:xfrm>
          <a:off x="9391727" y="629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126382</xdr:rowOff>
    </xdr:from>
    <xdr:ext cx="469744" cy="259045"/>
    <xdr:sp macro="" textlink="">
      <xdr:nvSpPr>
        <xdr:cNvPr id="142" name="n_2mainValue【図書館】&#10;一人当たり面積">
          <a:extLst>
            <a:ext uri="{FF2B5EF4-FFF2-40B4-BE49-F238E27FC236}">
              <a16:creationId xmlns:a16="http://schemas.microsoft.com/office/drawing/2014/main" xmlns="" id="{72A12124-4928-4AC1-8231-9EE3D840E952}"/>
            </a:ext>
          </a:extLst>
        </xdr:cNvPr>
        <xdr:cNvSpPr txBox="1"/>
      </xdr:nvSpPr>
      <xdr:spPr>
        <a:xfrm>
          <a:off x="8515427" y="629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126382</xdr:rowOff>
    </xdr:from>
    <xdr:ext cx="469744" cy="259045"/>
    <xdr:sp macro="" textlink="">
      <xdr:nvSpPr>
        <xdr:cNvPr id="143" name="n_3mainValue【図書館】&#10;一人当たり面積">
          <a:extLst>
            <a:ext uri="{FF2B5EF4-FFF2-40B4-BE49-F238E27FC236}">
              <a16:creationId xmlns:a16="http://schemas.microsoft.com/office/drawing/2014/main" xmlns="" id="{A6FDC40C-0D45-4363-A483-1EC9187059C0}"/>
            </a:ext>
          </a:extLst>
        </xdr:cNvPr>
        <xdr:cNvSpPr txBox="1"/>
      </xdr:nvSpPr>
      <xdr:spPr>
        <a:xfrm>
          <a:off x="7626427" y="629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126382</xdr:rowOff>
    </xdr:from>
    <xdr:ext cx="469744" cy="259045"/>
    <xdr:sp macro="" textlink="">
      <xdr:nvSpPr>
        <xdr:cNvPr id="144" name="n_4mainValue【図書館】&#10;一人当たり面積">
          <a:extLst>
            <a:ext uri="{FF2B5EF4-FFF2-40B4-BE49-F238E27FC236}">
              <a16:creationId xmlns:a16="http://schemas.microsoft.com/office/drawing/2014/main" xmlns="" id="{48F9E043-EC24-4BB4-8F8F-02C655F797E3}"/>
            </a:ext>
          </a:extLst>
        </xdr:cNvPr>
        <xdr:cNvSpPr txBox="1"/>
      </xdr:nvSpPr>
      <xdr:spPr>
        <a:xfrm>
          <a:off x="6737427" y="629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5" name="正方形/長方形 144">
          <a:extLst>
            <a:ext uri="{FF2B5EF4-FFF2-40B4-BE49-F238E27FC236}">
              <a16:creationId xmlns:a16="http://schemas.microsoft.com/office/drawing/2014/main" xmlns="" id="{C00799FE-2765-477C-8F9D-27B2B04E991E}"/>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6" name="正方形/長方形 145">
          <a:extLst>
            <a:ext uri="{FF2B5EF4-FFF2-40B4-BE49-F238E27FC236}">
              <a16:creationId xmlns:a16="http://schemas.microsoft.com/office/drawing/2014/main" xmlns="" id="{0EE6DD07-B4AC-4C84-80D9-E6E44C3B4686}"/>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7" name="正方形/長方形 146">
          <a:extLst>
            <a:ext uri="{FF2B5EF4-FFF2-40B4-BE49-F238E27FC236}">
              <a16:creationId xmlns:a16="http://schemas.microsoft.com/office/drawing/2014/main" xmlns="" id="{2BF1F370-3483-4078-B039-B4D1C6FC8DA5}"/>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8" name="正方形/長方形 147">
          <a:extLst>
            <a:ext uri="{FF2B5EF4-FFF2-40B4-BE49-F238E27FC236}">
              <a16:creationId xmlns:a16="http://schemas.microsoft.com/office/drawing/2014/main" xmlns="" id="{9F227962-D6E1-4A0D-A093-9535C5496628}"/>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9" name="正方形/長方形 148">
          <a:extLst>
            <a:ext uri="{FF2B5EF4-FFF2-40B4-BE49-F238E27FC236}">
              <a16:creationId xmlns:a16="http://schemas.microsoft.com/office/drawing/2014/main" xmlns="" id="{8167F478-5EA3-4ED5-A013-7D19DB613847}"/>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0" name="正方形/長方形 149">
          <a:extLst>
            <a:ext uri="{FF2B5EF4-FFF2-40B4-BE49-F238E27FC236}">
              <a16:creationId xmlns:a16="http://schemas.microsoft.com/office/drawing/2014/main" xmlns="" id="{455FCFCC-D355-46EB-AEA3-84E8B0F70459}"/>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1" name="正方形/長方形 150">
          <a:extLst>
            <a:ext uri="{FF2B5EF4-FFF2-40B4-BE49-F238E27FC236}">
              <a16:creationId xmlns:a16="http://schemas.microsoft.com/office/drawing/2014/main" xmlns="" id="{C6930909-07B3-4394-8566-8875077ED609}"/>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2" name="正方形/長方形 151">
          <a:extLst>
            <a:ext uri="{FF2B5EF4-FFF2-40B4-BE49-F238E27FC236}">
              <a16:creationId xmlns:a16="http://schemas.microsoft.com/office/drawing/2014/main" xmlns="" id="{1C93888A-3F71-4548-802E-F9F51B246428}"/>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3" name="テキスト ボックス 152">
          <a:extLst>
            <a:ext uri="{FF2B5EF4-FFF2-40B4-BE49-F238E27FC236}">
              <a16:creationId xmlns:a16="http://schemas.microsoft.com/office/drawing/2014/main" xmlns="" id="{1E7F223A-3532-452E-B28A-E4BF5B4118C2}"/>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4" name="直線コネクタ 153">
          <a:extLst>
            <a:ext uri="{FF2B5EF4-FFF2-40B4-BE49-F238E27FC236}">
              <a16:creationId xmlns:a16="http://schemas.microsoft.com/office/drawing/2014/main" xmlns="" id="{443E526E-99FF-4C10-8C1E-3A2D10CBD2BD}"/>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5" name="テキスト ボックス 154">
          <a:extLst>
            <a:ext uri="{FF2B5EF4-FFF2-40B4-BE49-F238E27FC236}">
              <a16:creationId xmlns:a16="http://schemas.microsoft.com/office/drawing/2014/main" xmlns="" id="{DAF613C6-5184-43E6-AAB8-13E0DA4AD254}"/>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6" name="直線コネクタ 155">
          <a:extLst>
            <a:ext uri="{FF2B5EF4-FFF2-40B4-BE49-F238E27FC236}">
              <a16:creationId xmlns:a16="http://schemas.microsoft.com/office/drawing/2014/main" xmlns="" id="{E1B3393D-038F-4E77-A71B-1E0AAA9CA478}"/>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7" name="テキスト ボックス 156">
          <a:extLst>
            <a:ext uri="{FF2B5EF4-FFF2-40B4-BE49-F238E27FC236}">
              <a16:creationId xmlns:a16="http://schemas.microsoft.com/office/drawing/2014/main" xmlns="" id="{CB496D84-F564-4FCE-A6FF-0BC86B8BD8D7}"/>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8" name="直線コネクタ 157">
          <a:extLst>
            <a:ext uri="{FF2B5EF4-FFF2-40B4-BE49-F238E27FC236}">
              <a16:creationId xmlns:a16="http://schemas.microsoft.com/office/drawing/2014/main" xmlns="" id="{C0C09FF3-EAC4-45CD-8E17-5B3EDACC6D21}"/>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9" name="テキスト ボックス 158">
          <a:extLst>
            <a:ext uri="{FF2B5EF4-FFF2-40B4-BE49-F238E27FC236}">
              <a16:creationId xmlns:a16="http://schemas.microsoft.com/office/drawing/2014/main" xmlns="" id="{DFC8259F-CF0F-4AC7-AA40-CD99A76E10A7}"/>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0" name="直線コネクタ 159">
          <a:extLst>
            <a:ext uri="{FF2B5EF4-FFF2-40B4-BE49-F238E27FC236}">
              <a16:creationId xmlns:a16="http://schemas.microsoft.com/office/drawing/2014/main" xmlns="" id="{EAB5D351-F5A5-4883-9ED0-558BD9A17848}"/>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1" name="テキスト ボックス 160">
          <a:extLst>
            <a:ext uri="{FF2B5EF4-FFF2-40B4-BE49-F238E27FC236}">
              <a16:creationId xmlns:a16="http://schemas.microsoft.com/office/drawing/2014/main" xmlns="" id="{80E7367F-1173-482D-9599-AAC6C1FF1FFF}"/>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2" name="直線コネクタ 161">
          <a:extLst>
            <a:ext uri="{FF2B5EF4-FFF2-40B4-BE49-F238E27FC236}">
              <a16:creationId xmlns:a16="http://schemas.microsoft.com/office/drawing/2014/main" xmlns="" id="{4D58D3CB-745E-49F3-9FF1-6F98CDC0D194}"/>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3" name="テキスト ボックス 162">
          <a:extLst>
            <a:ext uri="{FF2B5EF4-FFF2-40B4-BE49-F238E27FC236}">
              <a16:creationId xmlns:a16="http://schemas.microsoft.com/office/drawing/2014/main" xmlns="" id="{AF8DD601-BFA3-419D-B38A-27AE522272D6}"/>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4" name="直線コネクタ 163">
          <a:extLst>
            <a:ext uri="{FF2B5EF4-FFF2-40B4-BE49-F238E27FC236}">
              <a16:creationId xmlns:a16="http://schemas.microsoft.com/office/drawing/2014/main" xmlns="" id="{3DA87CE1-20E3-47D4-B032-F2AE1A0B5B1C}"/>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5" name="テキスト ボックス 164">
          <a:extLst>
            <a:ext uri="{FF2B5EF4-FFF2-40B4-BE49-F238E27FC236}">
              <a16:creationId xmlns:a16="http://schemas.microsoft.com/office/drawing/2014/main" xmlns="" id="{16A8AB48-5C48-4FD1-9B9B-0D51328E8F5E}"/>
            </a:ext>
          </a:extLst>
        </xdr:cNvPr>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a:extLst>
            <a:ext uri="{FF2B5EF4-FFF2-40B4-BE49-F238E27FC236}">
              <a16:creationId xmlns:a16="http://schemas.microsoft.com/office/drawing/2014/main" xmlns="" id="{32FF2111-0EA2-4999-A1EB-632FF044567D}"/>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7" name="【体育館・プール】&#10;有形固定資産減価償却率グラフ枠">
          <a:extLst>
            <a:ext uri="{FF2B5EF4-FFF2-40B4-BE49-F238E27FC236}">
              <a16:creationId xmlns:a16="http://schemas.microsoft.com/office/drawing/2014/main" xmlns="" id="{0D266522-4F6A-44F2-BA9B-95BA8E18B542}"/>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62</xdr:row>
      <xdr:rowOff>165100</xdr:rowOff>
    </xdr:to>
    <xdr:cxnSp macro="">
      <xdr:nvCxnSpPr>
        <xdr:cNvPr id="168" name="直線コネクタ 167">
          <a:extLst>
            <a:ext uri="{FF2B5EF4-FFF2-40B4-BE49-F238E27FC236}">
              <a16:creationId xmlns:a16="http://schemas.microsoft.com/office/drawing/2014/main" xmlns="" id="{DD83F451-C5E6-4BCF-A60D-0BFE0F33B4E3}"/>
            </a:ext>
          </a:extLst>
        </xdr:cNvPr>
        <xdr:cNvCxnSpPr/>
      </xdr:nvCxnSpPr>
      <xdr:spPr>
        <a:xfrm flipV="1">
          <a:off x="4634865" y="952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168927</xdr:rowOff>
    </xdr:from>
    <xdr:ext cx="469744" cy="259045"/>
    <xdr:sp macro="" textlink="">
      <xdr:nvSpPr>
        <xdr:cNvPr id="169" name="【体育館・プール】&#10;有形固定資産減価償却率最小値テキスト">
          <a:extLst>
            <a:ext uri="{FF2B5EF4-FFF2-40B4-BE49-F238E27FC236}">
              <a16:creationId xmlns:a16="http://schemas.microsoft.com/office/drawing/2014/main" xmlns="" id="{2EEE814A-23A6-4209-B16F-6D88FC24F72E}"/>
            </a:ext>
          </a:extLst>
        </xdr:cNvPr>
        <xdr:cNvSpPr txBox="1"/>
      </xdr:nvSpPr>
      <xdr:spPr>
        <a:xfrm>
          <a:off x="4673600" y="1079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165100</xdr:rowOff>
    </xdr:from>
    <xdr:to>
      <xdr:col>24</xdr:col>
      <xdr:colOff>152400</xdr:colOff>
      <xdr:row>62</xdr:row>
      <xdr:rowOff>165100</xdr:rowOff>
    </xdr:to>
    <xdr:cxnSp macro="">
      <xdr:nvCxnSpPr>
        <xdr:cNvPr id="170" name="直線コネクタ 169">
          <a:extLst>
            <a:ext uri="{FF2B5EF4-FFF2-40B4-BE49-F238E27FC236}">
              <a16:creationId xmlns:a16="http://schemas.microsoft.com/office/drawing/2014/main" xmlns="" id="{41F87BEF-4917-496F-8A5A-318EAAA82916}"/>
            </a:ext>
          </a:extLst>
        </xdr:cNvPr>
        <xdr:cNvCxnSpPr/>
      </xdr:nvCxnSpPr>
      <xdr:spPr>
        <a:xfrm>
          <a:off x="4546600" y="1079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340478" cy="259045"/>
    <xdr:sp macro="" textlink="">
      <xdr:nvSpPr>
        <xdr:cNvPr id="171" name="【体育館・プール】&#10;有形固定資産減価償却率最大値テキスト">
          <a:extLst>
            <a:ext uri="{FF2B5EF4-FFF2-40B4-BE49-F238E27FC236}">
              <a16:creationId xmlns:a16="http://schemas.microsoft.com/office/drawing/2014/main" xmlns="" id="{1885DF86-5647-4FF3-BDFB-9E662D79EB3B}"/>
            </a:ext>
          </a:extLst>
        </xdr:cNvPr>
        <xdr:cNvSpPr txBox="1"/>
      </xdr:nvSpPr>
      <xdr:spPr>
        <a:xfrm>
          <a:off x="4673600" y="930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72" name="直線コネクタ 171">
          <a:extLst>
            <a:ext uri="{FF2B5EF4-FFF2-40B4-BE49-F238E27FC236}">
              <a16:creationId xmlns:a16="http://schemas.microsoft.com/office/drawing/2014/main" xmlns="" id="{26328B52-29A8-4AB7-A14F-2848F2CE8229}"/>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11447</xdr:rowOff>
    </xdr:from>
    <xdr:ext cx="405111" cy="259045"/>
    <xdr:sp macro="" textlink="">
      <xdr:nvSpPr>
        <xdr:cNvPr id="173" name="【体育館・プール】&#10;有形固定資産減価償却率平均値テキスト">
          <a:extLst>
            <a:ext uri="{FF2B5EF4-FFF2-40B4-BE49-F238E27FC236}">
              <a16:creationId xmlns:a16="http://schemas.microsoft.com/office/drawing/2014/main" xmlns="" id="{4ECDB001-3015-4009-B4CD-F3BC778AB2F4}"/>
            </a:ext>
          </a:extLst>
        </xdr:cNvPr>
        <xdr:cNvSpPr txBox="1"/>
      </xdr:nvSpPr>
      <xdr:spPr>
        <a:xfrm>
          <a:off x="4673600" y="10126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160020</xdr:rowOff>
    </xdr:from>
    <xdr:to>
      <xdr:col>24</xdr:col>
      <xdr:colOff>114300</xdr:colOff>
      <xdr:row>60</xdr:row>
      <xdr:rowOff>90170</xdr:rowOff>
    </xdr:to>
    <xdr:sp macro="" textlink="">
      <xdr:nvSpPr>
        <xdr:cNvPr id="174" name="フローチャート: 判断 173">
          <a:extLst>
            <a:ext uri="{FF2B5EF4-FFF2-40B4-BE49-F238E27FC236}">
              <a16:creationId xmlns:a16="http://schemas.microsoft.com/office/drawing/2014/main" xmlns="" id="{5D5818AE-663B-43EB-BFA6-17AACFA57339}"/>
            </a:ext>
          </a:extLst>
        </xdr:cNvPr>
        <xdr:cNvSpPr/>
      </xdr:nvSpPr>
      <xdr:spPr>
        <a:xfrm>
          <a:off x="4584700" y="1027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148590</xdr:rowOff>
    </xdr:from>
    <xdr:to>
      <xdr:col>20</xdr:col>
      <xdr:colOff>38100</xdr:colOff>
      <xdr:row>60</xdr:row>
      <xdr:rowOff>78740</xdr:rowOff>
    </xdr:to>
    <xdr:sp macro="" textlink="">
      <xdr:nvSpPr>
        <xdr:cNvPr id="175" name="フローチャート: 判断 174">
          <a:extLst>
            <a:ext uri="{FF2B5EF4-FFF2-40B4-BE49-F238E27FC236}">
              <a16:creationId xmlns:a16="http://schemas.microsoft.com/office/drawing/2014/main" xmlns="" id="{048E19E6-DC9F-462B-9BDA-A64EC1C16686}"/>
            </a:ext>
          </a:extLst>
        </xdr:cNvPr>
        <xdr:cNvSpPr/>
      </xdr:nvSpPr>
      <xdr:spPr>
        <a:xfrm>
          <a:off x="3746500" y="1026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115570</xdr:rowOff>
    </xdr:from>
    <xdr:to>
      <xdr:col>15</xdr:col>
      <xdr:colOff>101600</xdr:colOff>
      <xdr:row>60</xdr:row>
      <xdr:rowOff>45720</xdr:rowOff>
    </xdr:to>
    <xdr:sp macro="" textlink="">
      <xdr:nvSpPr>
        <xdr:cNvPr id="176" name="フローチャート: 判断 175">
          <a:extLst>
            <a:ext uri="{FF2B5EF4-FFF2-40B4-BE49-F238E27FC236}">
              <a16:creationId xmlns:a16="http://schemas.microsoft.com/office/drawing/2014/main" xmlns="" id="{0B0A77F0-C93B-4CBD-BF8A-F2664D359853}"/>
            </a:ext>
          </a:extLst>
        </xdr:cNvPr>
        <xdr:cNvSpPr/>
      </xdr:nvSpPr>
      <xdr:spPr>
        <a:xfrm>
          <a:off x="2857500" y="10231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100330</xdr:rowOff>
    </xdr:from>
    <xdr:to>
      <xdr:col>10</xdr:col>
      <xdr:colOff>165100</xdr:colOff>
      <xdr:row>60</xdr:row>
      <xdr:rowOff>30480</xdr:rowOff>
    </xdr:to>
    <xdr:sp macro="" textlink="">
      <xdr:nvSpPr>
        <xdr:cNvPr id="177" name="フローチャート: 判断 176">
          <a:extLst>
            <a:ext uri="{FF2B5EF4-FFF2-40B4-BE49-F238E27FC236}">
              <a16:creationId xmlns:a16="http://schemas.microsoft.com/office/drawing/2014/main" xmlns="" id="{8F183878-FA27-4854-B7A2-6CE19EB2C706}"/>
            </a:ext>
          </a:extLst>
        </xdr:cNvPr>
        <xdr:cNvSpPr/>
      </xdr:nvSpPr>
      <xdr:spPr>
        <a:xfrm>
          <a:off x="1968500" y="10215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95250</xdr:rowOff>
    </xdr:from>
    <xdr:to>
      <xdr:col>6</xdr:col>
      <xdr:colOff>38100</xdr:colOff>
      <xdr:row>60</xdr:row>
      <xdr:rowOff>25400</xdr:rowOff>
    </xdr:to>
    <xdr:sp macro="" textlink="">
      <xdr:nvSpPr>
        <xdr:cNvPr id="178" name="フローチャート: 判断 177">
          <a:extLst>
            <a:ext uri="{FF2B5EF4-FFF2-40B4-BE49-F238E27FC236}">
              <a16:creationId xmlns:a16="http://schemas.microsoft.com/office/drawing/2014/main" xmlns="" id="{148039DB-447B-42E1-930A-1027993B2C1E}"/>
            </a:ext>
          </a:extLst>
        </xdr:cNvPr>
        <xdr:cNvSpPr/>
      </xdr:nvSpPr>
      <xdr:spPr>
        <a:xfrm>
          <a:off x="1079500" y="102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xmlns="" id="{A2886416-907D-4708-B3DF-F2B7D5D9474A}"/>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xmlns="" id="{693CA2E7-A51C-4FA0-B09B-85F4234232CA}"/>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xmlns="" id="{51F6AAAE-04F3-4829-8479-7B8293190325}"/>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xmlns="" id="{0F320006-CC0F-47F7-BC49-DB9B8C58AC26}"/>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xmlns="" id="{36BD5076-CBA2-4CB4-9C8B-EC7F2F8F0C58}"/>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158750</xdr:rowOff>
    </xdr:from>
    <xdr:to>
      <xdr:col>24</xdr:col>
      <xdr:colOff>114300</xdr:colOff>
      <xdr:row>61</xdr:row>
      <xdr:rowOff>88900</xdr:rowOff>
    </xdr:to>
    <xdr:sp macro="" textlink="">
      <xdr:nvSpPr>
        <xdr:cNvPr id="184" name="楕円 183">
          <a:extLst>
            <a:ext uri="{FF2B5EF4-FFF2-40B4-BE49-F238E27FC236}">
              <a16:creationId xmlns:a16="http://schemas.microsoft.com/office/drawing/2014/main" xmlns="" id="{2B05FE6A-2946-48F2-B5CD-528A6CB00A7A}"/>
            </a:ext>
          </a:extLst>
        </xdr:cNvPr>
        <xdr:cNvSpPr/>
      </xdr:nvSpPr>
      <xdr:spPr>
        <a:xfrm>
          <a:off x="4584700" y="1044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137177</xdr:rowOff>
    </xdr:from>
    <xdr:ext cx="405111" cy="259045"/>
    <xdr:sp macro="" textlink="">
      <xdr:nvSpPr>
        <xdr:cNvPr id="185" name="【体育館・プール】&#10;有形固定資産減価償却率該当値テキスト">
          <a:extLst>
            <a:ext uri="{FF2B5EF4-FFF2-40B4-BE49-F238E27FC236}">
              <a16:creationId xmlns:a16="http://schemas.microsoft.com/office/drawing/2014/main" xmlns="" id="{012C41F7-F5EA-4286-92AE-4F0CD3410E2E}"/>
            </a:ext>
          </a:extLst>
        </xdr:cNvPr>
        <xdr:cNvSpPr txBox="1"/>
      </xdr:nvSpPr>
      <xdr:spPr>
        <a:xfrm>
          <a:off x="4673600" y="1042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130810</xdr:rowOff>
    </xdr:from>
    <xdr:to>
      <xdr:col>20</xdr:col>
      <xdr:colOff>38100</xdr:colOff>
      <xdr:row>61</xdr:row>
      <xdr:rowOff>60960</xdr:rowOff>
    </xdr:to>
    <xdr:sp macro="" textlink="">
      <xdr:nvSpPr>
        <xdr:cNvPr id="186" name="楕円 185">
          <a:extLst>
            <a:ext uri="{FF2B5EF4-FFF2-40B4-BE49-F238E27FC236}">
              <a16:creationId xmlns:a16="http://schemas.microsoft.com/office/drawing/2014/main" xmlns="" id="{93A8B528-BD51-4A10-825E-BD3EEE5D3BF0}"/>
            </a:ext>
          </a:extLst>
        </xdr:cNvPr>
        <xdr:cNvSpPr/>
      </xdr:nvSpPr>
      <xdr:spPr>
        <a:xfrm>
          <a:off x="3746500" y="10417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10160</xdr:rowOff>
    </xdr:from>
    <xdr:to>
      <xdr:col>24</xdr:col>
      <xdr:colOff>63500</xdr:colOff>
      <xdr:row>61</xdr:row>
      <xdr:rowOff>38100</xdr:rowOff>
    </xdr:to>
    <xdr:cxnSp macro="">
      <xdr:nvCxnSpPr>
        <xdr:cNvPr id="187" name="直線コネクタ 186">
          <a:extLst>
            <a:ext uri="{FF2B5EF4-FFF2-40B4-BE49-F238E27FC236}">
              <a16:creationId xmlns:a16="http://schemas.microsoft.com/office/drawing/2014/main" xmlns="" id="{34EB4C6F-E7C0-4846-9230-AFFE67D1A374}"/>
            </a:ext>
          </a:extLst>
        </xdr:cNvPr>
        <xdr:cNvCxnSpPr/>
      </xdr:nvCxnSpPr>
      <xdr:spPr>
        <a:xfrm>
          <a:off x="3797300" y="10468610"/>
          <a:ext cx="8382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154940</xdr:rowOff>
    </xdr:from>
    <xdr:to>
      <xdr:col>15</xdr:col>
      <xdr:colOff>101600</xdr:colOff>
      <xdr:row>61</xdr:row>
      <xdr:rowOff>85090</xdr:rowOff>
    </xdr:to>
    <xdr:sp macro="" textlink="">
      <xdr:nvSpPr>
        <xdr:cNvPr id="188" name="楕円 187">
          <a:extLst>
            <a:ext uri="{FF2B5EF4-FFF2-40B4-BE49-F238E27FC236}">
              <a16:creationId xmlns:a16="http://schemas.microsoft.com/office/drawing/2014/main" xmlns="" id="{204F5A16-77E8-4AF2-8BC5-501E3A0F6EEE}"/>
            </a:ext>
          </a:extLst>
        </xdr:cNvPr>
        <xdr:cNvSpPr/>
      </xdr:nvSpPr>
      <xdr:spPr>
        <a:xfrm>
          <a:off x="2857500" y="1044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10160</xdr:rowOff>
    </xdr:from>
    <xdr:to>
      <xdr:col>19</xdr:col>
      <xdr:colOff>177800</xdr:colOff>
      <xdr:row>61</xdr:row>
      <xdr:rowOff>34290</xdr:rowOff>
    </xdr:to>
    <xdr:cxnSp macro="">
      <xdr:nvCxnSpPr>
        <xdr:cNvPr id="189" name="直線コネクタ 188">
          <a:extLst>
            <a:ext uri="{FF2B5EF4-FFF2-40B4-BE49-F238E27FC236}">
              <a16:creationId xmlns:a16="http://schemas.microsoft.com/office/drawing/2014/main" xmlns="" id="{E1507133-F026-4009-8777-DCA971BF3332}"/>
            </a:ext>
          </a:extLst>
        </xdr:cNvPr>
        <xdr:cNvCxnSpPr/>
      </xdr:nvCxnSpPr>
      <xdr:spPr>
        <a:xfrm flipV="1">
          <a:off x="2908300" y="1046861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154940</xdr:rowOff>
    </xdr:from>
    <xdr:to>
      <xdr:col>10</xdr:col>
      <xdr:colOff>165100</xdr:colOff>
      <xdr:row>61</xdr:row>
      <xdr:rowOff>85090</xdr:rowOff>
    </xdr:to>
    <xdr:sp macro="" textlink="">
      <xdr:nvSpPr>
        <xdr:cNvPr id="190" name="楕円 189">
          <a:extLst>
            <a:ext uri="{FF2B5EF4-FFF2-40B4-BE49-F238E27FC236}">
              <a16:creationId xmlns:a16="http://schemas.microsoft.com/office/drawing/2014/main" xmlns="" id="{518528EA-3580-4A6C-B804-D281F7D18D28}"/>
            </a:ext>
          </a:extLst>
        </xdr:cNvPr>
        <xdr:cNvSpPr/>
      </xdr:nvSpPr>
      <xdr:spPr>
        <a:xfrm>
          <a:off x="1968500" y="1044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34290</xdr:rowOff>
    </xdr:from>
    <xdr:to>
      <xdr:col>15</xdr:col>
      <xdr:colOff>50800</xdr:colOff>
      <xdr:row>61</xdr:row>
      <xdr:rowOff>34290</xdr:rowOff>
    </xdr:to>
    <xdr:cxnSp macro="">
      <xdr:nvCxnSpPr>
        <xdr:cNvPr id="191" name="直線コネクタ 190">
          <a:extLst>
            <a:ext uri="{FF2B5EF4-FFF2-40B4-BE49-F238E27FC236}">
              <a16:creationId xmlns:a16="http://schemas.microsoft.com/office/drawing/2014/main" xmlns="" id="{9FF109C2-A28E-4F0E-A208-AB70AB4D07FE}"/>
            </a:ext>
          </a:extLst>
        </xdr:cNvPr>
        <xdr:cNvCxnSpPr/>
      </xdr:nvCxnSpPr>
      <xdr:spPr>
        <a:xfrm>
          <a:off x="2019300" y="104927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163830</xdr:rowOff>
    </xdr:from>
    <xdr:to>
      <xdr:col>6</xdr:col>
      <xdr:colOff>38100</xdr:colOff>
      <xdr:row>61</xdr:row>
      <xdr:rowOff>93980</xdr:rowOff>
    </xdr:to>
    <xdr:sp macro="" textlink="">
      <xdr:nvSpPr>
        <xdr:cNvPr id="192" name="楕円 191">
          <a:extLst>
            <a:ext uri="{FF2B5EF4-FFF2-40B4-BE49-F238E27FC236}">
              <a16:creationId xmlns:a16="http://schemas.microsoft.com/office/drawing/2014/main" xmlns="" id="{F46284D7-3171-4C9D-B5BC-FCA36775D42F}"/>
            </a:ext>
          </a:extLst>
        </xdr:cNvPr>
        <xdr:cNvSpPr/>
      </xdr:nvSpPr>
      <xdr:spPr>
        <a:xfrm>
          <a:off x="1079500" y="1045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34290</xdr:rowOff>
    </xdr:from>
    <xdr:to>
      <xdr:col>10</xdr:col>
      <xdr:colOff>114300</xdr:colOff>
      <xdr:row>61</xdr:row>
      <xdr:rowOff>43180</xdr:rowOff>
    </xdr:to>
    <xdr:cxnSp macro="">
      <xdr:nvCxnSpPr>
        <xdr:cNvPr id="193" name="直線コネクタ 192">
          <a:extLst>
            <a:ext uri="{FF2B5EF4-FFF2-40B4-BE49-F238E27FC236}">
              <a16:creationId xmlns:a16="http://schemas.microsoft.com/office/drawing/2014/main" xmlns="" id="{3BAF8FAA-E98D-4970-BAFD-4166670207DF}"/>
            </a:ext>
          </a:extLst>
        </xdr:cNvPr>
        <xdr:cNvCxnSpPr/>
      </xdr:nvCxnSpPr>
      <xdr:spPr>
        <a:xfrm flipV="1">
          <a:off x="1130300" y="10492740"/>
          <a:ext cx="88900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95267</xdr:rowOff>
    </xdr:from>
    <xdr:ext cx="405111" cy="259045"/>
    <xdr:sp macro="" textlink="">
      <xdr:nvSpPr>
        <xdr:cNvPr id="194" name="n_1aveValue【体育館・プール】&#10;有形固定資産減価償却率">
          <a:extLst>
            <a:ext uri="{FF2B5EF4-FFF2-40B4-BE49-F238E27FC236}">
              <a16:creationId xmlns:a16="http://schemas.microsoft.com/office/drawing/2014/main" xmlns="" id="{53B0BFBC-2DCC-4B4F-BB8B-DF685E2BFE58}"/>
            </a:ext>
          </a:extLst>
        </xdr:cNvPr>
        <xdr:cNvSpPr txBox="1"/>
      </xdr:nvSpPr>
      <xdr:spPr>
        <a:xfrm>
          <a:off x="3582044" y="10039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62247</xdr:rowOff>
    </xdr:from>
    <xdr:ext cx="405111" cy="259045"/>
    <xdr:sp macro="" textlink="">
      <xdr:nvSpPr>
        <xdr:cNvPr id="195" name="n_2aveValue【体育館・プール】&#10;有形固定資産減価償却率">
          <a:extLst>
            <a:ext uri="{FF2B5EF4-FFF2-40B4-BE49-F238E27FC236}">
              <a16:creationId xmlns:a16="http://schemas.microsoft.com/office/drawing/2014/main" xmlns="" id="{1E209363-AAA2-4B67-9745-D9E3258C3627}"/>
            </a:ext>
          </a:extLst>
        </xdr:cNvPr>
        <xdr:cNvSpPr txBox="1"/>
      </xdr:nvSpPr>
      <xdr:spPr>
        <a:xfrm>
          <a:off x="2705744" y="10006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47007</xdr:rowOff>
    </xdr:from>
    <xdr:ext cx="405111" cy="259045"/>
    <xdr:sp macro="" textlink="">
      <xdr:nvSpPr>
        <xdr:cNvPr id="196" name="n_3aveValue【体育館・プール】&#10;有形固定資産減価償却率">
          <a:extLst>
            <a:ext uri="{FF2B5EF4-FFF2-40B4-BE49-F238E27FC236}">
              <a16:creationId xmlns:a16="http://schemas.microsoft.com/office/drawing/2014/main" xmlns="" id="{72ACAB88-6248-48B7-890B-4D281A40D79B}"/>
            </a:ext>
          </a:extLst>
        </xdr:cNvPr>
        <xdr:cNvSpPr txBox="1"/>
      </xdr:nvSpPr>
      <xdr:spPr>
        <a:xfrm>
          <a:off x="1816744" y="9991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41927</xdr:rowOff>
    </xdr:from>
    <xdr:ext cx="405111" cy="259045"/>
    <xdr:sp macro="" textlink="">
      <xdr:nvSpPr>
        <xdr:cNvPr id="197" name="n_4aveValue【体育館・プール】&#10;有形固定資産減価償却率">
          <a:extLst>
            <a:ext uri="{FF2B5EF4-FFF2-40B4-BE49-F238E27FC236}">
              <a16:creationId xmlns:a16="http://schemas.microsoft.com/office/drawing/2014/main" xmlns="" id="{67C6F544-6443-4DF7-8835-067625D73659}"/>
            </a:ext>
          </a:extLst>
        </xdr:cNvPr>
        <xdr:cNvSpPr txBox="1"/>
      </xdr:nvSpPr>
      <xdr:spPr>
        <a:xfrm>
          <a:off x="927744" y="9986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52087</xdr:rowOff>
    </xdr:from>
    <xdr:ext cx="405111" cy="259045"/>
    <xdr:sp macro="" textlink="">
      <xdr:nvSpPr>
        <xdr:cNvPr id="198" name="n_1mainValue【体育館・プール】&#10;有形固定資産減価償却率">
          <a:extLst>
            <a:ext uri="{FF2B5EF4-FFF2-40B4-BE49-F238E27FC236}">
              <a16:creationId xmlns:a16="http://schemas.microsoft.com/office/drawing/2014/main" xmlns="" id="{DE1EEA46-1637-4387-83E2-BC4DCED25D53}"/>
            </a:ext>
          </a:extLst>
        </xdr:cNvPr>
        <xdr:cNvSpPr txBox="1"/>
      </xdr:nvSpPr>
      <xdr:spPr>
        <a:xfrm>
          <a:off x="3582044" y="10510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76217</xdr:rowOff>
    </xdr:from>
    <xdr:ext cx="405111" cy="259045"/>
    <xdr:sp macro="" textlink="">
      <xdr:nvSpPr>
        <xdr:cNvPr id="199" name="n_2mainValue【体育館・プール】&#10;有形固定資産減価償却率">
          <a:extLst>
            <a:ext uri="{FF2B5EF4-FFF2-40B4-BE49-F238E27FC236}">
              <a16:creationId xmlns:a16="http://schemas.microsoft.com/office/drawing/2014/main" xmlns="" id="{21C2A3F2-EB03-4FA4-A7E6-893B73068C12}"/>
            </a:ext>
          </a:extLst>
        </xdr:cNvPr>
        <xdr:cNvSpPr txBox="1"/>
      </xdr:nvSpPr>
      <xdr:spPr>
        <a:xfrm>
          <a:off x="2705744" y="1053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76217</xdr:rowOff>
    </xdr:from>
    <xdr:ext cx="405111" cy="259045"/>
    <xdr:sp macro="" textlink="">
      <xdr:nvSpPr>
        <xdr:cNvPr id="200" name="n_3mainValue【体育館・プール】&#10;有形固定資産減価償却率">
          <a:extLst>
            <a:ext uri="{FF2B5EF4-FFF2-40B4-BE49-F238E27FC236}">
              <a16:creationId xmlns:a16="http://schemas.microsoft.com/office/drawing/2014/main" xmlns="" id="{DF7F422A-037F-4FF2-8C42-360C59FF2493}"/>
            </a:ext>
          </a:extLst>
        </xdr:cNvPr>
        <xdr:cNvSpPr txBox="1"/>
      </xdr:nvSpPr>
      <xdr:spPr>
        <a:xfrm>
          <a:off x="1816744" y="1053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85107</xdr:rowOff>
    </xdr:from>
    <xdr:ext cx="405111" cy="259045"/>
    <xdr:sp macro="" textlink="">
      <xdr:nvSpPr>
        <xdr:cNvPr id="201" name="n_4mainValue【体育館・プール】&#10;有形固定資産減価償却率">
          <a:extLst>
            <a:ext uri="{FF2B5EF4-FFF2-40B4-BE49-F238E27FC236}">
              <a16:creationId xmlns:a16="http://schemas.microsoft.com/office/drawing/2014/main" xmlns="" id="{D6197FE6-A1C4-45E2-8A9D-210D180A36E4}"/>
            </a:ext>
          </a:extLst>
        </xdr:cNvPr>
        <xdr:cNvSpPr txBox="1"/>
      </xdr:nvSpPr>
      <xdr:spPr>
        <a:xfrm>
          <a:off x="927744" y="1054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2" name="正方形/長方形 201">
          <a:extLst>
            <a:ext uri="{FF2B5EF4-FFF2-40B4-BE49-F238E27FC236}">
              <a16:creationId xmlns:a16="http://schemas.microsoft.com/office/drawing/2014/main" xmlns="" id="{F7D8DB63-9F42-43C1-A2F0-3DE8751AC767}"/>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3" name="正方形/長方形 202">
          <a:extLst>
            <a:ext uri="{FF2B5EF4-FFF2-40B4-BE49-F238E27FC236}">
              <a16:creationId xmlns:a16="http://schemas.microsoft.com/office/drawing/2014/main" xmlns="" id="{957AAFEA-1AC7-449F-B0DB-ABB304CBA283}"/>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4" name="正方形/長方形 203">
          <a:extLst>
            <a:ext uri="{FF2B5EF4-FFF2-40B4-BE49-F238E27FC236}">
              <a16:creationId xmlns:a16="http://schemas.microsoft.com/office/drawing/2014/main" xmlns="" id="{5C64CC4E-7FBB-4A0B-829F-C3BE834B99AE}"/>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5" name="正方形/長方形 204">
          <a:extLst>
            <a:ext uri="{FF2B5EF4-FFF2-40B4-BE49-F238E27FC236}">
              <a16:creationId xmlns:a16="http://schemas.microsoft.com/office/drawing/2014/main" xmlns="" id="{95220D35-F70B-4F5D-8599-AA6F1E94BE4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6" name="正方形/長方形 205">
          <a:extLst>
            <a:ext uri="{FF2B5EF4-FFF2-40B4-BE49-F238E27FC236}">
              <a16:creationId xmlns:a16="http://schemas.microsoft.com/office/drawing/2014/main" xmlns="" id="{A3BF4586-39F8-48EA-B24F-ABA0FEE6C6FC}"/>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7" name="正方形/長方形 206">
          <a:extLst>
            <a:ext uri="{FF2B5EF4-FFF2-40B4-BE49-F238E27FC236}">
              <a16:creationId xmlns:a16="http://schemas.microsoft.com/office/drawing/2014/main" xmlns="" id="{70DA7C3F-42E1-4B0A-B31F-727090902D43}"/>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8" name="正方形/長方形 207">
          <a:extLst>
            <a:ext uri="{FF2B5EF4-FFF2-40B4-BE49-F238E27FC236}">
              <a16:creationId xmlns:a16="http://schemas.microsoft.com/office/drawing/2014/main" xmlns="" id="{738DFA75-0C6B-427C-B2AB-88FD80C51313}"/>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9" name="正方形/長方形 208">
          <a:extLst>
            <a:ext uri="{FF2B5EF4-FFF2-40B4-BE49-F238E27FC236}">
              <a16:creationId xmlns:a16="http://schemas.microsoft.com/office/drawing/2014/main" xmlns="" id="{BCCBCE86-2275-44F1-96CF-14FA65B1A43D}"/>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0" name="テキスト ボックス 209">
          <a:extLst>
            <a:ext uri="{FF2B5EF4-FFF2-40B4-BE49-F238E27FC236}">
              <a16:creationId xmlns:a16="http://schemas.microsoft.com/office/drawing/2014/main" xmlns="" id="{047622AC-CAC4-4E96-9A72-54983EB920B4}"/>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1" name="直線コネクタ 210">
          <a:extLst>
            <a:ext uri="{FF2B5EF4-FFF2-40B4-BE49-F238E27FC236}">
              <a16:creationId xmlns:a16="http://schemas.microsoft.com/office/drawing/2014/main" xmlns="" id="{99830140-44E6-4F95-8339-C3A19CCBA4A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2" name="直線コネクタ 211">
          <a:extLst>
            <a:ext uri="{FF2B5EF4-FFF2-40B4-BE49-F238E27FC236}">
              <a16:creationId xmlns:a16="http://schemas.microsoft.com/office/drawing/2014/main" xmlns="" id="{666D65B6-5907-4B5D-B4DC-905AB9236043}"/>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3" name="テキスト ボックス 212">
          <a:extLst>
            <a:ext uri="{FF2B5EF4-FFF2-40B4-BE49-F238E27FC236}">
              <a16:creationId xmlns:a16="http://schemas.microsoft.com/office/drawing/2014/main" xmlns="" id="{73A00B7A-E024-41D2-A5B4-346B785E1199}"/>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4" name="直線コネクタ 213">
          <a:extLst>
            <a:ext uri="{FF2B5EF4-FFF2-40B4-BE49-F238E27FC236}">
              <a16:creationId xmlns:a16="http://schemas.microsoft.com/office/drawing/2014/main" xmlns="" id="{A432CD6F-3D34-4DC8-9266-22FB01EA8832}"/>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5" name="テキスト ボックス 214">
          <a:extLst>
            <a:ext uri="{FF2B5EF4-FFF2-40B4-BE49-F238E27FC236}">
              <a16:creationId xmlns:a16="http://schemas.microsoft.com/office/drawing/2014/main" xmlns="" id="{78005919-7BCD-4D8F-8BDC-AE297B9D3DC2}"/>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6" name="直線コネクタ 215">
          <a:extLst>
            <a:ext uri="{FF2B5EF4-FFF2-40B4-BE49-F238E27FC236}">
              <a16:creationId xmlns:a16="http://schemas.microsoft.com/office/drawing/2014/main" xmlns="" id="{82FDE77F-51D5-426F-BAE6-F795996CABD7}"/>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7" name="テキスト ボックス 216">
          <a:extLst>
            <a:ext uri="{FF2B5EF4-FFF2-40B4-BE49-F238E27FC236}">
              <a16:creationId xmlns:a16="http://schemas.microsoft.com/office/drawing/2014/main" xmlns="" id="{71D91727-1939-438E-8E4A-45BA1CE9C99F}"/>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8" name="直線コネクタ 217">
          <a:extLst>
            <a:ext uri="{FF2B5EF4-FFF2-40B4-BE49-F238E27FC236}">
              <a16:creationId xmlns:a16="http://schemas.microsoft.com/office/drawing/2014/main" xmlns="" id="{44B910B1-075B-4237-A581-AEBA0C35968D}"/>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9" name="テキスト ボックス 218">
          <a:extLst>
            <a:ext uri="{FF2B5EF4-FFF2-40B4-BE49-F238E27FC236}">
              <a16:creationId xmlns:a16="http://schemas.microsoft.com/office/drawing/2014/main" xmlns="" id="{4F7717A6-784E-4134-801F-28E02E79F3C8}"/>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0" name="直線コネクタ 219">
          <a:extLst>
            <a:ext uri="{FF2B5EF4-FFF2-40B4-BE49-F238E27FC236}">
              <a16:creationId xmlns:a16="http://schemas.microsoft.com/office/drawing/2014/main" xmlns="" id="{54DC1826-555A-4292-B057-E753FBDAD798}"/>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1" name="テキスト ボックス 220">
          <a:extLst>
            <a:ext uri="{FF2B5EF4-FFF2-40B4-BE49-F238E27FC236}">
              <a16:creationId xmlns:a16="http://schemas.microsoft.com/office/drawing/2014/main" xmlns="" id="{6A9AE813-9FF2-47F6-917E-7214516EC358}"/>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a:extLst>
            <a:ext uri="{FF2B5EF4-FFF2-40B4-BE49-F238E27FC236}">
              <a16:creationId xmlns:a16="http://schemas.microsoft.com/office/drawing/2014/main" xmlns="" id="{E0422739-B4E1-4582-B077-4FE1AED9BF09}"/>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3" name="テキスト ボックス 222">
          <a:extLst>
            <a:ext uri="{FF2B5EF4-FFF2-40B4-BE49-F238E27FC236}">
              <a16:creationId xmlns:a16="http://schemas.microsoft.com/office/drawing/2014/main" xmlns="" id="{94BEB7B8-BB22-402C-91B2-ABB6B9692D43}"/>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体育館・プール】&#10;一人当たり面積グラフ枠">
          <a:extLst>
            <a:ext uri="{FF2B5EF4-FFF2-40B4-BE49-F238E27FC236}">
              <a16:creationId xmlns:a16="http://schemas.microsoft.com/office/drawing/2014/main" xmlns="" id="{6D24DDDA-EB31-4A54-BCC9-196FCBC03D69}"/>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59055</xdr:rowOff>
    </xdr:from>
    <xdr:to>
      <xdr:col>54</xdr:col>
      <xdr:colOff>189865</xdr:colOff>
      <xdr:row>64</xdr:row>
      <xdr:rowOff>62865</xdr:rowOff>
    </xdr:to>
    <xdr:cxnSp macro="">
      <xdr:nvCxnSpPr>
        <xdr:cNvPr id="225" name="直線コネクタ 224">
          <a:extLst>
            <a:ext uri="{FF2B5EF4-FFF2-40B4-BE49-F238E27FC236}">
              <a16:creationId xmlns:a16="http://schemas.microsoft.com/office/drawing/2014/main" xmlns="" id="{07ED2B4E-8421-46DF-B9D9-D1C696909E88}"/>
            </a:ext>
          </a:extLst>
        </xdr:cNvPr>
        <xdr:cNvCxnSpPr/>
      </xdr:nvCxnSpPr>
      <xdr:spPr>
        <a:xfrm flipV="1">
          <a:off x="10476865" y="9488805"/>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226" name="【体育館・プール】&#10;一人当たり面積最小値テキスト">
          <a:extLst>
            <a:ext uri="{FF2B5EF4-FFF2-40B4-BE49-F238E27FC236}">
              <a16:creationId xmlns:a16="http://schemas.microsoft.com/office/drawing/2014/main" xmlns="" id="{B274235F-76AF-4482-9582-8A8B95182BF8}"/>
            </a:ext>
          </a:extLst>
        </xdr:cNvPr>
        <xdr:cNvSpPr txBox="1"/>
      </xdr:nvSpPr>
      <xdr:spPr>
        <a:xfrm>
          <a:off x="10515600" y="1103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227" name="直線コネクタ 226">
          <a:extLst>
            <a:ext uri="{FF2B5EF4-FFF2-40B4-BE49-F238E27FC236}">
              <a16:creationId xmlns:a16="http://schemas.microsoft.com/office/drawing/2014/main" xmlns="" id="{4D1DA552-4EE7-4C83-B7D2-D47D867BAA5A}"/>
            </a:ext>
          </a:extLst>
        </xdr:cNvPr>
        <xdr:cNvCxnSpPr/>
      </xdr:nvCxnSpPr>
      <xdr:spPr>
        <a:xfrm>
          <a:off x="10388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5732</xdr:rowOff>
    </xdr:from>
    <xdr:ext cx="469744" cy="259045"/>
    <xdr:sp macro="" textlink="">
      <xdr:nvSpPr>
        <xdr:cNvPr id="228" name="【体育館・プール】&#10;一人当たり面積最大値テキスト">
          <a:extLst>
            <a:ext uri="{FF2B5EF4-FFF2-40B4-BE49-F238E27FC236}">
              <a16:creationId xmlns:a16="http://schemas.microsoft.com/office/drawing/2014/main" xmlns="" id="{5B7508FB-B419-4DEA-B449-E2F7098D1FB9}"/>
            </a:ext>
          </a:extLst>
        </xdr:cNvPr>
        <xdr:cNvSpPr txBox="1"/>
      </xdr:nvSpPr>
      <xdr:spPr>
        <a:xfrm>
          <a:off x="10515600" y="9264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59055</xdr:rowOff>
    </xdr:from>
    <xdr:to>
      <xdr:col>55</xdr:col>
      <xdr:colOff>88900</xdr:colOff>
      <xdr:row>55</xdr:row>
      <xdr:rowOff>59055</xdr:rowOff>
    </xdr:to>
    <xdr:cxnSp macro="">
      <xdr:nvCxnSpPr>
        <xdr:cNvPr id="229" name="直線コネクタ 228">
          <a:extLst>
            <a:ext uri="{FF2B5EF4-FFF2-40B4-BE49-F238E27FC236}">
              <a16:creationId xmlns:a16="http://schemas.microsoft.com/office/drawing/2014/main" xmlns="" id="{0ECFD4F9-98FA-473D-A357-3AADB2FE8DD6}"/>
            </a:ext>
          </a:extLst>
        </xdr:cNvPr>
        <xdr:cNvCxnSpPr/>
      </xdr:nvCxnSpPr>
      <xdr:spPr>
        <a:xfrm>
          <a:off x="10388600" y="9488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78757</xdr:rowOff>
    </xdr:from>
    <xdr:ext cx="469744" cy="259045"/>
    <xdr:sp macro="" textlink="">
      <xdr:nvSpPr>
        <xdr:cNvPr id="230" name="【体育館・プール】&#10;一人当たり面積平均値テキスト">
          <a:extLst>
            <a:ext uri="{FF2B5EF4-FFF2-40B4-BE49-F238E27FC236}">
              <a16:creationId xmlns:a16="http://schemas.microsoft.com/office/drawing/2014/main" xmlns="" id="{F564A61F-BEFD-40A9-A2D4-4EA456F317F0}"/>
            </a:ext>
          </a:extLst>
        </xdr:cNvPr>
        <xdr:cNvSpPr txBox="1"/>
      </xdr:nvSpPr>
      <xdr:spPr>
        <a:xfrm>
          <a:off x="10515600" y="10537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55880</xdr:rowOff>
    </xdr:from>
    <xdr:to>
      <xdr:col>55</xdr:col>
      <xdr:colOff>50800</xdr:colOff>
      <xdr:row>62</xdr:row>
      <xdr:rowOff>157480</xdr:rowOff>
    </xdr:to>
    <xdr:sp macro="" textlink="">
      <xdr:nvSpPr>
        <xdr:cNvPr id="231" name="フローチャート: 判断 230">
          <a:extLst>
            <a:ext uri="{FF2B5EF4-FFF2-40B4-BE49-F238E27FC236}">
              <a16:creationId xmlns:a16="http://schemas.microsoft.com/office/drawing/2014/main" xmlns="" id="{E5CAFF62-2E8A-45C0-8581-A591B08DAB39}"/>
            </a:ext>
          </a:extLst>
        </xdr:cNvPr>
        <xdr:cNvSpPr/>
      </xdr:nvSpPr>
      <xdr:spPr>
        <a:xfrm>
          <a:off x="10426700" y="106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48260</xdr:rowOff>
    </xdr:from>
    <xdr:to>
      <xdr:col>50</xdr:col>
      <xdr:colOff>165100</xdr:colOff>
      <xdr:row>62</xdr:row>
      <xdr:rowOff>149860</xdr:rowOff>
    </xdr:to>
    <xdr:sp macro="" textlink="">
      <xdr:nvSpPr>
        <xdr:cNvPr id="232" name="フローチャート: 判断 231">
          <a:extLst>
            <a:ext uri="{FF2B5EF4-FFF2-40B4-BE49-F238E27FC236}">
              <a16:creationId xmlns:a16="http://schemas.microsoft.com/office/drawing/2014/main" xmlns="" id="{8FDF7E42-22D2-4787-8F0B-5A35A908AB87}"/>
            </a:ext>
          </a:extLst>
        </xdr:cNvPr>
        <xdr:cNvSpPr/>
      </xdr:nvSpPr>
      <xdr:spPr>
        <a:xfrm>
          <a:off x="9588500" y="1067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57785</xdr:rowOff>
    </xdr:from>
    <xdr:to>
      <xdr:col>46</xdr:col>
      <xdr:colOff>38100</xdr:colOff>
      <xdr:row>62</xdr:row>
      <xdr:rowOff>159385</xdr:rowOff>
    </xdr:to>
    <xdr:sp macro="" textlink="">
      <xdr:nvSpPr>
        <xdr:cNvPr id="233" name="フローチャート: 判断 232">
          <a:extLst>
            <a:ext uri="{FF2B5EF4-FFF2-40B4-BE49-F238E27FC236}">
              <a16:creationId xmlns:a16="http://schemas.microsoft.com/office/drawing/2014/main" xmlns="" id="{C8BE3EB7-6767-453A-8DA5-02B55F2CE255}"/>
            </a:ext>
          </a:extLst>
        </xdr:cNvPr>
        <xdr:cNvSpPr/>
      </xdr:nvSpPr>
      <xdr:spPr>
        <a:xfrm>
          <a:off x="8699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44450</xdr:rowOff>
    </xdr:from>
    <xdr:to>
      <xdr:col>41</xdr:col>
      <xdr:colOff>101600</xdr:colOff>
      <xdr:row>62</xdr:row>
      <xdr:rowOff>146050</xdr:rowOff>
    </xdr:to>
    <xdr:sp macro="" textlink="">
      <xdr:nvSpPr>
        <xdr:cNvPr id="234" name="フローチャート: 判断 233">
          <a:extLst>
            <a:ext uri="{FF2B5EF4-FFF2-40B4-BE49-F238E27FC236}">
              <a16:creationId xmlns:a16="http://schemas.microsoft.com/office/drawing/2014/main" xmlns="" id="{C9CB54D7-6D49-4B5B-A20D-546FDE1D9209}"/>
            </a:ext>
          </a:extLst>
        </xdr:cNvPr>
        <xdr:cNvSpPr/>
      </xdr:nvSpPr>
      <xdr:spPr>
        <a:xfrm>
          <a:off x="7810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63500</xdr:rowOff>
    </xdr:from>
    <xdr:to>
      <xdr:col>36</xdr:col>
      <xdr:colOff>165100</xdr:colOff>
      <xdr:row>62</xdr:row>
      <xdr:rowOff>165100</xdr:rowOff>
    </xdr:to>
    <xdr:sp macro="" textlink="">
      <xdr:nvSpPr>
        <xdr:cNvPr id="235" name="フローチャート: 判断 234">
          <a:extLst>
            <a:ext uri="{FF2B5EF4-FFF2-40B4-BE49-F238E27FC236}">
              <a16:creationId xmlns:a16="http://schemas.microsoft.com/office/drawing/2014/main" xmlns="" id="{F38BEE79-6684-41F7-BE7D-1FD706D0218A}"/>
            </a:ext>
          </a:extLst>
        </xdr:cNvPr>
        <xdr:cNvSpPr/>
      </xdr:nvSpPr>
      <xdr:spPr>
        <a:xfrm>
          <a:off x="6921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xmlns="" id="{B134074D-22AA-4568-9B24-92AD38F44942}"/>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xmlns="" id="{07E1B392-83AF-41DF-9DA4-9C151AF3734C}"/>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xmlns="" id="{92FED251-978F-4DFD-834A-4D929FE63E62}"/>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xmlns="" id="{20713673-1C78-4FF2-AACD-34BF06184031}"/>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xmlns="" id="{BB29CAA9-9410-48BC-9581-1C53EFE30582}"/>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168275</xdr:rowOff>
    </xdr:from>
    <xdr:to>
      <xdr:col>55</xdr:col>
      <xdr:colOff>50800</xdr:colOff>
      <xdr:row>64</xdr:row>
      <xdr:rowOff>98425</xdr:rowOff>
    </xdr:to>
    <xdr:sp macro="" textlink="">
      <xdr:nvSpPr>
        <xdr:cNvPr id="241" name="楕円 240">
          <a:extLst>
            <a:ext uri="{FF2B5EF4-FFF2-40B4-BE49-F238E27FC236}">
              <a16:creationId xmlns:a16="http://schemas.microsoft.com/office/drawing/2014/main" xmlns="" id="{129CF562-C251-4C08-B869-FEC6FA5A1706}"/>
            </a:ext>
          </a:extLst>
        </xdr:cNvPr>
        <xdr:cNvSpPr/>
      </xdr:nvSpPr>
      <xdr:spPr>
        <a:xfrm>
          <a:off x="10426700" y="1096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83202</xdr:rowOff>
    </xdr:from>
    <xdr:ext cx="469744" cy="259045"/>
    <xdr:sp macro="" textlink="">
      <xdr:nvSpPr>
        <xdr:cNvPr id="242" name="【体育館・プール】&#10;一人当たり面積該当値テキスト">
          <a:extLst>
            <a:ext uri="{FF2B5EF4-FFF2-40B4-BE49-F238E27FC236}">
              <a16:creationId xmlns:a16="http://schemas.microsoft.com/office/drawing/2014/main" xmlns="" id="{1C38A036-CC7F-4EFB-9DAC-554240B3430D}"/>
            </a:ext>
          </a:extLst>
        </xdr:cNvPr>
        <xdr:cNvSpPr txBox="1"/>
      </xdr:nvSpPr>
      <xdr:spPr>
        <a:xfrm>
          <a:off x="10515600" y="10884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166370</xdr:rowOff>
    </xdr:from>
    <xdr:to>
      <xdr:col>50</xdr:col>
      <xdr:colOff>165100</xdr:colOff>
      <xdr:row>64</xdr:row>
      <xdr:rowOff>96520</xdr:rowOff>
    </xdr:to>
    <xdr:sp macro="" textlink="">
      <xdr:nvSpPr>
        <xdr:cNvPr id="243" name="楕円 242">
          <a:extLst>
            <a:ext uri="{FF2B5EF4-FFF2-40B4-BE49-F238E27FC236}">
              <a16:creationId xmlns:a16="http://schemas.microsoft.com/office/drawing/2014/main" xmlns="" id="{2E4470A1-D012-449D-9C29-6F4A6049606D}"/>
            </a:ext>
          </a:extLst>
        </xdr:cNvPr>
        <xdr:cNvSpPr/>
      </xdr:nvSpPr>
      <xdr:spPr>
        <a:xfrm>
          <a:off x="9588500" y="1096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45720</xdr:rowOff>
    </xdr:from>
    <xdr:to>
      <xdr:col>55</xdr:col>
      <xdr:colOff>0</xdr:colOff>
      <xdr:row>64</xdr:row>
      <xdr:rowOff>47625</xdr:rowOff>
    </xdr:to>
    <xdr:cxnSp macro="">
      <xdr:nvCxnSpPr>
        <xdr:cNvPr id="244" name="直線コネクタ 243">
          <a:extLst>
            <a:ext uri="{FF2B5EF4-FFF2-40B4-BE49-F238E27FC236}">
              <a16:creationId xmlns:a16="http://schemas.microsoft.com/office/drawing/2014/main" xmlns="" id="{34B1C38D-3F92-4DCB-91C9-018819C48F7D}"/>
            </a:ext>
          </a:extLst>
        </xdr:cNvPr>
        <xdr:cNvCxnSpPr/>
      </xdr:nvCxnSpPr>
      <xdr:spPr>
        <a:xfrm>
          <a:off x="9639300" y="1101852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166370</xdr:rowOff>
    </xdr:from>
    <xdr:to>
      <xdr:col>46</xdr:col>
      <xdr:colOff>38100</xdr:colOff>
      <xdr:row>64</xdr:row>
      <xdr:rowOff>96520</xdr:rowOff>
    </xdr:to>
    <xdr:sp macro="" textlink="">
      <xdr:nvSpPr>
        <xdr:cNvPr id="245" name="楕円 244">
          <a:extLst>
            <a:ext uri="{FF2B5EF4-FFF2-40B4-BE49-F238E27FC236}">
              <a16:creationId xmlns:a16="http://schemas.microsoft.com/office/drawing/2014/main" xmlns="" id="{4B452128-9ADA-4A30-AA3C-591EA1FC1112}"/>
            </a:ext>
          </a:extLst>
        </xdr:cNvPr>
        <xdr:cNvSpPr/>
      </xdr:nvSpPr>
      <xdr:spPr>
        <a:xfrm>
          <a:off x="8699500" y="1096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45720</xdr:rowOff>
    </xdr:from>
    <xdr:to>
      <xdr:col>50</xdr:col>
      <xdr:colOff>114300</xdr:colOff>
      <xdr:row>64</xdr:row>
      <xdr:rowOff>45720</xdr:rowOff>
    </xdr:to>
    <xdr:cxnSp macro="">
      <xdr:nvCxnSpPr>
        <xdr:cNvPr id="246" name="直線コネクタ 245">
          <a:extLst>
            <a:ext uri="{FF2B5EF4-FFF2-40B4-BE49-F238E27FC236}">
              <a16:creationId xmlns:a16="http://schemas.microsoft.com/office/drawing/2014/main" xmlns="" id="{62805169-9838-44E9-8E5D-9E5D9280F0EC}"/>
            </a:ext>
          </a:extLst>
        </xdr:cNvPr>
        <xdr:cNvCxnSpPr/>
      </xdr:nvCxnSpPr>
      <xdr:spPr>
        <a:xfrm>
          <a:off x="8750300" y="110185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166370</xdr:rowOff>
    </xdr:from>
    <xdr:to>
      <xdr:col>41</xdr:col>
      <xdr:colOff>101600</xdr:colOff>
      <xdr:row>64</xdr:row>
      <xdr:rowOff>96520</xdr:rowOff>
    </xdr:to>
    <xdr:sp macro="" textlink="">
      <xdr:nvSpPr>
        <xdr:cNvPr id="247" name="楕円 246">
          <a:extLst>
            <a:ext uri="{FF2B5EF4-FFF2-40B4-BE49-F238E27FC236}">
              <a16:creationId xmlns:a16="http://schemas.microsoft.com/office/drawing/2014/main" xmlns="" id="{960D3066-FD1D-439C-8553-CD9C981BCBCC}"/>
            </a:ext>
          </a:extLst>
        </xdr:cNvPr>
        <xdr:cNvSpPr/>
      </xdr:nvSpPr>
      <xdr:spPr>
        <a:xfrm>
          <a:off x="7810500" y="1096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45720</xdr:rowOff>
    </xdr:from>
    <xdr:to>
      <xdr:col>45</xdr:col>
      <xdr:colOff>177800</xdr:colOff>
      <xdr:row>64</xdr:row>
      <xdr:rowOff>45720</xdr:rowOff>
    </xdr:to>
    <xdr:cxnSp macro="">
      <xdr:nvCxnSpPr>
        <xdr:cNvPr id="248" name="直線コネクタ 247">
          <a:extLst>
            <a:ext uri="{FF2B5EF4-FFF2-40B4-BE49-F238E27FC236}">
              <a16:creationId xmlns:a16="http://schemas.microsoft.com/office/drawing/2014/main" xmlns="" id="{C920048E-6ACC-4F90-BF6D-B7A662299F70}"/>
            </a:ext>
          </a:extLst>
        </xdr:cNvPr>
        <xdr:cNvCxnSpPr/>
      </xdr:nvCxnSpPr>
      <xdr:spPr>
        <a:xfrm>
          <a:off x="7861300" y="110185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166370</xdr:rowOff>
    </xdr:from>
    <xdr:to>
      <xdr:col>36</xdr:col>
      <xdr:colOff>165100</xdr:colOff>
      <xdr:row>64</xdr:row>
      <xdr:rowOff>96520</xdr:rowOff>
    </xdr:to>
    <xdr:sp macro="" textlink="">
      <xdr:nvSpPr>
        <xdr:cNvPr id="249" name="楕円 248">
          <a:extLst>
            <a:ext uri="{FF2B5EF4-FFF2-40B4-BE49-F238E27FC236}">
              <a16:creationId xmlns:a16="http://schemas.microsoft.com/office/drawing/2014/main" xmlns="" id="{7EA9CFE4-DC5E-4FFB-89F1-E1E03CF05C90}"/>
            </a:ext>
          </a:extLst>
        </xdr:cNvPr>
        <xdr:cNvSpPr/>
      </xdr:nvSpPr>
      <xdr:spPr>
        <a:xfrm>
          <a:off x="6921500" y="1096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45720</xdr:rowOff>
    </xdr:from>
    <xdr:to>
      <xdr:col>41</xdr:col>
      <xdr:colOff>50800</xdr:colOff>
      <xdr:row>64</xdr:row>
      <xdr:rowOff>45720</xdr:rowOff>
    </xdr:to>
    <xdr:cxnSp macro="">
      <xdr:nvCxnSpPr>
        <xdr:cNvPr id="250" name="直線コネクタ 249">
          <a:extLst>
            <a:ext uri="{FF2B5EF4-FFF2-40B4-BE49-F238E27FC236}">
              <a16:creationId xmlns:a16="http://schemas.microsoft.com/office/drawing/2014/main" xmlns="" id="{7E664C29-AE95-4C29-BB9B-E4B2FB547D56}"/>
            </a:ext>
          </a:extLst>
        </xdr:cNvPr>
        <xdr:cNvCxnSpPr/>
      </xdr:nvCxnSpPr>
      <xdr:spPr>
        <a:xfrm>
          <a:off x="6972300" y="110185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166387</xdr:rowOff>
    </xdr:from>
    <xdr:ext cx="469744" cy="259045"/>
    <xdr:sp macro="" textlink="">
      <xdr:nvSpPr>
        <xdr:cNvPr id="251" name="n_1aveValue【体育館・プール】&#10;一人当たり面積">
          <a:extLst>
            <a:ext uri="{FF2B5EF4-FFF2-40B4-BE49-F238E27FC236}">
              <a16:creationId xmlns:a16="http://schemas.microsoft.com/office/drawing/2014/main" xmlns="" id="{948DC36B-3476-4380-8959-940F19BC8287}"/>
            </a:ext>
          </a:extLst>
        </xdr:cNvPr>
        <xdr:cNvSpPr txBox="1"/>
      </xdr:nvSpPr>
      <xdr:spPr>
        <a:xfrm>
          <a:off x="9391727" y="10453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4462</xdr:rowOff>
    </xdr:from>
    <xdr:ext cx="469744" cy="259045"/>
    <xdr:sp macro="" textlink="">
      <xdr:nvSpPr>
        <xdr:cNvPr id="252" name="n_2aveValue【体育館・プール】&#10;一人当たり面積">
          <a:extLst>
            <a:ext uri="{FF2B5EF4-FFF2-40B4-BE49-F238E27FC236}">
              <a16:creationId xmlns:a16="http://schemas.microsoft.com/office/drawing/2014/main" xmlns="" id="{8AC7C716-D064-4240-A3B4-E73074F6B88D}"/>
            </a:ext>
          </a:extLst>
        </xdr:cNvPr>
        <xdr:cNvSpPr txBox="1"/>
      </xdr:nvSpPr>
      <xdr:spPr>
        <a:xfrm>
          <a:off x="8515427" y="1046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162577</xdr:rowOff>
    </xdr:from>
    <xdr:ext cx="469744" cy="259045"/>
    <xdr:sp macro="" textlink="">
      <xdr:nvSpPr>
        <xdr:cNvPr id="253" name="n_3aveValue【体育館・プール】&#10;一人当たり面積">
          <a:extLst>
            <a:ext uri="{FF2B5EF4-FFF2-40B4-BE49-F238E27FC236}">
              <a16:creationId xmlns:a16="http://schemas.microsoft.com/office/drawing/2014/main" xmlns="" id="{044E8B0E-E402-41ED-B3D3-42B138945826}"/>
            </a:ext>
          </a:extLst>
        </xdr:cNvPr>
        <xdr:cNvSpPr txBox="1"/>
      </xdr:nvSpPr>
      <xdr:spPr>
        <a:xfrm>
          <a:off x="762642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10177</xdr:rowOff>
    </xdr:from>
    <xdr:ext cx="469744" cy="259045"/>
    <xdr:sp macro="" textlink="">
      <xdr:nvSpPr>
        <xdr:cNvPr id="254" name="n_4aveValue【体育館・プール】&#10;一人当たり面積">
          <a:extLst>
            <a:ext uri="{FF2B5EF4-FFF2-40B4-BE49-F238E27FC236}">
              <a16:creationId xmlns:a16="http://schemas.microsoft.com/office/drawing/2014/main" xmlns="" id="{404DA066-D7F2-4918-A610-6B34E206ADD4}"/>
            </a:ext>
          </a:extLst>
        </xdr:cNvPr>
        <xdr:cNvSpPr txBox="1"/>
      </xdr:nvSpPr>
      <xdr:spPr>
        <a:xfrm>
          <a:off x="6737427" y="1046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87647</xdr:rowOff>
    </xdr:from>
    <xdr:ext cx="469744" cy="259045"/>
    <xdr:sp macro="" textlink="">
      <xdr:nvSpPr>
        <xdr:cNvPr id="255" name="n_1mainValue【体育館・プール】&#10;一人当たり面積">
          <a:extLst>
            <a:ext uri="{FF2B5EF4-FFF2-40B4-BE49-F238E27FC236}">
              <a16:creationId xmlns:a16="http://schemas.microsoft.com/office/drawing/2014/main" xmlns="" id="{73D84D67-8A76-49BE-AD82-73AD82857B7C}"/>
            </a:ext>
          </a:extLst>
        </xdr:cNvPr>
        <xdr:cNvSpPr txBox="1"/>
      </xdr:nvSpPr>
      <xdr:spPr>
        <a:xfrm>
          <a:off x="9391727" y="1106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87647</xdr:rowOff>
    </xdr:from>
    <xdr:ext cx="469744" cy="259045"/>
    <xdr:sp macro="" textlink="">
      <xdr:nvSpPr>
        <xdr:cNvPr id="256" name="n_2mainValue【体育館・プール】&#10;一人当たり面積">
          <a:extLst>
            <a:ext uri="{FF2B5EF4-FFF2-40B4-BE49-F238E27FC236}">
              <a16:creationId xmlns:a16="http://schemas.microsoft.com/office/drawing/2014/main" xmlns="" id="{79CE7968-6DFC-49BB-BB0A-485EDED76559}"/>
            </a:ext>
          </a:extLst>
        </xdr:cNvPr>
        <xdr:cNvSpPr txBox="1"/>
      </xdr:nvSpPr>
      <xdr:spPr>
        <a:xfrm>
          <a:off x="8515427" y="1106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87647</xdr:rowOff>
    </xdr:from>
    <xdr:ext cx="469744" cy="259045"/>
    <xdr:sp macro="" textlink="">
      <xdr:nvSpPr>
        <xdr:cNvPr id="257" name="n_3mainValue【体育館・プール】&#10;一人当たり面積">
          <a:extLst>
            <a:ext uri="{FF2B5EF4-FFF2-40B4-BE49-F238E27FC236}">
              <a16:creationId xmlns:a16="http://schemas.microsoft.com/office/drawing/2014/main" xmlns="" id="{1E19A595-C9CC-483E-91B8-32E7D1C95D57}"/>
            </a:ext>
          </a:extLst>
        </xdr:cNvPr>
        <xdr:cNvSpPr txBox="1"/>
      </xdr:nvSpPr>
      <xdr:spPr>
        <a:xfrm>
          <a:off x="7626427" y="1106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87647</xdr:rowOff>
    </xdr:from>
    <xdr:ext cx="469744" cy="259045"/>
    <xdr:sp macro="" textlink="">
      <xdr:nvSpPr>
        <xdr:cNvPr id="258" name="n_4mainValue【体育館・プール】&#10;一人当たり面積">
          <a:extLst>
            <a:ext uri="{FF2B5EF4-FFF2-40B4-BE49-F238E27FC236}">
              <a16:creationId xmlns:a16="http://schemas.microsoft.com/office/drawing/2014/main" xmlns="" id="{52BF9A4E-E2CD-472B-BDBD-BBABEF6F71D6}"/>
            </a:ext>
          </a:extLst>
        </xdr:cNvPr>
        <xdr:cNvSpPr txBox="1"/>
      </xdr:nvSpPr>
      <xdr:spPr>
        <a:xfrm>
          <a:off x="6737427" y="1106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a:extLst>
            <a:ext uri="{FF2B5EF4-FFF2-40B4-BE49-F238E27FC236}">
              <a16:creationId xmlns:a16="http://schemas.microsoft.com/office/drawing/2014/main" xmlns="" id="{D21E437C-AF24-47BD-B061-FBB304F609A1}"/>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a:extLst>
            <a:ext uri="{FF2B5EF4-FFF2-40B4-BE49-F238E27FC236}">
              <a16:creationId xmlns:a16="http://schemas.microsoft.com/office/drawing/2014/main" xmlns="" id="{C9A52476-B06B-424B-9D7D-CC3114CEFED7}"/>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a:extLst>
            <a:ext uri="{FF2B5EF4-FFF2-40B4-BE49-F238E27FC236}">
              <a16:creationId xmlns:a16="http://schemas.microsoft.com/office/drawing/2014/main" xmlns="" id="{05BC7CC1-BEB5-402F-99F0-26CF2064FFA7}"/>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a:extLst>
            <a:ext uri="{FF2B5EF4-FFF2-40B4-BE49-F238E27FC236}">
              <a16:creationId xmlns:a16="http://schemas.microsoft.com/office/drawing/2014/main" xmlns="" id="{46D8CFC2-A867-41D0-9359-1C0F5B1741EA}"/>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a:extLst>
            <a:ext uri="{FF2B5EF4-FFF2-40B4-BE49-F238E27FC236}">
              <a16:creationId xmlns:a16="http://schemas.microsoft.com/office/drawing/2014/main" xmlns="" id="{05420148-BBBC-4349-9765-B4C72B40BD9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a:extLst>
            <a:ext uri="{FF2B5EF4-FFF2-40B4-BE49-F238E27FC236}">
              <a16:creationId xmlns:a16="http://schemas.microsoft.com/office/drawing/2014/main" xmlns="" id="{05C3B29C-B1A1-4DA6-8034-9009958C7BD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a:extLst>
            <a:ext uri="{FF2B5EF4-FFF2-40B4-BE49-F238E27FC236}">
              <a16:creationId xmlns:a16="http://schemas.microsoft.com/office/drawing/2014/main" xmlns="" id="{6E887F27-CCA2-4FBA-B09B-912A9E6F9405}"/>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a:extLst>
            <a:ext uri="{FF2B5EF4-FFF2-40B4-BE49-F238E27FC236}">
              <a16:creationId xmlns:a16="http://schemas.microsoft.com/office/drawing/2014/main" xmlns="" id="{69F7D0D8-4655-4904-B083-6FBA12ADCFFA}"/>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a:extLst>
            <a:ext uri="{FF2B5EF4-FFF2-40B4-BE49-F238E27FC236}">
              <a16:creationId xmlns:a16="http://schemas.microsoft.com/office/drawing/2014/main" xmlns="" id="{27E38E87-A062-4206-B10C-47D8B669BC58}"/>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a:extLst>
            <a:ext uri="{FF2B5EF4-FFF2-40B4-BE49-F238E27FC236}">
              <a16:creationId xmlns:a16="http://schemas.microsoft.com/office/drawing/2014/main" xmlns="" id="{224A64EF-CE10-4A65-A2C8-20C1C44BEAC9}"/>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a:extLst>
            <a:ext uri="{FF2B5EF4-FFF2-40B4-BE49-F238E27FC236}">
              <a16:creationId xmlns:a16="http://schemas.microsoft.com/office/drawing/2014/main" xmlns="" id="{0AF6D4A2-60C2-42BC-9066-338081E46145}"/>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0" name="直線コネクタ 269">
          <a:extLst>
            <a:ext uri="{FF2B5EF4-FFF2-40B4-BE49-F238E27FC236}">
              <a16:creationId xmlns:a16="http://schemas.microsoft.com/office/drawing/2014/main" xmlns="" id="{0E38AA73-C93D-4BDA-B3F2-38F90230DFD9}"/>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1" name="テキスト ボックス 270">
          <a:extLst>
            <a:ext uri="{FF2B5EF4-FFF2-40B4-BE49-F238E27FC236}">
              <a16:creationId xmlns:a16="http://schemas.microsoft.com/office/drawing/2014/main" xmlns="" id="{6A2AFF2A-A674-44CF-8F88-3F01DCEB9BD1}"/>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2" name="直線コネクタ 271">
          <a:extLst>
            <a:ext uri="{FF2B5EF4-FFF2-40B4-BE49-F238E27FC236}">
              <a16:creationId xmlns:a16="http://schemas.microsoft.com/office/drawing/2014/main" xmlns="" id="{4B9E790D-4FC1-4631-A9EC-66CD7DB39145}"/>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3" name="テキスト ボックス 272">
          <a:extLst>
            <a:ext uri="{FF2B5EF4-FFF2-40B4-BE49-F238E27FC236}">
              <a16:creationId xmlns:a16="http://schemas.microsoft.com/office/drawing/2014/main" xmlns="" id="{5D7A66CD-2249-41D2-82E3-823AE4C9CAC2}"/>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4" name="直線コネクタ 273">
          <a:extLst>
            <a:ext uri="{FF2B5EF4-FFF2-40B4-BE49-F238E27FC236}">
              <a16:creationId xmlns:a16="http://schemas.microsoft.com/office/drawing/2014/main" xmlns="" id="{AD0A1454-C2B7-404A-8090-9004C91FDF45}"/>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5" name="テキスト ボックス 274">
          <a:extLst>
            <a:ext uri="{FF2B5EF4-FFF2-40B4-BE49-F238E27FC236}">
              <a16:creationId xmlns:a16="http://schemas.microsoft.com/office/drawing/2014/main" xmlns="" id="{93DB1B6A-7C36-4913-B9BF-3DC373EBC16F}"/>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6" name="直線コネクタ 275">
          <a:extLst>
            <a:ext uri="{FF2B5EF4-FFF2-40B4-BE49-F238E27FC236}">
              <a16:creationId xmlns:a16="http://schemas.microsoft.com/office/drawing/2014/main" xmlns="" id="{7FD5E41F-9656-4CEF-9CE0-1C1AFFDBEF2A}"/>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7" name="テキスト ボックス 276">
          <a:extLst>
            <a:ext uri="{FF2B5EF4-FFF2-40B4-BE49-F238E27FC236}">
              <a16:creationId xmlns:a16="http://schemas.microsoft.com/office/drawing/2014/main" xmlns="" id="{FA83F817-8264-4F0C-8AA8-1C2F96A12BBA}"/>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8" name="直線コネクタ 277">
          <a:extLst>
            <a:ext uri="{FF2B5EF4-FFF2-40B4-BE49-F238E27FC236}">
              <a16:creationId xmlns:a16="http://schemas.microsoft.com/office/drawing/2014/main" xmlns="" id="{75593CF5-B7EF-4B43-AA73-2C1C99706C36}"/>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9" name="テキスト ボックス 278">
          <a:extLst>
            <a:ext uri="{FF2B5EF4-FFF2-40B4-BE49-F238E27FC236}">
              <a16:creationId xmlns:a16="http://schemas.microsoft.com/office/drawing/2014/main" xmlns="" id="{E85DAA5A-731B-4E06-99F9-7DEB02EB6556}"/>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0" name="直線コネクタ 279">
          <a:extLst>
            <a:ext uri="{FF2B5EF4-FFF2-40B4-BE49-F238E27FC236}">
              <a16:creationId xmlns:a16="http://schemas.microsoft.com/office/drawing/2014/main" xmlns="" id="{B6F00673-FF3C-44E2-9676-E858D216CDC1}"/>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1" name="テキスト ボックス 280">
          <a:extLst>
            <a:ext uri="{FF2B5EF4-FFF2-40B4-BE49-F238E27FC236}">
              <a16:creationId xmlns:a16="http://schemas.microsoft.com/office/drawing/2014/main" xmlns="" id="{1B639C04-7551-4D68-BC8E-4CFD035A8A9C}"/>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2" name="【福祉施設】&#10;有形固定資産減価償却率グラフ枠">
          <a:extLst>
            <a:ext uri="{FF2B5EF4-FFF2-40B4-BE49-F238E27FC236}">
              <a16:creationId xmlns:a16="http://schemas.microsoft.com/office/drawing/2014/main" xmlns="" id="{AC3CFCDA-F61F-4C28-840E-E3A37CD6AC7C}"/>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7620</xdr:rowOff>
    </xdr:from>
    <xdr:to>
      <xdr:col>24</xdr:col>
      <xdr:colOff>62865</xdr:colOff>
      <xdr:row>86</xdr:row>
      <xdr:rowOff>114300</xdr:rowOff>
    </xdr:to>
    <xdr:cxnSp macro="">
      <xdr:nvCxnSpPr>
        <xdr:cNvPr id="283" name="直線コネクタ 282">
          <a:extLst>
            <a:ext uri="{FF2B5EF4-FFF2-40B4-BE49-F238E27FC236}">
              <a16:creationId xmlns:a16="http://schemas.microsoft.com/office/drawing/2014/main" xmlns="" id="{1BB83D76-7F52-481C-B7BA-2D73CB9F0E92}"/>
            </a:ext>
          </a:extLst>
        </xdr:cNvPr>
        <xdr:cNvCxnSpPr/>
      </xdr:nvCxnSpPr>
      <xdr:spPr>
        <a:xfrm flipV="1">
          <a:off x="4634865" y="1338072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4" name="【福祉施設】&#10;有形固定資産減価償却率最小値テキスト">
          <a:extLst>
            <a:ext uri="{FF2B5EF4-FFF2-40B4-BE49-F238E27FC236}">
              <a16:creationId xmlns:a16="http://schemas.microsoft.com/office/drawing/2014/main" xmlns="" id="{9F56E325-671B-4226-ABCB-F9350559C163}"/>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5" name="直線コネクタ 284">
          <a:extLst>
            <a:ext uri="{FF2B5EF4-FFF2-40B4-BE49-F238E27FC236}">
              <a16:creationId xmlns:a16="http://schemas.microsoft.com/office/drawing/2014/main" xmlns="" id="{34341FAC-C4DE-48FC-8A0E-BFE201AE90E9}"/>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125747</xdr:rowOff>
    </xdr:from>
    <xdr:ext cx="405111" cy="259045"/>
    <xdr:sp macro="" textlink="">
      <xdr:nvSpPr>
        <xdr:cNvPr id="286" name="【福祉施設】&#10;有形固定資産減価償却率最大値テキスト">
          <a:extLst>
            <a:ext uri="{FF2B5EF4-FFF2-40B4-BE49-F238E27FC236}">
              <a16:creationId xmlns:a16="http://schemas.microsoft.com/office/drawing/2014/main" xmlns="" id="{A71718BE-3D4A-4C28-ADAB-D932DADCEB98}"/>
            </a:ext>
          </a:extLst>
        </xdr:cNvPr>
        <xdr:cNvSpPr txBox="1"/>
      </xdr:nvSpPr>
      <xdr:spPr>
        <a:xfrm>
          <a:off x="4673600" y="13155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7620</xdr:rowOff>
    </xdr:from>
    <xdr:to>
      <xdr:col>24</xdr:col>
      <xdr:colOff>152400</xdr:colOff>
      <xdr:row>78</xdr:row>
      <xdr:rowOff>7620</xdr:rowOff>
    </xdr:to>
    <xdr:cxnSp macro="">
      <xdr:nvCxnSpPr>
        <xdr:cNvPr id="287" name="直線コネクタ 286">
          <a:extLst>
            <a:ext uri="{FF2B5EF4-FFF2-40B4-BE49-F238E27FC236}">
              <a16:creationId xmlns:a16="http://schemas.microsoft.com/office/drawing/2014/main" xmlns="" id="{FC1689CE-F915-45E6-A2D6-497C4444E473}"/>
            </a:ext>
          </a:extLst>
        </xdr:cNvPr>
        <xdr:cNvCxnSpPr/>
      </xdr:nvCxnSpPr>
      <xdr:spPr>
        <a:xfrm>
          <a:off x="4546600" y="1338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93363</xdr:rowOff>
    </xdr:from>
    <xdr:ext cx="405111" cy="259045"/>
    <xdr:sp macro="" textlink="">
      <xdr:nvSpPr>
        <xdr:cNvPr id="288" name="【福祉施設】&#10;有形固定資産減価償却率平均値テキスト">
          <a:extLst>
            <a:ext uri="{FF2B5EF4-FFF2-40B4-BE49-F238E27FC236}">
              <a16:creationId xmlns:a16="http://schemas.microsoft.com/office/drawing/2014/main" xmlns="" id="{DF1C2317-1B09-4456-AF4B-1C4109D9FEF2}"/>
            </a:ext>
          </a:extLst>
        </xdr:cNvPr>
        <xdr:cNvSpPr txBox="1"/>
      </xdr:nvSpPr>
      <xdr:spPr>
        <a:xfrm>
          <a:off x="4673600" y="139808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114936</xdr:rowOff>
    </xdr:from>
    <xdr:to>
      <xdr:col>24</xdr:col>
      <xdr:colOff>114300</xdr:colOff>
      <xdr:row>82</xdr:row>
      <xdr:rowOff>45086</xdr:rowOff>
    </xdr:to>
    <xdr:sp macro="" textlink="">
      <xdr:nvSpPr>
        <xdr:cNvPr id="289" name="フローチャート: 判断 288">
          <a:extLst>
            <a:ext uri="{FF2B5EF4-FFF2-40B4-BE49-F238E27FC236}">
              <a16:creationId xmlns:a16="http://schemas.microsoft.com/office/drawing/2014/main" xmlns="" id="{C653A4D1-66B2-4924-9840-E348E29EAF16}"/>
            </a:ext>
          </a:extLst>
        </xdr:cNvPr>
        <xdr:cNvSpPr/>
      </xdr:nvSpPr>
      <xdr:spPr>
        <a:xfrm>
          <a:off x="4584700" y="1400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80645</xdr:rowOff>
    </xdr:from>
    <xdr:to>
      <xdr:col>20</xdr:col>
      <xdr:colOff>38100</xdr:colOff>
      <xdr:row>82</xdr:row>
      <xdr:rowOff>10795</xdr:rowOff>
    </xdr:to>
    <xdr:sp macro="" textlink="">
      <xdr:nvSpPr>
        <xdr:cNvPr id="290" name="フローチャート: 判断 289">
          <a:extLst>
            <a:ext uri="{FF2B5EF4-FFF2-40B4-BE49-F238E27FC236}">
              <a16:creationId xmlns:a16="http://schemas.microsoft.com/office/drawing/2014/main" xmlns="" id="{E35A0715-5E1A-42BD-8429-6D67A1C16FD8}"/>
            </a:ext>
          </a:extLst>
        </xdr:cNvPr>
        <xdr:cNvSpPr/>
      </xdr:nvSpPr>
      <xdr:spPr>
        <a:xfrm>
          <a:off x="3746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162561</xdr:rowOff>
    </xdr:from>
    <xdr:to>
      <xdr:col>15</xdr:col>
      <xdr:colOff>101600</xdr:colOff>
      <xdr:row>81</xdr:row>
      <xdr:rowOff>92711</xdr:rowOff>
    </xdr:to>
    <xdr:sp macro="" textlink="">
      <xdr:nvSpPr>
        <xdr:cNvPr id="291" name="フローチャート: 判断 290">
          <a:extLst>
            <a:ext uri="{FF2B5EF4-FFF2-40B4-BE49-F238E27FC236}">
              <a16:creationId xmlns:a16="http://schemas.microsoft.com/office/drawing/2014/main" xmlns="" id="{AE9D069E-0972-4223-88B2-DEDD459C980C}"/>
            </a:ext>
          </a:extLst>
        </xdr:cNvPr>
        <xdr:cNvSpPr/>
      </xdr:nvSpPr>
      <xdr:spPr>
        <a:xfrm>
          <a:off x="2857500" y="13878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166370</xdr:rowOff>
    </xdr:from>
    <xdr:to>
      <xdr:col>10</xdr:col>
      <xdr:colOff>165100</xdr:colOff>
      <xdr:row>81</xdr:row>
      <xdr:rowOff>96520</xdr:rowOff>
    </xdr:to>
    <xdr:sp macro="" textlink="">
      <xdr:nvSpPr>
        <xdr:cNvPr id="292" name="フローチャート: 判断 291">
          <a:extLst>
            <a:ext uri="{FF2B5EF4-FFF2-40B4-BE49-F238E27FC236}">
              <a16:creationId xmlns:a16="http://schemas.microsoft.com/office/drawing/2014/main" xmlns="" id="{9C98892E-A920-402D-80F7-C84039F37450}"/>
            </a:ext>
          </a:extLst>
        </xdr:cNvPr>
        <xdr:cNvSpPr/>
      </xdr:nvSpPr>
      <xdr:spPr>
        <a:xfrm>
          <a:off x="1968500" y="1388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17780</xdr:rowOff>
    </xdr:from>
    <xdr:to>
      <xdr:col>6</xdr:col>
      <xdr:colOff>38100</xdr:colOff>
      <xdr:row>81</xdr:row>
      <xdr:rowOff>119380</xdr:rowOff>
    </xdr:to>
    <xdr:sp macro="" textlink="">
      <xdr:nvSpPr>
        <xdr:cNvPr id="293" name="フローチャート: 判断 292">
          <a:extLst>
            <a:ext uri="{FF2B5EF4-FFF2-40B4-BE49-F238E27FC236}">
              <a16:creationId xmlns:a16="http://schemas.microsoft.com/office/drawing/2014/main" xmlns="" id="{0F39955B-B6D7-4725-AB36-0E7BAF11F29C}"/>
            </a:ext>
          </a:extLst>
        </xdr:cNvPr>
        <xdr:cNvSpPr/>
      </xdr:nvSpPr>
      <xdr:spPr>
        <a:xfrm>
          <a:off x="1079500" y="1390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xmlns="" id="{FA25A42B-8CFE-4F26-B1C7-8DDB72F3FE0A}"/>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xmlns="" id="{19801B87-2FB6-403E-862B-591DB65A4499}"/>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xmlns="" id="{2D6E325C-E61C-44C8-8E76-9C69C01F1574}"/>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xmlns="" id="{3031DD08-39BB-4C84-9B73-FE9831226E92}"/>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xmlns="" id="{C34F5ED2-4E31-448E-B2A9-D4EC29B8F6B8}"/>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86361</xdr:rowOff>
    </xdr:from>
    <xdr:to>
      <xdr:col>24</xdr:col>
      <xdr:colOff>114300</xdr:colOff>
      <xdr:row>81</xdr:row>
      <xdr:rowOff>16511</xdr:rowOff>
    </xdr:to>
    <xdr:sp macro="" textlink="">
      <xdr:nvSpPr>
        <xdr:cNvPr id="299" name="楕円 298">
          <a:extLst>
            <a:ext uri="{FF2B5EF4-FFF2-40B4-BE49-F238E27FC236}">
              <a16:creationId xmlns:a16="http://schemas.microsoft.com/office/drawing/2014/main" xmlns="" id="{37BED0BB-064C-418B-8F72-E5B99148DFBA}"/>
            </a:ext>
          </a:extLst>
        </xdr:cNvPr>
        <xdr:cNvSpPr/>
      </xdr:nvSpPr>
      <xdr:spPr>
        <a:xfrm>
          <a:off x="4584700" y="1380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109238</xdr:rowOff>
    </xdr:from>
    <xdr:ext cx="405111" cy="259045"/>
    <xdr:sp macro="" textlink="">
      <xdr:nvSpPr>
        <xdr:cNvPr id="300" name="【福祉施設】&#10;有形固定資産減価償却率該当値テキスト">
          <a:extLst>
            <a:ext uri="{FF2B5EF4-FFF2-40B4-BE49-F238E27FC236}">
              <a16:creationId xmlns:a16="http://schemas.microsoft.com/office/drawing/2014/main" xmlns="" id="{0DFBE5EC-B8B2-441C-AD23-3C6BCF4D9601}"/>
            </a:ext>
          </a:extLst>
        </xdr:cNvPr>
        <xdr:cNvSpPr txBox="1"/>
      </xdr:nvSpPr>
      <xdr:spPr>
        <a:xfrm>
          <a:off x="4673600" y="13653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44450</xdr:rowOff>
    </xdr:from>
    <xdr:to>
      <xdr:col>20</xdr:col>
      <xdr:colOff>38100</xdr:colOff>
      <xdr:row>80</xdr:row>
      <xdr:rowOff>146050</xdr:rowOff>
    </xdr:to>
    <xdr:sp macro="" textlink="">
      <xdr:nvSpPr>
        <xdr:cNvPr id="301" name="楕円 300">
          <a:extLst>
            <a:ext uri="{FF2B5EF4-FFF2-40B4-BE49-F238E27FC236}">
              <a16:creationId xmlns:a16="http://schemas.microsoft.com/office/drawing/2014/main" xmlns="" id="{D9CAF14F-D34D-441B-9FA2-518644495DE5}"/>
            </a:ext>
          </a:extLst>
        </xdr:cNvPr>
        <xdr:cNvSpPr/>
      </xdr:nvSpPr>
      <xdr:spPr>
        <a:xfrm>
          <a:off x="3746500" y="1376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95250</xdr:rowOff>
    </xdr:from>
    <xdr:to>
      <xdr:col>24</xdr:col>
      <xdr:colOff>63500</xdr:colOff>
      <xdr:row>80</xdr:row>
      <xdr:rowOff>137161</xdr:rowOff>
    </xdr:to>
    <xdr:cxnSp macro="">
      <xdr:nvCxnSpPr>
        <xdr:cNvPr id="302" name="直線コネクタ 301">
          <a:extLst>
            <a:ext uri="{FF2B5EF4-FFF2-40B4-BE49-F238E27FC236}">
              <a16:creationId xmlns:a16="http://schemas.microsoft.com/office/drawing/2014/main" xmlns="" id="{C6122C01-E5A3-455E-BB61-0D26215A53AB}"/>
            </a:ext>
          </a:extLst>
        </xdr:cNvPr>
        <xdr:cNvCxnSpPr/>
      </xdr:nvCxnSpPr>
      <xdr:spPr>
        <a:xfrm>
          <a:off x="3797300" y="13811250"/>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143511</xdr:rowOff>
    </xdr:from>
    <xdr:to>
      <xdr:col>15</xdr:col>
      <xdr:colOff>101600</xdr:colOff>
      <xdr:row>80</xdr:row>
      <xdr:rowOff>73661</xdr:rowOff>
    </xdr:to>
    <xdr:sp macro="" textlink="">
      <xdr:nvSpPr>
        <xdr:cNvPr id="303" name="楕円 302">
          <a:extLst>
            <a:ext uri="{FF2B5EF4-FFF2-40B4-BE49-F238E27FC236}">
              <a16:creationId xmlns:a16="http://schemas.microsoft.com/office/drawing/2014/main" xmlns="" id="{743951C8-EBBE-4405-95FA-1E5F473C878A}"/>
            </a:ext>
          </a:extLst>
        </xdr:cNvPr>
        <xdr:cNvSpPr/>
      </xdr:nvSpPr>
      <xdr:spPr>
        <a:xfrm>
          <a:off x="2857500" y="13688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22861</xdr:rowOff>
    </xdr:from>
    <xdr:to>
      <xdr:col>19</xdr:col>
      <xdr:colOff>177800</xdr:colOff>
      <xdr:row>80</xdr:row>
      <xdr:rowOff>95250</xdr:rowOff>
    </xdr:to>
    <xdr:cxnSp macro="">
      <xdr:nvCxnSpPr>
        <xdr:cNvPr id="304" name="直線コネクタ 303">
          <a:extLst>
            <a:ext uri="{FF2B5EF4-FFF2-40B4-BE49-F238E27FC236}">
              <a16:creationId xmlns:a16="http://schemas.microsoft.com/office/drawing/2014/main" xmlns="" id="{B3B98092-700B-4012-997A-76335EC11D77}"/>
            </a:ext>
          </a:extLst>
        </xdr:cNvPr>
        <xdr:cNvCxnSpPr/>
      </xdr:nvCxnSpPr>
      <xdr:spPr>
        <a:xfrm>
          <a:off x="2908300" y="13738861"/>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135889</xdr:rowOff>
    </xdr:from>
    <xdr:to>
      <xdr:col>10</xdr:col>
      <xdr:colOff>165100</xdr:colOff>
      <xdr:row>80</xdr:row>
      <xdr:rowOff>66039</xdr:rowOff>
    </xdr:to>
    <xdr:sp macro="" textlink="">
      <xdr:nvSpPr>
        <xdr:cNvPr id="305" name="楕円 304">
          <a:extLst>
            <a:ext uri="{FF2B5EF4-FFF2-40B4-BE49-F238E27FC236}">
              <a16:creationId xmlns:a16="http://schemas.microsoft.com/office/drawing/2014/main" xmlns="" id="{C4102808-A420-4101-8FD3-3D912875E49A}"/>
            </a:ext>
          </a:extLst>
        </xdr:cNvPr>
        <xdr:cNvSpPr/>
      </xdr:nvSpPr>
      <xdr:spPr>
        <a:xfrm>
          <a:off x="1968500" y="1368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15239</xdr:rowOff>
    </xdr:from>
    <xdr:to>
      <xdr:col>15</xdr:col>
      <xdr:colOff>50800</xdr:colOff>
      <xdr:row>80</xdr:row>
      <xdr:rowOff>22861</xdr:rowOff>
    </xdr:to>
    <xdr:cxnSp macro="">
      <xdr:nvCxnSpPr>
        <xdr:cNvPr id="306" name="直線コネクタ 305">
          <a:extLst>
            <a:ext uri="{FF2B5EF4-FFF2-40B4-BE49-F238E27FC236}">
              <a16:creationId xmlns:a16="http://schemas.microsoft.com/office/drawing/2014/main" xmlns="" id="{7FCC771A-B9B6-40DB-806F-E7A58C0B7F52}"/>
            </a:ext>
          </a:extLst>
        </xdr:cNvPr>
        <xdr:cNvCxnSpPr/>
      </xdr:nvCxnSpPr>
      <xdr:spPr>
        <a:xfrm>
          <a:off x="2019300" y="137312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86361</xdr:rowOff>
    </xdr:from>
    <xdr:to>
      <xdr:col>6</xdr:col>
      <xdr:colOff>38100</xdr:colOff>
      <xdr:row>80</xdr:row>
      <xdr:rowOff>16511</xdr:rowOff>
    </xdr:to>
    <xdr:sp macro="" textlink="">
      <xdr:nvSpPr>
        <xdr:cNvPr id="307" name="楕円 306">
          <a:extLst>
            <a:ext uri="{FF2B5EF4-FFF2-40B4-BE49-F238E27FC236}">
              <a16:creationId xmlns:a16="http://schemas.microsoft.com/office/drawing/2014/main" xmlns="" id="{959594C8-0FA0-432A-B05F-AB6B8D3F04D4}"/>
            </a:ext>
          </a:extLst>
        </xdr:cNvPr>
        <xdr:cNvSpPr/>
      </xdr:nvSpPr>
      <xdr:spPr>
        <a:xfrm>
          <a:off x="1079500" y="13630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137161</xdr:rowOff>
    </xdr:from>
    <xdr:to>
      <xdr:col>10</xdr:col>
      <xdr:colOff>114300</xdr:colOff>
      <xdr:row>80</xdr:row>
      <xdr:rowOff>15239</xdr:rowOff>
    </xdr:to>
    <xdr:cxnSp macro="">
      <xdr:nvCxnSpPr>
        <xdr:cNvPr id="308" name="直線コネクタ 307">
          <a:extLst>
            <a:ext uri="{FF2B5EF4-FFF2-40B4-BE49-F238E27FC236}">
              <a16:creationId xmlns:a16="http://schemas.microsoft.com/office/drawing/2014/main" xmlns="" id="{57A86416-6D67-40CD-80F8-F6B87B2723D5}"/>
            </a:ext>
          </a:extLst>
        </xdr:cNvPr>
        <xdr:cNvCxnSpPr/>
      </xdr:nvCxnSpPr>
      <xdr:spPr>
        <a:xfrm>
          <a:off x="1130300" y="13681711"/>
          <a:ext cx="88900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1922</xdr:rowOff>
    </xdr:from>
    <xdr:ext cx="405111" cy="259045"/>
    <xdr:sp macro="" textlink="">
      <xdr:nvSpPr>
        <xdr:cNvPr id="309" name="n_1aveValue【福祉施設】&#10;有形固定資産減価償却率">
          <a:extLst>
            <a:ext uri="{FF2B5EF4-FFF2-40B4-BE49-F238E27FC236}">
              <a16:creationId xmlns:a16="http://schemas.microsoft.com/office/drawing/2014/main" xmlns="" id="{9E09DDE8-433D-4C6E-A74C-302D0134CB80}"/>
            </a:ext>
          </a:extLst>
        </xdr:cNvPr>
        <xdr:cNvSpPr txBox="1"/>
      </xdr:nvSpPr>
      <xdr:spPr>
        <a:xfrm>
          <a:off x="3582044" y="1406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83838</xdr:rowOff>
    </xdr:from>
    <xdr:ext cx="405111" cy="259045"/>
    <xdr:sp macro="" textlink="">
      <xdr:nvSpPr>
        <xdr:cNvPr id="310" name="n_2aveValue【福祉施設】&#10;有形固定資産減価償却率">
          <a:extLst>
            <a:ext uri="{FF2B5EF4-FFF2-40B4-BE49-F238E27FC236}">
              <a16:creationId xmlns:a16="http://schemas.microsoft.com/office/drawing/2014/main" xmlns="" id="{964B3011-03C6-4C2D-AB7D-40229CF348EC}"/>
            </a:ext>
          </a:extLst>
        </xdr:cNvPr>
        <xdr:cNvSpPr txBox="1"/>
      </xdr:nvSpPr>
      <xdr:spPr>
        <a:xfrm>
          <a:off x="2705744" y="13971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87647</xdr:rowOff>
    </xdr:from>
    <xdr:ext cx="405111" cy="259045"/>
    <xdr:sp macro="" textlink="">
      <xdr:nvSpPr>
        <xdr:cNvPr id="311" name="n_3aveValue【福祉施設】&#10;有形固定資産減価償却率">
          <a:extLst>
            <a:ext uri="{FF2B5EF4-FFF2-40B4-BE49-F238E27FC236}">
              <a16:creationId xmlns:a16="http://schemas.microsoft.com/office/drawing/2014/main" xmlns="" id="{1D1D29E3-EA08-43A3-B9BD-A2BEA6ED69C0}"/>
            </a:ext>
          </a:extLst>
        </xdr:cNvPr>
        <xdr:cNvSpPr txBox="1"/>
      </xdr:nvSpPr>
      <xdr:spPr>
        <a:xfrm>
          <a:off x="1816744" y="13975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110507</xdr:rowOff>
    </xdr:from>
    <xdr:ext cx="405111" cy="259045"/>
    <xdr:sp macro="" textlink="">
      <xdr:nvSpPr>
        <xdr:cNvPr id="312" name="n_4aveValue【福祉施設】&#10;有形固定資産減価償却率">
          <a:extLst>
            <a:ext uri="{FF2B5EF4-FFF2-40B4-BE49-F238E27FC236}">
              <a16:creationId xmlns:a16="http://schemas.microsoft.com/office/drawing/2014/main" xmlns="" id="{CA244232-C21E-4F6E-805B-6590CCC52FC9}"/>
            </a:ext>
          </a:extLst>
        </xdr:cNvPr>
        <xdr:cNvSpPr txBox="1"/>
      </xdr:nvSpPr>
      <xdr:spPr>
        <a:xfrm>
          <a:off x="927744" y="13997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162577</xdr:rowOff>
    </xdr:from>
    <xdr:ext cx="405111" cy="259045"/>
    <xdr:sp macro="" textlink="">
      <xdr:nvSpPr>
        <xdr:cNvPr id="313" name="n_1mainValue【福祉施設】&#10;有形固定資産減価償却率">
          <a:extLst>
            <a:ext uri="{FF2B5EF4-FFF2-40B4-BE49-F238E27FC236}">
              <a16:creationId xmlns:a16="http://schemas.microsoft.com/office/drawing/2014/main" xmlns="" id="{85C957B9-1F02-4774-92B4-FF59577EC698}"/>
            </a:ext>
          </a:extLst>
        </xdr:cNvPr>
        <xdr:cNvSpPr txBox="1"/>
      </xdr:nvSpPr>
      <xdr:spPr>
        <a:xfrm>
          <a:off x="3582044" y="1353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90188</xdr:rowOff>
    </xdr:from>
    <xdr:ext cx="405111" cy="259045"/>
    <xdr:sp macro="" textlink="">
      <xdr:nvSpPr>
        <xdr:cNvPr id="314" name="n_2mainValue【福祉施設】&#10;有形固定資産減価償却率">
          <a:extLst>
            <a:ext uri="{FF2B5EF4-FFF2-40B4-BE49-F238E27FC236}">
              <a16:creationId xmlns:a16="http://schemas.microsoft.com/office/drawing/2014/main" xmlns="" id="{790C3DED-2E45-4272-83F7-723440AA898A}"/>
            </a:ext>
          </a:extLst>
        </xdr:cNvPr>
        <xdr:cNvSpPr txBox="1"/>
      </xdr:nvSpPr>
      <xdr:spPr>
        <a:xfrm>
          <a:off x="2705744" y="13463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82566</xdr:rowOff>
    </xdr:from>
    <xdr:ext cx="405111" cy="259045"/>
    <xdr:sp macro="" textlink="">
      <xdr:nvSpPr>
        <xdr:cNvPr id="315" name="n_3mainValue【福祉施設】&#10;有形固定資産減価償却率">
          <a:extLst>
            <a:ext uri="{FF2B5EF4-FFF2-40B4-BE49-F238E27FC236}">
              <a16:creationId xmlns:a16="http://schemas.microsoft.com/office/drawing/2014/main" xmlns="" id="{83265B5C-3FAC-40EE-9367-457C2EBAC287}"/>
            </a:ext>
          </a:extLst>
        </xdr:cNvPr>
        <xdr:cNvSpPr txBox="1"/>
      </xdr:nvSpPr>
      <xdr:spPr>
        <a:xfrm>
          <a:off x="1816744" y="13455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33038</xdr:rowOff>
    </xdr:from>
    <xdr:ext cx="405111" cy="259045"/>
    <xdr:sp macro="" textlink="">
      <xdr:nvSpPr>
        <xdr:cNvPr id="316" name="n_4mainValue【福祉施設】&#10;有形固定資産減価償却率">
          <a:extLst>
            <a:ext uri="{FF2B5EF4-FFF2-40B4-BE49-F238E27FC236}">
              <a16:creationId xmlns:a16="http://schemas.microsoft.com/office/drawing/2014/main" xmlns="" id="{65A6676C-E796-42E8-8498-2E87FEC11B41}"/>
            </a:ext>
          </a:extLst>
        </xdr:cNvPr>
        <xdr:cNvSpPr txBox="1"/>
      </xdr:nvSpPr>
      <xdr:spPr>
        <a:xfrm>
          <a:off x="927744" y="13406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7" name="正方形/長方形 316">
          <a:extLst>
            <a:ext uri="{FF2B5EF4-FFF2-40B4-BE49-F238E27FC236}">
              <a16:creationId xmlns:a16="http://schemas.microsoft.com/office/drawing/2014/main" xmlns="" id="{B3BC9E31-1631-424F-AD13-E7BED4AB412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8" name="正方形/長方形 317">
          <a:extLst>
            <a:ext uri="{FF2B5EF4-FFF2-40B4-BE49-F238E27FC236}">
              <a16:creationId xmlns:a16="http://schemas.microsoft.com/office/drawing/2014/main" xmlns="" id="{6864D278-2FCC-4E91-8995-9CD2574A9D29}"/>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9" name="正方形/長方形 318">
          <a:extLst>
            <a:ext uri="{FF2B5EF4-FFF2-40B4-BE49-F238E27FC236}">
              <a16:creationId xmlns:a16="http://schemas.microsoft.com/office/drawing/2014/main" xmlns="" id="{54CB99BA-2EBF-4424-BC11-34C8D10284E2}"/>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0" name="正方形/長方形 319">
          <a:extLst>
            <a:ext uri="{FF2B5EF4-FFF2-40B4-BE49-F238E27FC236}">
              <a16:creationId xmlns:a16="http://schemas.microsoft.com/office/drawing/2014/main" xmlns="" id="{2F2A50E9-5BE2-4EE2-B812-71C8A865A716}"/>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1" name="正方形/長方形 320">
          <a:extLst>
            <a:ext uri="{FF2B5EF4-FFF2-40B4-BE49-F238E27FC236}">
              <a16:creationId xmlns:a16="http://schemas.microsoft.com/office/drawing/2014/main" xmlns="" id="{A3136A94-BB14-4B2B-86E3-CDCC51B60EB6}"/>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2" name="正方形/長方形 321">
          <a:extLst>
            <a:ext uri="{FF2B5EF4-FFF2-40B4-BE49-F238E27FC236}">
              <a16:creationId xmlns:a16="http://schemas.microsoft.com/office/drawing/2014/main" xmlns="" id="{31B47AC1-6FC6-4B6D-9426-0613C49C8817}"/>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3" name="正方形/長方形 322">
          <a:extLst>
            <a:ext uri="{FF2B5EF4-FFF2-40B4-BE49-F238E27FC236}">
              <a16:creationId xmlns:a16="http://schemas.microsoft.com/office/drawing/2014/main" xmlns="" id="{8805FB78-41F8-4844-BC3D-D153ED39EAC5}"/>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4" name="正方形/長方形 323">
          <a:extLst>
            <a:ext uri="{FF2B5EF4-FFF2-40B4-BE49-F238E27FC236}">
              <a16:creationId xmlns:a16="http://schemas.microsoft.com/office/drawing/2014/main" xmlns="" id="{C193F77E-93B2-46F4-BA4C-9B7EF37E6A92}"/>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5" name="テキスト ボックス 324">
          <a:extLst>
            <a:ext uri="{FF2B5EF4-FFF2-40B4-BE49-F238E27FC236}">
              <a16:creationId xmlns:a16="http://schemas.microsoft.com/office/drawing/2014/main" xmlns="" id="{E85E6E20-E0D1-4BE5-8C50-82F2D0E6B5DB}"/>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6" name="直線コネクタ 325">
          <a:extLst>
            <a:ext uri="{FF2B5EF4-FFF2-40B4-BE49-F238E27FC236}">
              <a16:creationId xmlns:a16="http://schemas.microsoft.com/office/drawing/2014/main" xmlns="" id="{AEBA8ABA-B170-4499-9BFC-2353B444E8A4}"/>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7" name="直線コネクタ 326">
          <a:extLst>
            <a:ext uri="{FF2B5EF4-FFF2-40B4-BE49-F238E27FC236}">
              <a16:creationId xmlns:a16="http://schemas.microsoft.com/office/drawing/2014/main" xmlns="" id="{D9F799EB-272A-4054-BAF3-0A74D209019B}"/>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8" name="テキスト ボックス 327">
          <a:extLst>
            <a:ext uri="{FF2B5EF4-FFF2-40B4-BE49-F238E27FC236}">
              <a16:creationId xmlns:a16="http://schemas.microsoft.com/office/drawing/2014/main" xmlns="" id="{4BE2819C-CBE5-4D49-AF8D-6DF7362D51F4}"/>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29" name="直線コネクタ 328">
          <a:extLst>
            <a:ext uri="{FF2B5EF4-FFF2-40B4-BE49-F238E27FC236}">
              <a16:creationId xmlns:a16="http://schemas.microsoft.com/office/drawing/2014/main" xmlns="" id="{815BA0DA-2231-4821-9C66-0993C5AA07C7}"/>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0" name="テキスト ボックス 329">
          <a:extLst>
            <a:ext uri="{FF2B5EF4-FFF2-40B4-BE49-F238E27FC236}">
              <a16:creationId xmlns:a16="http://schemas.microsoft.com/office/drawing/2014/main" xmlns="" id="{7B232C92-4000-4480-B3CF-4C5982AA116B}"/>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1" name="直線コネクタ 330">
          <a:extLst>
            <a:ext uri="{FF2B5EF4-FFF2-40B4-BE49-F238E27FC236}">
              <a16:creationId xmlns:a16="http://schemas.microsoft.com/office/drawing/2014/main" xmlns="" id="{CC6EB7C2-14E5-43CE-8A8F-9E7A44E6F5B8}"/>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2" name="テキスト ボックス 331">
          <a:extLst>
            <a:ext uri="{FF2B5EF4-FFF2-40B4-BE49-F238E27FC236}">
              <a16:creationId xmlns:a16="http://schemas.microsoft.com/office/drawing/2014/main" xmlns="" id="{486704C8-1A73-4ADC-8830-3AB072C8B73D}"/>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3" name="直線コネクタ 332">
          <a:extLst>
            <a:ext uri="{FF2B5EF4-FFF2-40B4-BE49-F238E27FC236}">
              <a16:creationId xmlns:a16="http://schemas.microsoft.com/office/drawing/2014/main" xmlns="" id="{904DDD44-89AE-476D-8D1A-121DFC62664E}"/>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4" name="テキスト ボックス 333">
          <a:extLst>
            <a:ext uri="{FF2B5EF4-FFF2-40B4-BE49-F238E27FC236}">
              <a16:creationId xmlns:a16="http://schemas.microsoft.com/office/drawing/2014/main" xmlns="" id="{11883A98-7A2B-4430-AC12-ADC1BA2DFBA3}"/>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5" name="直線コネクタ 334">
          <a:extLst>
            <a:ext uri="{FF2B5EF4-FFF2-40B4-BE49-F238E27FC236}">
              <a16:creationId xmlns:a16="http://schemas.microsoft.com/office/drawing/2014/main" xmlns="" id="{18F3F641-DA39-4357-894B-3CC0B27B1405}"/>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6" name="テキスト ボックス 335">
          <a:extLst>
            <a:ext uri="{FF2B5EF4-FFF2-40B4-BE49-F238E27FC236}">
              <a16:creationId xmlns:a16="http://schemas.microsoft.com/office/drawing/2014/main" xmlns="" id="{9AC07AE1-1F6E-4D30-A773-477644DC5D11}"/>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7" name="【福祉施設】&#10;一人当たり面積グラフ枠">
          <a:extLst>
            <a:ext uri="{FF2B5EF4-FFF2-40B4-BE49-F238E27FC236}">
              <a16:creationId xmlns:a16="http://schemas.microsoft.com/office/drawing/2014/main" xmlns="" id="{3C97997C-D2EB-4815-878F-1EAA5F418162}"/>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79248</xdr:rowOff>
    </xdr:from>
    <xdr:to>
      <xdr:col>54</xdr:col>
      <xdr:colOff>189865</xdr:colOff>
      <xdr:row>86</xdr:row>
      <xdr:rowOff>35813</xdr:rowOff>
    </xdr:to>
    <xdr:cxnSp macro="">
      <xdr:nvCxnSpPr>
        <xdr:cNvPr id="338" name="直線コネクタ 337">
          <a:extLst>
            <a:ext uri="{FF2B5EF4-FFF2-40B4-BE49-F238E27FC236}">
              <a16:creationId xmlns:a16="http://schemas.microsoft.com/office/drawing/2014/main" xmlns="" id="{58B5E049-2A22-4133-99BF-94E9EE3A843E}"/>
            </a:ext>
          </a:extLst>
        </xdr:cNvPr>
        <xdr:cNvCxnSpPr/>
      </xdr:nvCxnSpPr>
      <xdr:spPr>
        <a:xfrm flipV="1">
          <a:off x="10476865" y="13623798"/>
          <a:ext cx="0" cy="1156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39640</xdr:rowOff>
    </xdr:from>
    <xdr:ext cx="469744" cy="259045"/>
    <xdr:sp macro="" textlink="">
      <xdr:nvSpPr>
        <xdr:cNvPr id="339" name="【福祉施設】&#10;一人当たり面積最小値テキスト">
          <a:extLst>
            <a:ext uri="{FF2B5EF4-FFF2-40B4-BE49-F238E27FC236}">
              <a16:creationId xmlns:a16="http://schemas.microsoft.com/office/drawing/2014/main" xmlns="" id="{FB4AF4C9-7E97-44DE-A3D8-D408C9721A54}"/>
            </a:ext>
          </a:extLst>
        </xdr:cNvPr>
        <xdr:cNvSpPr txBox="1"/>
      </xdr:nvSpPr>
      <xdr:spPr>
        <a:xfrm>
          <a:off x="10515600" y="14784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35813</xdr:rowOff>
    </xdr:from>
    <xdr:to>
      <xdr:col>55</xdr:col>
      <xdr:colOff>88900</xdr:colOff>
      <xdr:row>86</xdr:row>
      <xdr:rowOff>35813</xdr:rowOff>
    </xdr:to>
    <xdr:cxnSp macro="">
      <xdr:nvCxnSpPr>
        <xdr:cNvPr id="340" name="直線コネクタ 339">
          <a:extLst>
            <a:ext uri="{FF2B5EF4-FFF2-40B4-BE49-F238E27FC236}">
              <a16:creationId xmlns:a16="http://schemas.microsoft.com/office/drawing/2014/main" xmlns="" id="{CC660E43-7431-4723-8981-E43C2E58B3B2}"/>
            </a:ext>
          </a:extLst>
        </xdr:cNvPr>
        <xdr:cNvCxnSpPr/>
      </xdr:nvCxnSpPr>
      <xdr:spPr>
        <a:xfrm>
          <a:off x="10388600" y="14780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25925</xdr:rowOff>
    </xdr:from>
    <xdr:ext cx="469744" cy="259045"/>
    <xdr:sp macro="" textlink="">
      <xdr:nvSpPr>
        <xdr:cNvPr id="341" name="【福祉施設】&#10;一人当たり面積最大値テキスト">
          <a:extLst>
            <a:ext uri="{FF2B5EF4-FFF2-40B4-BE49-F238E27FC236}">
              <a16:creationId xmlns:a16="http://schemas.microsoft.com/office/drawing/2014/main" xmlns="" id="{45D35650-CA82-465C-A4E7-9259019A7E63}"/>
            </a:ext>
          </a:extLst>
        </xdr:cNvPr>
        <xdr:cNvSpPr txBox="1"/>
      </xdr:nvSpPr>
      <xdr:spPr>
        <a:xfrm>
          <a:off x="10515600" y="13399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79248</xdr:rowOff>
    </xdr:from>
    <xdr:to>
      <xdr:col>55</xdr:col>
      <xdr:colOff>88900</xdr:colOff>
      <xdr:row>79</xdr:row>
      <xdr:rowOff>79248</xdr:rowOff>
    </xdr:to>
    <xdr:cxnSp macro="">
      <xdr:nvCxnSpPr>
        <xdr:cNvPr id="342" name="直線コネクタ 341">
          <a:extLst>
            <a:ext uri="{FF2B5EF4-FFF2-40B4-BE49-F238E27FC236}">
              <a16:creationId xmlns:a16="http://schemas.microsoft.com/office/drawing/2014/main" xmlns="" id="{31A14909-4006-4E0E-BF55-66537F02ED25}"/>
            </a:ext>
          </a:extLst>
        </xdr:cNvPr>
        <xdr:cNvCxnSpPr/>
      </xdr:nvCxnSpPr>
      <xdr:spPr>
        <a:xfrm>
          <a:off x="10388600" y="13623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102888</xdr:rowOff>
    </xdr:from>
    <xdr:ext cx="469744" cy="259045"/>
    <xdr:sp macro="" textlink="">
      <xdr:nvSpPr>
        <xdr:cNvPr id="343" name="【福祉施設】&#10;一人当たり面積平均値テキスト">
          <a:extLst>
            <a:ext uri="{FF2B5EF4-FFF2-40B4-BE49-F238E27FC236}">
              <a16:creationId xmlns:a16="http://schemas.microsoft.com/office/drawing/2014/main" xmlns="" id="{AB1BB44B-28EB-431C-9F22-C59812B61BFA}"/>
            </a:ext>
          </a:extLst>
        </xdr:cNvPr>
        <xdr:cNvSpPr txBox="1"/>
      </xdr:nvSpPr>
      <xdr:spPr>
        <a:xfrm>
          <a:off x="10515600" y="145046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124461</xdr:rowOff>
    </xdr:from>
    <xdr:to>
      <xdr:col>55</xdr:col>
      <xdr:colOff>50800</xdr:colOff>
      <xdr:row>85</xdr:row>
      <xdr:rowOff>54611</xdr:rowOff>
    </xdr:to>
    <xdr:sp macro="" textlink="">
      <xdr:nvSpPr>
        <xdr:cNvPr id="344" name="フローチャート: 判断 343">
          <a:extLst>
            <a:ext uri="{FF2B5EF4-FFF2-40B4-BE49-F238E27FC236}">
              <a16:creationId xmlns:a16="http://schemas.microsoft.com/office/drawing/2014/main" xmlns="" id="{4675018E-5F68-48A4-A9F4-06D9C2FDAFD1}"/>
            </a:ext>
          </a:extLst>
        </xdr:cNvPr>
        <xdr:cNvSpPr/>
      </xdr:nvSpPr>
      <xdr:spPr>
        <a:xfrm>
          <a:off x="10426700" y="1452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124461</xdr:rowOff>
    </xdr:from>
    <xdr:to>
      <xdr:col>50</xdr:col>
      <xdr:colOff>165100</xdr:colOff>
      <xdr:row>85</xdr:row>
      <xdr:rowOff>54611</xdr:rowOff>
    </xdr:to>
    <xdr:sp macro="" textlink="">
      <xdr:nvSpPr>
        <xdr:cNvPr id="345" name="フローチャート: 判断 344">
          <a:extLst>
            <a:ext uri="{FF2B5EF4-FFF2-40B4-BE49-F238E27FC236}">
              <a16:creationId xmlns:a16="http://schemas.microsoft.com/office/drawing/2014/main" xmlns="" id="{7B5154CC-F39E-48D1-BF4A-59208333E955}"/>
            </a:ext>
          </a:extLst>
        </xdr:cNvPr>
        <xdr:cNvSpPr/>
      </xdr:nvSpPr>
      <xdr:spPr>
        <a:xfrm>
          <a:off x="9588500" y="1452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113030</xdr:rowOff>
    </xdr:from>
    <xdr:to>
      <xdr:col>46</xdr:col>
      <xdr:colOff>38100</xdr:colOff>
      <xdr:row>85</xdr:row>
      <xdr:rowOff>43180</xdr:rowOff>
    </xdr:to>
    <xdr:sp macro="" textlink="">
      <xdr:nvSpPr>
        <xdr:cNvPr id="346" name="フローチャート: 判断 345">
          <a:extLst>
            <a:ext uri="{FF2B5EF4-FFF2-40B4-BE49-F238E27FC236}">
              <a16:creationId xmlns:a16="http://schemas.microsoft.com/office/drawing/2014/main" xmlns="" id="{8D4E18D5-4492-4F2B-B673-792A7E4585BD}"/>
            </a:ext>
          </a:extLst>
        </xdr:cNvPr>
        <xdr:cNvSpPr/>
      </xdr:nvSpPr>
      <xdr:spPr>
        <a:xfrm>
          <a:off x="8699500" y="1451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103887</xdr:rowOff>
    </xdr:from>
    <xdr:to>
      <xdr:col>41</xdr:col>
      <xdr:colOff>101600</xdr:colOff>
      <xdr:row>85</xdr:row>
      <xdr:rowOff>34037</xdr:rowOff>
    </xdr:to>
    <xdr:sp macro="" textlink="">
      <xdr:nvSpPr>
        <xdr:cNvPr id="347" name="フローチャート: 判断 346">
          <a:extLst>
            <a:ext uri="{FF2B5EF4-FFF2-40B4-BE49-F238E27FC236}">
              <a16:creationId xmlns:a16="http://schemas.microsoft.com/office/drawing/2014/main" xmlns="" id="{713ED343-85AC-4690-902A-12F034410E51}"/>
            </a:ext>
          </a:extLst>
        </xdr:cNvPr>
        <xdr:cNvSpPr/>
      </xdr:nvSpPr>
      <xdr:spPr>
        <a:xfrm>
          <a:off x="7810500" y="1450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145035</xdr:rowOff>
    </xdr:from>
    <xdr:to>
      <xdr:col>36</xdr:col>
      <xdr:colOff>165100</xdr:colOff>
      <xdr:row>85</xdr:row>
      <xdr:rowOff>75185</xdr:rowOff>
    </xdr:to>
    <xdr:sp macro="" textlink="">
      <xdr:nvSpPr>
        <xdr:cNvPr id="348" name="フローチャート: 判断 347">
          <a:extLst>
            <a:ext uri="{FF2B5EF4-FFF2-40B4-BE49-F238E27FC236}">
              <a16:creationId xmlns:a16="http://schemas.microsoft.com/office/drawing/2014/main" xmlns="" id="{50E54D33-C830-46E2-AB96-0095E37DBD1D}"/>
            </a:ext>
          </a:extLst>
        </xdr:cNvPr>
        <xdr:cNvSpPr/>
      </xdr:nvSpPr>
      <xdr:spPr>
        <a:xfrm>
          <a:off x="6921500" y="1454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9" name="テキスト ボックス 348">
          <a:extLst>
            <a:ext uri="{FF2B5EF4-FFF2-40B4-BE49-F238E27FC236}">
              <a16:creationId xmlns:a16="http://schemas.microsoft.com/office/drawing/2014/main" xmlns="" id="{2C21675B-97A9-4FFE-A5F9-FFE6051F711C}"/>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0" name="テキスト ボックス 349">
          <a:extLst>
            <a:ext uri="{FF2B5EF4-FFF2-40B4-BE49-F238E27FC236}">
              <a16:creationId xmlns:a16="http://schemas.microsoft.com/office/drawing/2014/main" xmlns="" id="{59983999-89E3-4D50-A8D7-8FB0BAB93CDA}"/>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xmlns="" id="{AB5DDA08-A7E1-4E02-B51D-CFD13839A41E}"/>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xmlns="" id="{DEE2BC02-E597-4C31-9604-BAA2802FCB47}"/>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xmlns="" id="{C34F141D-FA66-4DF0-B416-EE92B1F12FA7}"/>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78739</xdr:rowOff>
    </xdr:from>
    <xdr:to>
      <xdr:col>55</xdr:col>
      <xdr:colOff>50800</xdr:colOff>
      <xdr:row>84</xdr:row>
      <xdr:rowOff>8889</xdr:rowOff>
    </xdr:to>
    <xdr:sp macro="" textlink="">
      <xdr:nvSpPr>
        <xdr:cNvPr id="354" name="楕円 353">
          <a:extLst>
            <a:ext uri="{FF2B5EF4-FFF2-40B4-BE49-F238E27FC236}">
              <a16:creationId xmlns:a16="http://schemas.microsoft.com/office/drawing/2014/main" xmlns="" id="{FE46485D-E1C7-47C4-B524-F0AB56750C65}"/>
            </a:ext>
          </a:extLst>
        </xdr:cNvPr>
        <xdr:cNvSpPr/>
      </xdr:nvSpPr>
      <xdr:spPr>
        <a:xfrm>
          <a:off x="10426700" y="1430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101616</xdr:rowOff>
    </xdr:from>
    <xdr:ext cx="469744" cy="259045"/>
    <xdr:sp macro="" textlink="">
      <xdr:nvSpPr>
        <xdr:cNvPr id="355" name="【福祉施設】&#10;一人当たり面積該当値テキスト">
          <a:extLst>
            <a:ext uri="{FF2B5EF4-FFF2-40B4-BE49-F238E27FC236}">
              <a16:creationId xmlns:a16="http://schemas.microsoft.com/office/drawing/2014/main" xmlns="" id="{8AB283C5-8C76-4F9E-8E62-F4C267FE5869}"/>
            </a:ext>
          </a:extLst>
        </xdr:cNvPr>
        <xdr:cNvSpPr txBox="1"/>
      </xdr:nvSpPr>
      <xdr:spPr>
        <a:xfrm>
          <a:off x="10515600" y="14160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78739</xdr:rowOff>
    </xdr:from>
    <xdr:to>
      <xdr:col>50</xdr:col>
      <xdr:colOff>165100</xdr:colOff>
      <xdr:row>84</xdr:row>
      <xdr:rowOff>8889</xdr:rowOff>
    </xdr:to>
    <xdr:sp macro="" textlink="">
      <xdr:nvSpPr>
        <xdr:cNvPr id="356" name="楕円 355">
          <a:extLst>
            <a:ext uri="{FF2B5EF4-FFF2-40B4-BE49-F238E27FC236}">
              <a16:creationId xmlns:a16="http://schemas.microsoft.com/office/drawing/2014/main" xmlns="" id="{CC8DB2C0-4B4A-4DE5-8458-F11B3409F533}"/>
            </a:ext>
          </a:extLst>
        </xdr:cNvPr>
        <xdr:cNvSpPr/>
      </xdr:nvSpPr>
      <xdr:spPr>
        <a:xfrm>
          <a:off x="9588500" y="1430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129539</xdr:rowOff>
    </xdr:from>
    <xdr:to>
      <xdr:col>55</xdr:col>
      <xdr:colOff>0</xdr:colOff>
      <xdr:row>83</xdr:row>
      <xdr:rowOff>129539</xdr:rowOff>
    </xdr:to>
    <xdr:cxnSp macro="">
      <xdr:nvCxnSpPr>
        <xdr:cNvPr id="357" name="直線コネクタ 356">
          <a:extLst>
            <a:ext uri="{FF2B5EF4-FFF2-40B4-BE49-F238E27FC236}">
              <a16:creationId xmlns:a16="http://schemas.microsoft.com/office/drawing/2014/main" xmlns="" id="{0DA7DC45-EAAF-4367-B92D-DA4BC4E066FA}"/>
            </a:ext>
          </a:extLst>
        </xdr:cNvPr>
        <xdr:cNvCxnSpPr/>
      </xdr:nvCxnSpPr>
      <xdr:spPr>
        <a:xfrm>
          <a:off x="9639300" y="1435988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78739</xdr:rowOff>
    </xdr:from>
    <xdr:to>
      <xdr:col>46</xdr:col>
      <xdr:colOff>38100</xdr:colOff>
      <xdr:row>84</xdr:row>
      <xdr:rowOff>8889</xdr:rowOff>
    </xdr:to>
    <xdr:sp macro="" textlink="">
      <xdr:nvSpPr>
        <xdr:cNvPr id="358" name="楕円 357">
          <a:extLst>
            <a:ext uri="{FF2B5EF4-FFF2-40B4-BE49-F238E27FC236}">
              <a16:creationId xmlns:a16="http://schemas.microsoft.com/office/drawing/2014/main" xmlns="" id="{B8AB5776-2B6C-487E-A2CF-B6D09985B714}"/>
            </a:ext>
          </a:extLst>
        </xdr:cNvPr>
        <xdr:cNvSpPr/>
      </xdr:nvSpPr>
      <xdr:spPr>
        <a:xfrm>
          <a:off x="8699500" y="1430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129539</xdr:rowOff>
    </xdr:from>
    <xdr:to>
      <xdr:col>50</xdr:col>
      <xdr:colOff>114300</xdr:colOff>
      <xdr:row>83</xdr:row>
      <xdr:rowOff>129539</xdr:rowOff>
    </xdr:to>
    <xdr:cxnSp macro="">
      <xdr:nvCxnSpPr>
        <xdr:cNvPr id="359" name="直線コネクタ 358">
          <a:extLst>
            <a:ext uri="{FF2B5EF4-FFF2-40B4-BE49-F238E27FC236}">
              <a16:creationId xmlns:a16="http://schemas.microsoft.com/office/drawing/2014/main" xmlns="" id="{270F372A-B485-4C3B-8346-92187636E09E}"/>
            </a:ext>
          </a:extLst>
        </xdr:cNvPr>
        <xdr:cNvCxnSpPr/>
      </xdr:nvCxnSpPr>
      <xdr:spPr>
        <a:xfrm>
          <a:off x="8750300" y="143598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78739</xdr:rowOff>
    </xdr:from>
    <xdr:to>
      <xdr:col>41</xdr:col>
      <xdr:colOff>101600</xdr:colOff>
      <xdr:row>84</xdr:row>
      <xdr:rowOff>8889</xdr:rowOff>
    </xdr:to>
    <xdr:sp macro="" textlink="">
      <xdr:nvSpPr>
        <xdr:cNvPr id="360" name="楕円 359">
          <a:extLst>
            <a:ext uri="{FF2B5EF4-FFF2-40B4-BE49-F238E27FC236}">
              <a16:creationId xmlns:a16="http://schemas.microsoft.com/office/drawing/2014/main" xmlns="" id="{4CE77911-BD58-4AA3-A688-28EB0344C5B3}"/>
            </a:ext>
          </a:extLst>
        </xdr:cNvPr>
        <xdr:cNvSpPr/>
      </xdr:nvSpPr>
      <xdr:spPr>
        <a:xfrm>
          <a:off x="7810500" y="1430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129539</xdr:rowOff>
    </xdr:from>
    <xdr:to>
      <xdr:col>45</xdr:col>
      <xdr:colOff>177800</xdr:colOff>
      <xdr:row>83</xdr:row>
      <xdr:rowOff>129539</xdr:rowOff>
    </xdr:to>
    <xdr:cxnSp macro="">
      <xdr:nvCxnSpPr>
        <xdr:cNvPr id="361" name="直線コネクタ 360">
          <a:extLst>
            <a:ext uri="{FF2B5EF4-FFF2-40B4-BE49-F238E27FC236}">
              <a16:creationId xmlns:a16="http://schemas.microsoft.com/office/drawing/2014/main" xmlns="" id="{7A9A53C2-0CC8-44F4-96D2-7D0ED18BB8D3}"/>
            </a:ext>
          </a:extLst>
        </xdr:cNvPr>
        <xdr:cNvCxnSpPr/>
      </xdr:nvCxnSpPr>
      <xdr:spPr>
        <a:xfrm>
          <a:off x="7861300" y="143598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145035</xdr:rowOff>
    </xdr:from>
    <xdr:to>
      <xdr:col>36</xdr:col>
      <xdr:colOff>165100</xdr:colOff>
      <xdr:row>83</xdr:row>
      <xdr:rowOff>75185</xdr:rowOff>
    </xdr:to>
    <xdr:sp macro="" textlink="">
      <xdr:nvSpPr>
        <xdr:cNvPr id="362" name="楕円 361">
          <a:extLst>
            <a:ext uri="{FF2B5EF4-FFF2-40B4-BE49-F238E27FC236}">
              <a16:creationId xmlns:a16="http://schemas.microsoft.com/office/drawing/2014/main" xmlns="" id="{E047D3E0-1A7E-4A7D-B873-B7C79B1BA3CD}"/>
            </a:ext>
          </a:extLst>
        </xdr:cNvPr>
        <xdr:cNvSpPr/>
      </xdr:nvSpPr>
      <xdr:spPr>
        <a:xfrm>
          <a:off x="6921500" y="142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24385</xdr:rowOff>
    </xdr:from>
    <xdr:to>
      <xdr:col>41</xdr:col>
      <xdr:colOff>50800</xdr:colOff>
      <xdr:row>83</xdr:row>
      <xdr:rowOff>129539</xdr:rowOff>
    </xdr:to>
    <xdr:cxnSp macro="">
      <xdr:nvCxnSpPr>
        <xdr:cNvPr id="363" name="直線コネクタ 362">
          <a:extLst>
            <a:ext uri="{FF2B5EF4-FFF2-40B4-BE49-F238E27FC236}">
              <a16:creationId xmlns:a16="http://schemas.microsoft.com/office/drawing/2014/main" xmlns="" id="{D0BB56BF-944D-4D83-B2EA-394230981472}"/>
            </a:ext>
          </a:extLst>
        </xdr:cNvPr>
        <xdr:cNvCxnSpPr/>
      </xdr:nvCxnSpPr>
      <xdr:spPr>
        <a:xfrm>
          <a:off x="6972300" y="14254735"/>
          <a:ext cx="889000" cy="10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45738</xdr:rowOff>
    </xdr:from>
    <xdr:ext cx="469744" cy="259045"/>
    <xdr:sp macro="" textlink="">
      <xdr:nvSpPr>
        <xdr:cNvPr id="364" name="n_1aveValue【福祉施設】&#10;一人当たり面積">
          <a:extLst>
            <a:ext uri="{FF2B5EF4-FFF2-40B4-BE49-F238E27FC236}">
              <a16:creationId xmlns:a16="http://schemas.microsoft.com/office/drawing/2014/main" xmlns="" id="{E7BC6A82-2B14-4785-8DCF-98F174FD67C6}"/>
            </a:ext>
          </a:extLst>
        </xdr:cNvPr>
        <xdr:cNvSpPr txBox="1"/>
      </xdr:nvSpPr>
      <xdr:spPr>
        <a:xfrm>
          <a:off x="9391727" y="1461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34307</xdr:rowOff>
    </xdr:from>
    <xdr:ext cx="469744" cy="259045"/>
    <xdr:sp macro="" textlink="">
      <xdr:nvSpPr>
        <xdr:cNvPr id="365" name="n_2aveValue【福祉施設】&#10;一人当たり面積">
          <a:extLst>
            <a:ext uri="{FF2B5EF4-FFF2-40B4-BE49-F238E27FC236}">
              <a16:creationId xmlns:a16="http://schemas.microsoft.com/office/drawing/2014/main" xmlns="" id="{EC26B700-AD5A-4122-ABD1-5D5AEA42CF0F}"/>
            </a:ext>
          </a:extLst>
        </xdr:cNvPr>
        <xdr:cNvSpPr txBox="1"/>
      </xdr:nvSpPr>
      <xdr:spPr>
        <a:xfrm>
          <a:off x="8515427" y="1460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25164</xdr:rowOff>
    </xdr:from>
    <xdr:ext cx="469744" cy="259045"/>
    <xdr:sp macro="" textlink="">
      <xdr:nvSpPr>
        <xdr:cNvPr id="366" name="n_3aveValue【福祉施設】&#10;一人当たり面積">
          <a:extLst>
            <a:ext uri="{FF2B5EF4-FFF2-40B4-BE49-F238E27FC236}">
              <a16:creationId xmlns:a16="http://schemas.microsoft.com/office/drawing/2014/main" xmlns="" id="{888360BA-73E3-4320-9E1E-B185902974CC}"/>
            </a:ext>
          </a:extLst>
        </xdr:cNvPr>
        <xdr:cNvSpPr txBox="1"/>
      </xdr:nvSpPr>
      <xdr:spPr>
        <a:xfrm>
          <a:off x="7626427" y="14598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66312</xdr:rowOff>
    </xdr:from>
    <xdr:ext cx="469744" cy="259045"/>
    <xdr:sp macro="" textlink="">
      <xdr:nvSpPr>
        <xdr:cNvPr id="367" name="n_4aveValue【福祉施設】&#10;一人当たり面積">
          <a:extLst>
            <a:ext uri="{FF2B5EF4-FFF2-40B4-BE49-F238E27FC236}">
              <a16:creationId xmlns:a16="http://schemas.microsoft.com/office/drawing/2014/main" xmlns="" id="{1DD05C35-B73F-405E-BB9F-3D139948D7C1}"/>
            </a:ext>
          </a:extLst>
        </xdr:cNvPr>
        <xdr:cNvSpPr txBox="1"/>
      </xdr:nvSpPr>
      <xdr:spPr>
        <a:xfrm>
          <a:off x="6737427" y="1463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25416</xdr:rowOff>
    </xdr:from>
    <xdr:ext cx="469744" cy="259045"/>
    <xdr:sp macro="" textlink="">
      <xdr:nvSpPr>
        <xdr:cNvPr id="368" name="n_1mainValue【福祉施設】&#10;一人当たり面積">
          <a:extLst>
            <a:ext uri="{FF2B5EF4-FFF2-40B4-BE49-F238E27FC236}">
              <a16:creationId xmlns:a16="http://schemas.microsoft.com/office/drawing/2014/main" xmlns="" id="{51439575-EE22-4627-B545-B39502C6AB84}"/>
            </a:ext>
          </a:extLst>
        </xdr:cNvPr>
        <xdr:cNvSpPr txBox="1"/>
      </xdr:nvSpPr>
      <xdr:spPr>
        <a:xfrm>
          <a:off x="9391727" y="1408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25416</xdr:rowOff>
    </xdr:from>
    <xdr:ext cx="469744" cy="259045"/>
    <xdr:sp macro="" textlink="">
      <xdr:nvSpPr>
        <xdr:cNvPr id="369" name="n_2mainValue【福祉施設】&#10;一人当たり面積">
          <a:extLst>
            <a:ext uri="{FF2B5EF4-FFF2-40B4-BE49-F238E27FC236}">
              <a16:creationId xmlns:a16="http://schemas.microsoft.com/office/drawing/2014/main" xmlns="" id="{BE454FE1-2100-4046-A135-68EEDCFB1993}"/>
            </a:ext>
          </a:extLst>
        </xdr:cNvPr>
        <xdr:cNvSpPr txBox="1"/>
      </xdr:nvSpPr>
      <xdr:spPr>
        <a:xfrm>
          <a:off x="8515427" y="1408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25416</xdr:rowOff>
    </xdr:from>
    <xdr:ext cx="469744" cy="259045"/>
    <xdr:sp macro="" textlink="">
      <xdr:nvSpPr>
        <xdr:cNvPr id="370" name="n_3mainValue【福祉施設】&#10;一人当たり面積">
          <a:extLst>
            <a:ext uri="{FF2B5EF4-FFF2-40B4-BE49-F238E27FC236}">
              <a16:creationId xmlns:a16="http://schemas.microsoft.com/office/drawing/2014/main" xmlns="" id="{832D5100-D9DD-49F4-A4CF-8EEB4826F16B}"/>
            </a:ext>
          </a:extLst>
        </xdr:cNvPr>
        <xdr:cNvSpPr txBox="1"/>
      </xdr:nvSpPr>
      <xdr:spPr>
        <a:xfrm>
          <a:off x="7626427" y="1408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91712</xdr:rowOff>
    </xdr:from>
    <xdr:ext cx="469744" cy="259045"/>
    <xdr:sp macro="" textlink="">
      <xdr:nvSpPr>
        <xdr:cNvPr id="371" name="n_4mainValue【福祉施設】&#10;一人当たり面積">
          <a:extLst>
            <a:ext uri="{FF2B5EF4-FFF2-40B4-BE49-F238E27FC236}">
              <a16:creationId xmlns:a16="http://schemas.microsoft.com/office/drawing/2014/main" xmlns="" id="{394EB72C-FF02-4CA3-9915-A1303FF9387A}"/>
            </a:ext>
          </a:extLst>
        </xdr:cNvPr>
        <xdr:cNvSpPr txBox="1"/>
      </xdr:nvSpPr>
      <xdr:spPr>
        <a:xfrm>
          <a:off x="6737427" y="13979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2" name="正方形/長方形 371">
          <a:extLst>
            <a:ext uri="{FF2B5EF4-FFF2-40B4-BE49-F238E27FC236}">
              <a16:creationId xmlns:a16="http://schemas.microsoft.com/office/drawing/2014/main" xmlns="" id="{0FB60FA8-9450-4346-9874-643B22A16C8E}"/>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3" name="正方形/長方形 372">
          <a:extLst>
            <a:ext uri="{FF2B5EF4-FFF2-40B4-BE49-F238E27FC236}">
              <a16:creationId xmlns:a16="http://schemas.microsoft.com/office/drawing/2014/main" xmlns="" id="{D61F04B7-58AF-4C40-88D9-50E655AB7D37}"/>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4" name="正方形/長方形 373">
          <a:extLst>
            <a:ext uri="{FF2B5EF4-FFF2-40B4-BE49-F238E27FC236}">
              <a16:creationId xmlns:a16="http://schemas.microsoft.com/office/drawing/2014/main" xmlns="" id="{2C09C8C2-6D4E-412D-9B34-CD91137EF757}"/>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5" name="正方形/長方形 374">
          <a:extLst>
            <a:ext uri="{FF2B5EF4-FFF2-40B4-BE49-F238E27FC236}">
              <a16:creationId xmlns:a16="http://schemas.microsoft.com/office/drawing/2014/main" xmlns="" id="{C7ABFA67-BEF3-4E56-8C39-6A316C8A68B2}"/>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6" name="正方形/長方形 375">
          <a:extLst>
            <a:ext uri="{FF2B5EF4-FFF2-40B4-BE49-F238E27FC236}">
              <a16:creationId xmlns:a16="http://schemas.microsoft.com/office/drawing/2014/main" xmlns="" id="{340EFE9E-F937-4349-A132-7A0CA6ADF606}"/>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7" name="正方形/長方形 376">
          <a:extLst>
            <a:ext uri="{FF2B5EF4-FFF2-40B4-BE49-F238E27FC236}">
              <a16:creationId xmlns:a16="http://schemas.microsoft.com/office/drawing/2014/main" xmlns="" id="{ADFE35C2-9BC9-41A7-95D0-DB97382E9F83}"/>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8" name="正方形/長方形 377">
          <a:extLst>
            <a:ext uri="{FF2B5EF4-FFF2-40B4-BE49-F238E27FC236}">
              <a16:creationId xmlns:a16="http://schemas.microsoft.com/office/drawing/2014/main" xmlns="" id="{86F6BACC-DB56-4EBD-A059-CC8C794D43FC}"/>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9" name="正方形/長方形 378">
          <a:extLst>
            <a:ext uri="{FF2B5EF4-FFF2-40B4-BE49-F238E27FC236}">
              <a16:creationId xmlns:a16="http://schemas.microsoft.com/office/drawing/2014/main" xmlns="" id="{881AE560-28F3-432F-9723-E12E2C53358A}"/>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0" name="正方形/長方形 379">
          <a:extLst>
            <a:ext uri="{FF2B5EF4-FFF2-40B4-BE49-F238E27FC236}">
              <a16:creationId xmlns:a16="http://schemas.microsoft.com/office/drawing/2014/main" xmlns="" id="{6F18E1FE-0EA0-449A-9734-9EA500227499}"/>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1" name="正方形/長方形 380">
          <a:extLst>
            <a:ext uri="{FF2B5EF4-FFF2-40B4-BE49-F238E27FC236}">
              <a16:creationId xmlns:a16="http://schemas.microsoft.com/office/drawing/2014/main" xmlns="" id="{CC2E96D9-B852-42E1-96CB-3A288B317A4D}"/>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2" name="正方形/長方形 381">
          <a:extLst>
            <a:ext uri="{FF2B5EF4-FFF2-40B4-BE49-F238E27FC236}">
              <a16:creationId xmlns:a16="http://schemas.microsoft.com/office/drawing/2014/main" xmlns="" id="{EC555B0B-2382-4A19-A6D0-2D07659A7A32}"/>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3" name="正方形/長方形 382">
          <a:extLst>
            <a:ext uri="{FF2B5EF4-FFF2-40B4-BE49-F238E27FC236}">
              <a16:creationId xmlns:a16="http://schemas.microsoft.com/office/drawing/2014/main" xmlns="" id="{315C863E-6954-4524-82F6-84B37C64A8BC}"/>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4" name="正方形/長方形 383">
          <a:extLst>
            <a:ext uri="{FF2B5EF4-FFF2-40B4-BE49-F238E27FC236}">
              <a16:creationId xmlns:a16="http://schemas.microsoft.com/office/drawing/2014/main" xmlns="" id="{7A7E6D81-AE4A-4539-92C5-406D1C9EE7A9}"/>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5" name="正方形/長方形 384">
          <a:extLst>
            <a:ext uri="{FF2B5EF4-FFF2-40B4-BE49-F238E27FC236}">
              <a16:creationId xmlns:a16="http://schemas.microsoft.com/office/drawing/2014/main" xmlns="" id="{CFCFC36E-A46D-4027-8736-1D4BFB5A9416}"/>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6" name="正方形/長方形 385">
          <a:extLst>
            <a:ext uri="{FF2B5EF4-FFF2-40B4-BE49-F238E27FC236}">
              <a16:creationId xmlns:a16="http://schemas.microsoft.com/office/drawing/2014/main" xmlns="" id="{D3AD7EFF-3424-4F07-85B0-B8E660C9B078}"/>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7" name="正方形/長方形 386">
          <a:extLst>
            <a:ext uri="{FF2B5EF4-FFF2-40B4-BE49-F238E27FC236}">
              <a16:creationId xmlns:a16="http://schemas.microsoft.com/office/drawing/2014/main" xmlns="" id="{1B9B6A81-EF2C-4A06-A284-8AD957CB69D2}"/>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88" name="正方形/長方形 387">
          <a:extLst>
            <a:ext uri="{FF2B5EF4-FFF2-40B4-BE49-F238E27FC236}">
              <a16:creationId xmlns:a16="http://schemas.microsoft.com/office/drawing/2014/main" xmlns="" id="{54D24254-DAE4-4EC1-ABF3-F468D29C924D}"/>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9" name="正方形/長方形 388">
          <a:extLst>
            <a:ext uri="{FF2B5EF4-FFF2-40B4-BE49-F238E27FC236}">
              <a16:creationId xmlns:a16="http://schemas.microsoft.com/office/drawing/2014/main" xmlns="" id="{9F717D41-7FE2-42A3-9082-451F7241BDA9}"/>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0" name="正方形/長方形 389">
          <a:extLst>
            <a:ext uri="{FF2B5EF4-FFF2-40B4-BE49-F238E27FC236}">
              <a16:creationId xmlns:a16="http://schemas.microsoft.com/office/drawing/2014/main" xmlns="" id="{41881569-9A8A-41AC-A35A-DBC7A21281BF}"/>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1" name="正方形/長方形 390">
          <a:extLst>
            <a:ext uri="{FF2B5EF4-FFF2-40B4-BE49-F238E27FC236}">
              <a16:creationId xmlns:a16="http://schemas.microsoft.com/office/drawing/2014/main" xmlns="" id="{6D90E6A4-4B49-4994-90E8-C25579D18FDE}"/>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2" name="正方形/長方形 391">
          <a:extLst>
            <a:ext uri="{FF2B5EF4-FFF2-40B4-BE49-F238E27FC236}">
              <a16:creationId xmlns:a16="http://schemas.microsoft.com/office/drawing/2014/main" xmlns="" id="{6B0D495E-A305-4166-9043-A0F1DB50137D}"/>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3" name="正方形/長方形 392">
          <a:extLst>
            <a:ext uri="{FF2B5EF4-FFF2-40B4-BE49-F238E27FC236}">
              <a16:creationId xmlns:a16="http://schemas.microsoft.com/office/drawing/2014/main" xmlns="" id="{1B14CC3F-096C-485A-B102-A05106FBDF43}"/>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4" name="正方形/長方形 393">
          <a:extLst>
            <a:ext uri="{FF2B5EF4-FFF2-40B4-BE49-F238E27FC236}">
              <a16:creationId xmlns:a16="http://schemas.microsoft.com/office/drawing/2014/main" xmlns="" id="{D5E017A1-EDBC-4416-925F-182B36A2BBFA}"/>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5" name="正方形/長方形 394">
          <a:extLst>
            <a:ext uri="{FF2B5EF4-FFF2-40B4-BE49-F238E27FC236}">
              <a16:creationId xmlns:a16="http://schemas.microsoft.com/office/drawing/2014/main" xmlns="" id="{7435A49E-FEB4-4931-AEDD-4A8F1F1F8259}"/>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6" name="テキスト ボックス 395">
          <a:extLst>
            <a:ext uri="{FF2B5EF4-FFF2-40B4-BE49-F238E27FC236}">
              <a16:creationId xmlns:a16="http://schemas.microsoft.com/office/drawing/2014/main" xmlns="" id="{48624D61-D8D7-434C-B69D-CB05A27B343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7" name="直線コネクタ 396">
          <a:extLst>
            <a:ext uri="{FF2B5EF4-FFF2-40B4-BE49-F238E27FC236}">
              <a16:creationId xmlns:a16="http://schemas.microsoft.com/office/drawing/2014/main" xmlns="" id="{4EAB90D9-484B-4D16-9AAF-18E166BC3DD5}"/>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8" name="テキスト ボックス 397">
          <a:extLst>
            <a:ext uri="{FF2B5EF4-FFF2-40B4-BE49-F238E27FC236}">
              <a16:creationId xmlns:a16="http://schemas.microsoft.com/office/drawing/2014/main" xmlns="" id="{714D074E-C837-4BE3-A3F0-60FB7B35E52E}"/>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99" name="直線コネクタ 398">
          <a:extLst>
            <a:ext uri="{FF2B5EF4-FFF2-40B4-BE49-F238E27FC236}">
              <a16:creationId xmlns:a16="http://schemas.microsoft.com/office/drawing/2014/main" xmlns="" id="{C32436D7-2947-4D29-8B78-A8F97B5F4B2C}"/>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0" name="テキスト ボックス 399">
          <a:extLst>
            <a:ext uri="{FF2B5EF4-FFF2-40B4-BE49-F238E27FC236}">
              <a16:creationId xmlns:a16="http://schemas.microsoft.com/office/drawing/2014/main" xmlns="" id="{6285C295-CB94-4A71-87BA-3A3721057264}"/>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1" name="直線コネクタ 400">
          <a:extLst>
            <a:ext uri="{FF2B5EF4-FFF2-40B4-BE49-F238E27FC236}">
              <a16:creationId xmlns:a16="http://schemas.microsoft.com/office/drawing/2014/main" xmlns="" id="{F8649E6D-A0F9-4106-972F-4A91300737F8}"/>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2" name="テキスト ボックス 401">
          <a:extLst>
            <a:ext uri="{FF2B5EF4-FFF2-40B4-BE49-F238E27FC236}">
              <a16:creationId xmlns:a16="http://schemas.microsoft.com/office/drawing/2014/main" xmlns="" id="{C8D06EFF-4447-44AE-8827-340D513DD7E4}"/>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3" name="直線コネクタ 402">
          <a:extLst>
            <a:ext uri="{FF2B5EF4-FFF2-40B4-BE49-F238E27FC236}">
              <a16:creationId xmlns:a16="http://schemas.microsoft.com/office/drawing/2014/main" xmlns="" id="{69B75547-8CAF-4D8A-96DD-C3E0CB1727C9}"/>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4" name="テキスト ボックス 403">
          <a:extLst>
            <a:ext uri="{FF2B5EF4-FFF2-40B4-BE49-F238E27FC236}">
              <a16:creationId xmlns:a16="http://schemas.microsoft.com/office/drawing/2014/main" xmlns="" id="{CA76B01C-3BD5-4196-BF35-7D285B739E2A}"/>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5" name="直線コネクタ 404">
          <a:extLst>
            <a:ext uri="{FF2B5EF4-FFF2-40B4-BE49-F238E27FC236}">
              <a16:creationId xmlns:a16="http://schemas.microsoft.com/office/drawing/2014/main" xmlns="" id="{82093B5D-E39C-4123-A145-D42524C9DC18}"/>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6" name="テキスト ボックス 405">
          <a:extLst>
            <a:ext uri="{FF2B5EF4-FFF2-40B4-BE49-F238E27FC236}">
              <a16:creationId xmlns:a16="http://schemas.microsoft.com/office/drawing/2014/main" xmlns="" id="{733F404F-857F-43FC-9297-7B26559A9F62}"/>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7" name="直線コネクタ 406">
          <a:extLst>
            <a:ext uri="{FF2B5EF4-FFF2-40B4-BE49-F238E27FC236}">
              <a16:creationId xmlns:a16="http://schemas.microsoft.com/office/drawing/2014/main" xmlns="" id="{28BC7714-FB3C-465F-B94F-F3FCB14D4A09}"/>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08" name="テキスト ボックス 407">
          <a:extLst>
            <a:ext uri="{FF2B5EF4-FFF2-40B4-BE49-F238E27FC236}">
              <a16:creationId xmlns:a16="http://schemas.microsoft.com/office/drawing/2014/main" xmlns="" id="{BDFF88BB-1404-423E-B00C-88862CF93921}"/>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09" name="直線コネクタ 408">
          <a:extLst>
            <a:ext uri="{FF2B5EF4-FFF2-40B4-BE49-F238E27FC236}">
              <a16:creationId xmlns:a16="http://schemas.microsoft.com/office/drawing/2014/main" xmlns="" id="{CD82A771-CC56-4092-8E22-133158477912}"/>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0" name="テキスト ボックス 409">
          <a:extLst>
            <a:ext uri="{FF2B5EF4-FFF2-40B4-BE49-F238E27FC236}">
              <a16:creationId xmlns:a16="http://schemas.microsoft.com/office/drawing/2014/main" xmlns="" id="{B9BD8CDB-809D-4504-9AA3-CCB595EC3B2F}"/>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1" name="直線コネクタ 410">
          <a:extLst>
            <a:ext uri="{FF2B5EF4-FFF2-40B4-BE49-F238E27FC236}">
              <a16:creationId xmlns:a16="http://schemas.microsoft.com/office/drawing/2014/main" xmlns="" id="{9DCC4095-439A-4CAC-BF54-B4743DD3BBAD}"/>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2" name="【一般廃棄物処理施設】&#10;有形固定資産減価償却率グラフ枠">
          <a:extLst>
            <a:ext uri="{FF2B5EF4-FFF2-40B4-BE49-F238E27FC236}">
              <a16:creationId xmlns:a16="http://schemas.microsoft.com/office/drawing/2014/main" xmlns="" id="{02FECFBC-8AC9-42A5-B88E-7128B6B524EB}"/>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112123</xdr:rowOff>
    </xdr:from>
    <xdr:to>
      <xdr:col>85</xdr:col>
      <xdr:colOff>126364</xdr:colOff>
      <xdr:row>42</xdr:row>
      <xdr:rowOff>92528</xdr:rowOff>
    </xdr:to>
    <xdr:cxnSp macro="">
      <xdr:nvCxnSpPr>
        <xdr:cNvPr id="413" name="直線コネクタ 412">
          <a:extLst>
            <a:ext uri="{FF2B5EF4-FFF2-40B4-BE49-F238E27FC236}">
              <a16:creationId xmlns:a16="http://schemas.microsoft.com/office/drawing/2014/main" xmlns="" id="{C6AF850D-9660-4CE0-BDDF-E367FD03CBF9}"/>
            </a:ext>
          </a:extLst>
        </xdr:cNvPr>
        <xdr:cNvCxnSpPr/>
      </xdr:nvCxnSpPr>
      <xdr:spPr>
        <a:xfrm flipV="1">
          <a:off x="16318864" y="5769973"/>
          <a:ext cx="0" cy="1523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14" name="【一般廃棄物処理施設】&#10;有形固定資産減価償却率最小値テキスト">
          <a:extLst>
            <a:ext uri="{FF2B5EF4-FFF2-40B4-BE49-F238E27FC236}">
              <a16:creationId xmlns:a16="http://schemas.microsoft.com/office/drawing/2014/main" xmlns="" id="{BA4F9267-AF09-4A00-8DCB-36994EEFFA22}"/>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15" name="直線コネクタ 414">
          <a:extLst>
            <a:ext uri="{FF2B5EF4-FFF2-40B4-BE49-F238E27FC236}">
              <a16:creationId xmlns:a16="http://schemas.microsoft.com/office/drawing/2014/main" xmlns="" id="{520E885F-9E1E-4933-ABC4-18F3130A1F1E}"/>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58800</xdr:rowOff>
    </xdr:from>
    <xdr:ext cx="340478" cy="259045"/>
    <xdr:sp macro="" textlink="">
      <xdr:nvSpPr>
        <xdr:cNvPr id="416" name="【一般廃棄物処理施設】&#10;有形固定資産減価償却率最大値テキスト">
          <a:extLst>
            <a:ext uri="{FF2B5EF4-FFF2-40B4-BE49-F238E27FC236}">
              <a16:creationId xmlns:a16="http://schemas.microsoft.com/office/drawing/2014/main" xmlns="" id="{A11CCF6B-F76D-47BA-B97C-30CC67C9DB74}"/>
            </a:ext>
          </a:extLst>
        </xdr:cNvPr>
        <xdr:cNvSpPr txBox="1"/>
      </xdr:nvSpPr>
      <xdr:spPr>
        <a:xfrm>
          <a:off x="16357600" y="554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112123</xdr:rowOff>
    </xdr:from>
    <xdr:to>
      <xdr:col>86</xdr:col>
      <xdr:colOff>25400</xdr:colOff>
      <xdr:row>33</xdr:row>
      <xdr:rowOff>112123</xdr:rowOff>
    </xdr:to>
    <xdr:cxnSp macro="">
      <xdr:nvCxnSpPr>
        <xdr:cNvPr id="417" name="直線コネクタ 416">
          <a:extLst>
            <a:ext uri="{FF2B5EF4-FFF2-40B4-BE49-F238E27FC236}">
              <a16:creationId xmlns:a16="http://schemas.microsoft.com/office/drawing/2014/main" xmlns="" id="{D86B59D5-CAC0-44A8-933D-050E64C779F5}"/>
            </a:ext>
          </a:extLst>
        </xdr:cNvPr>
        <xdr:cNvCxnSpPr/>
      </xdr:nvCxnSpPr>
      <xdr:spPr>
        <a:xfrm>
          <a:off x="16230600" y="576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93634</xdr:rowOff>
    </xdr:from>
    <xdr:ext cx="405111" cy="259045"/>
    <xdr:sp macro="" textlink="">
      <xdr:nvSpPr>
        <xdr:cNvPr id="418" name="【一般廃棄物処理施設】&#10;有形固定資産減価償却率平均値テキスト">
          <a:extLst>
            <a:ext uri="{FF2B5EF4-FFF2-40B4-BE49-F238E27FC236}">
              <a16:creationId xmlns:a16="http://schemas.microsoft.com/office/drawing/2014/main" xmlns="" id="{22C69CEB-74BF-4A15-8C1B-F65EBD9434AC}"/>
            </a:ext>
          </a:extLst>
        </xdr:cNvPr>
        <xdr:cNvSpPr txBox="1"/>
      </xdr:nvSpPr>
      <xdr:spPr>
        <a:xfrm>
          <a:off x="16357600" y="66087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115207</xdr:rowOff>
    </xdr:from>
    <xdr:to>
      <xdr:col>85</xdr:col>
      <xdr:colOff>177800</xdr:colOff>
      <xdr:row>39</xdr:row>
      <xdr:rowOff>45357</xdr:rowOff>
    </xdr:to>
    <xdr:sp macro="" textlink="">
      <xdr:nvSpPr>
        <xdr:cNvPr id="419" name="フローチャート: 判断 418">
          <a:extLst>
            <a:ext uri="{FF2B5EF4-FFF2-40B4-BE49-F238E27FC236}">
              <a16:creationId xmlns:a16="http://schemas.microsoft.com/office/drawing/2014/main" xmlns="" id="{0A811E73-D601-4BDD-BA39-A9736C313BFF}"/>
            </a:ext>
          </a:extLst>
        </xdr:cNvPr>
        <xdr:cNvSpPr/>
      </xdr:nvSpPr>
      <xdr:spPr>
        <a:xfrm>
          <a:off x="16268700" y="663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93980</xdr:rowOff>
    </xdr:from>
    <xdr:to>
      <xdr:col>81</xdr:col>
      <xdr:colOff>101600</xdr:colOff>
      <xdr:row>39</xdr:row>
      <xdr:rowOff>24130</xdr:rowOff>
    </xdr:to>
    <xdr:sp macro="" textlink="">
      <xdr:nvSpPr>
        <xdr:cNvPr id="420" name="フローチャート: 判断 419">
          <a:extLst>
            <a:ext uri="{FF2B5EF4-FFF2-40B4-BE49-F238E27FC236}">
              <a16:creationId xmlns:a16="http://schemas.microsoft.com/office/drawing/2014/main" xmlns="" id="{DB0208EA-2487-4A39-949F-F3B5C7B48B6E}"/>
            </a:ext>
          </a:extLst>
        </xdr:cNvPr>
        <xdr:cNvSpPr/>
      </xdr:nvSpPr>
      <xdr:spPr>
        <a:xfrm>
          <a:off x="15430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79284</xdr:rowOff>
    </xdr:from>
    <xdr:to>
      <xdr:col>76</xdr:col>
      <xdr:colOff>165100</xdr:colOff>
      <xdr:row>39</xdr:row>
      <xdr:rowOff>9434</xdr:rowOff>
    </xdr:to>
    <xdr:sp macro="" textlink="">
      <xdr:nvSpPr>
        <xdr:cNvPr id="421" name="フローチャート: 判断 420">
          <a:extLst>
            <a:ext uri="{FF2B5EF4-FFF2-40B4-BE49-F238E27FC236}">
              <a16:creationId xmlns:a16="http://schemas.microsoft.com/office/drawing/2014/main" xmlns="" id="{6354F11F-1FCE-4A93-BEBA-74BD033FF526}"/>
            </a:ext>
          </a:extLst>
        </xdr:cNvPr>
        <xdr:cNvSpPr/>
      </xdr:nvSpPr>
      <xdr:spPr>
        <a:xfrm>
          <a:off x="14541500" y="659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95613</xdr:rowOff>
    </xdr:from>
    <xdr:to>
      <xdr:col>72</xdr:col>
      <xdr:colOff>38100</xdr:colOff>
      <xdr:row>39</xdr:row>
      <xdr:rowOff>25763</xdr:rowOff>
    </xdr:to>
    <xdr:sp macro="" textlink="">
      <xdr:nvSpPr>
        <xdr:cNvPr id="422" name="フローチャート: 判断 421">
          <a:extLst>
            <a:ext uri="{FF2B5EF4-FFF2-40B4-BE49-F238E27FC236}">
              <a16:creationId xmlns:a16="http://schemas.microsoft.com/office/drawing/2014/main" xmlns="" id="{B9325571-219D-468B-9C33-CD0504C878FF}"/>
            </a:ext>
          </a:extLst>
        </xdr:cNvPr>
        <xdr:cNvSpPr/>
      </xdr:nvSpPr>
      <xdr:spPr>
        <a:xfrm>
          <a:off x="13652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25400</xdr:rowOff>
    </xdr:from>
    <xdr:to>
      <xdr:col>67</xdr:col>
      <xdr:colOff>101600</xdr:colOff>
      <xdr:row>38</xdr:row>
      <xdr:rowOff>127000</xdr:rowOff>
    </xdr:to>
    <xdr:sp macro="" textlink="">
      <xdr:nvSpPr>
        <xdr:cNvPr id="423" name="フローチャート: 判断 422">
          <a:extLst>
            <a:ext uri="{FF2B5EF4-FFF2-40B4-BE49-F238E27FC236}">
              <a16:creationId xmlns:a16="http://schemas.microsoft.com/office/drawing/2014/main" xmlns="" id="{6496C820-5371-4F91-A1C8-0224CC070C27}"/>
            </a:ext>
          </a:extLst>
        </xdr:cNvPr>
        <xdr:cNvSpPr/>
      </xdr:nvSpPr>
      <xdr:spPr>
        <a:xfrm>
          <a:off x="12763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4" name="テキスト ボックス 423">
          <a:extLst>
            <a:ext uri="{FF2B5EF4-FFF2-40B4-BE49-F238E27FC236}">
              <a16:creationId xmlns:a16="http://schemas.microsoft.com/office/drawing/2014/main" xmlns="" id="{A8811CB3-F411-4C46-B1F8-D15B808416B5}"/>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5" name="テキスト ボックス 424">
          <a:extLst>
            <a:ext uri="{FF2B5EF4-FFF2-40B4-BE49-F238E27FC236}">
              <a16:creationId xmlns:a16="http://schemas.microsoft.com/office/drawing/2014/main" xmlns="" id="{A0C67677-1B08-4CA3-9575-07496D92176D}"/>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xmlns="" id="{357CD20B-357D-4327-B98D-E15A8E94FE29}"/>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xmlns="" id="{5105ECDC-4807-4760-BE92-B6E9EDA46E3D}"/>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xmlns="" id="{36D030A4-FEB8-41C6-BDAE-649A8F87B529}"/>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33564</xdr:rowOff>
    </xdr:from>
    <xdr:to>
      <xdr:col>85</xdr:col>
      <xdr:colOff>177800</xdr:colOff>
      <xdr:row>36</xdr:row>
      <xdr:rowOff>135164</xdr:rowOff>
    </xdr:to>
    <xdr:sp macro="" textlink="">
      <xdr:nvSpPr>
        <xdr:cNvPr id="429" name="楕円 428">
          <a:extLst>
            <a:ext uri="{FF2B5EF4-FFF2-40B4-BE49-F238E27FC236}">
              <a16:creationId xmlns:a16="http://schemas.microsoft.com/office/drawing/2014/main" xmlns="" id="{C996CA6B-1D70-463F-988D-5191E650606E}"/>
            </a:ext>
          </a:extLst>
        </xdr:cNvPr>
        <xdr:cNvSpPr/>
      </xdr:nvSpPr>
      <xdr:spPr>
        <a:xfrm>
          <a:off x="16268700" y="620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56441</xdr:rowOff>
    </xdr:from>
    <xdr:ext cx="405111" cy="259045"/>
    <xdr:sp macro="" textlink="">
      <xdr:nvSpPr>
        <xdr:cNvPr id="430" name="【一般廃棄物処理施設】&#10;有形固定資産減価償却率該当値テキスト">
          <a:extLst>
            <a:ext uri="{FF2B5EF4-FFF2-40B4-BE49-F238E27FC236}">
              <a16:creationId xmlns:a16="http://schemas.microsoft.com/office/drawing/2014/main" xmlns="" id="{0687ED4C-9DCE-48B7-8443-1594F5DA99E7}"/>
            </a:ext>
          </a:extLst>
        </xdr:cNvPr>
        <xdr:cNvSpPr txBox="1"/>
      </xdr:nvSpPr>
      <xdr:spPr>
        <a:xfrm>
          <a:off x="16357600" y="6057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167458</xdr:rowOff>
    </xdr:from>
    <xdr:to>
      <xdr:col>81</xdr:col>
      <xdr:colOff>101600</xdr:colOff>
      <xdr:row>36</xdr:row>
      <xdr:rowOff>97608</xdr:rowOff>
    </xdr:to>
    <xdr:sp macro="" textlink="">
      <xdr:nvSpPr>
        <xdr:cNvPr id="431" name="楕円 430">
          <a:extLst>
            <a:ext uri="{FF2B5EF4-FFF2-40B4-BE49-F238E27FC236}">
              <a16:creationId xmlns:a16="http://schemas.microsoft.com/office/drawing/2014/main" xmlns="" id="{97AF2D5F-3D26-465C-B589-B26CF854F68F}"/>
            </a:ext>
          </a:extLst>
        </xdr:cNvPr>
        <xdr:cNvSpPr/>
      </xdr:nvSpPr>
      <xdr:spPr>
        <a:xfrm>
          <a:off x="15430500" y="616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46808</xdr:rowOff>
    </xdr:from>
    <xdr:to>
      <xdr:col>85</xdr:col>
      <xdr:colOff>127000</xdr:colOff>
      <xdr:row>36</xdr:row>
      <xdr:rowOff>84364</xdr:rowOff>
    </xdr:to>
    <xdr:cxnSp macro="">
      <xdr:nvCxnSpPr>
        <xdr:cNvPr id="432" name="直線コネクタ 431">
          <a:extLst>
            <a:ext uri="{FF2B5EF4-FFF2-40B4-BE49-F238E27FC236}">
              <a16:creationId xmlns:a16="http://schemas.microsoft.com/office/drawing/2014/main" xmlns="" id="{7C3F18D6-24AC-4E48-9BF4-4BB0BA0A1349}"/>
            </a:ext>
          </a:extLst>
        </xdr:cNvPr>
        <xdr:cNvCxnSpPr/>
      </xdr:nvCxnSpPr>
      <xdr:spPr>
        <a:xfrm>
          <a:off x="15481300" y="6219008"/>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126637</xdr:rowOff>
    </xdr:from>
    <xdr:to>
      <xdr:col>76</xdr:col>
      <xdr:colOff>165100</xdr:colOff>
      <xdr:row>36</xdr:row>
      <xdr:rowOff>56787</xdr:rowOff>
    </xdr:to>
    <xdr:sp macro="" textlink="">
      <xdr:nvSpPr>
        <xdr:cNvPr id="433" name="楕円 432">
          <a:extLst>
            <a:ext uri="{FF2B5EF4-FFF2-40B4-BE49-F238E27FC236}">
              <a16:creationId xmlns:a16="http://schemas.microsoft.com/office/drawing/2014/main" xmlns="" id="{2ADBC098-6C6B-4712-B05B-7420678FD607}"/>
            </a:ext>
          </a:extLst>
        </xdr:cNvPr>
        <xdr:cNvSpPr/>
      </xdr:nvSpPr>
      <xdr:spPr>
        <a:xfrm>
          <a:off x="14541500" y="612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5987</xdr:rowOff>
    </xdr:from>
    <xdr:to>
      <xdr:col>81</xdr:col>
      <xdr:colOff>50800</xdr:colOff>
      <xdr:row>36</xdr:row>
      <xdr:rowOff>46808</xdr:rowOff>
    </xdr:to>
    <xdr:cxnSp macro="">
      <xdr:nvCxnSpPr>
        <xdr:cNvPr id="434" name="直線コネクタ 433">
          <a:extLst>
            <a:ext uri="{FF2B5EF4-FFF2-40B4-BE49-F238E27FC236}">
              <a16:creationId xmlns:a16="http://schemas.microsoft.com/office/drawing/2014/main" xmlns="" id="{C87F7F3D-4647-4130-A1B1-8C817F07DD24}"/>
            </a:ext>
          </a:extLst>
        </xdr:cNvPr>
        <xdr:cNvCxnSpPr/>
      </xdr:nvCxnSpPr>
      <xdr:spPr>
        <a:xfrm>
          <a:off x="14592300" y="6178187"/>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13970</xdr:rowOff>
    </xdr:from>
    <xdr:to>
      <xdr:col>72</xdr:col>
      <xdr:colOff>38100</xdr:colOff>
      <xdr:row>35</xdr:row>
      <xdr:rowOff>115570</xdr:rowOff>
    </xdr:to>
    <xdr:sp macro="" textlink="">
      <xdr:nvSpPr>
        <xdr:cNvPr id="435" name="楕円 434">
          <a:extLst>
            <a:ext uri="{FF2B5EF4-FFF2-40B4-BE49-F238E27FC236}">
              <a16:creationId xmlns:a16="http://schemas.microsoft.com/office/drawing/2014/main" xmlns="" id="{E18A79DB-5449-4A15-B040-2F894702FAB8}"/>
            </a:ext>
          </a:extLst>
        </xdr:cNvPr>
        <xdr:cNvSpPr/>
      </xdr:nvSpPr>
      <xdr:spPr>
        <a:xfrm>
          <a:off x="13652500" y="601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64770</xdr:rowOff>
    </xdr:from>
    <xdr:to>
      <xdr:col>76</xdr:col>
      <xdr:colOff>114300</xdr:colOff>
      <xdr:row>36</xdr:row>
      <xdr:rowOff>5987</xdr:rowOff>
    </xdr:to>
    <xdr:cxnSp macro="">
      <xdr:nvCxnSpPr>
        <xdr:cNvPr id="436" name="直線コネクタ 435">
          <a:extLst>
            <a:ext uri="{FF2B5EF4-FFF2-40B4-BE49-F238E27FC236}">
              <a16:creationId xmlns:a16="http://schemas.microsoft.com/office/drawing/2014/main" xmlns="" id="{BCFC6312-7899-461C-B32A-34D2F91F5293}"/>
            </a:ext>
          </a:extLst>
        </xdr:cNvPr>
        <xdr:cNvCxnSpPr/>
      </xdr:nvCxnSpPr>
      <xdr:spPr>
        <a:xfrm>
          <a:off x="13703300" y="6065520"/>
          <a:ext cx="889000" cy="11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107043</xdr:rowOff>
    </xdr:from>
    <xdr:to>
      <xdr:col>67</xdr:col>
      <xdr:colOff>101600</xdr:colOff>
      <xdr:row>35</xdr:row>
      <xdr:rowOff>37193</xdr:rowOff>
    </xdr:to>
    <xdr:sp macro="" textlink="">
      <xdr:nvSpPr>
        <xdr:cNvPr id="437" name="楕円 436">
          <a:extLst>
            <a:ext uri="{FF2B5EF4-FFF2-40B4-BE49-F238E27FC236}">
              <a16:creationId xmlns:a16="http://schemas.microsoft.com/office/drawing/2014/main" xmlns="" id="{6741C957-1717-43D0-97B6-DF5EC7C0FE12}"/>
            </a:ext>
          </a:extLst>
        </xdr:cNvPr>
        <xdr:cNvSpPr/>
      </xdr:nvSpPr>
      <xdr:spPr>
        <a:xfrm>
          <a:off x="12763500" y="593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157843</xdr:rowOff>
    </xdr:from>
    <xdr:to>
      <xdr:col>71</xdr:col>
      <xdr:colOff>177800</xdr:colOff>
      <xdr:row>35</xdr:row>
      <xdr:rowOff>64770</xdr:rowOff>
    </xdr:to>
    <xdr:cxnSp macro="">
      <xdr:nvCxnSpPr>
        <xdr:cNvPr id="438" name="直線コネクタ 437">
          <a:extLst>
            <a:ext uri="{FF2B5EF4-FFF2-40B4-BE49-F238E27FC236}">
              <a16:creationId xmlns:a16="http://schemas.microsoft.com/office/drawing/2014/main" xmlns="" id="{2B5ED9BB-3786-4C05-92C8-8991E1842E07}"/>
            </a:ext>
          </a:extLst>
        </xdr:cNvPr>
        <xdr:cNvCxnSpPr/>
      </xdr:nvCxnSpPr>
      <xdr:spPr>
        <a:xfrm>
          <a:off x="12814300" y="5987143"/>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15257</xdr:rowOff>
    </xdr:from>
    <xdr:ext cx="405111" cy="259045"/>
    <xdr:sp macro="" textlink="">
      <xdr:nvSpPr>
        <xdr:cNvPr id="439" name="n_1aveValue【一般廃棄物処理施設】&#10;有形固定資産減価償却率">
          <a:extLst>
            <a:ext uri="{FF2B5EF4-FFF2-40B4-BE49-F238E27FC236}">
              <a16:creationId xmlns:a16="http://schemas.microsoft.com/office/drawing/2014/main" xmlns="" id="{035BC1BC-B318-4E8C-9318-FCFFEB470B27}"/>
            </a:ext>
          </a:extLst>
        </xdr:cNvPr>
        <xdr:cNvSpPr txBox="1"/>
      </xdr:nvSpPr>
      <xdr:spPr>
        <a:xfrm>
          <a:off x="15266044" y="670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561</xdr:rowOff>
    </xdr:from>
    <xdr:ext cx="405111" cy="259045"/>
    <xdr:sp macro="" textlink="">
      <xdr:nvSpPr>
        <xdr:cNvPr id="440" name="n_2aveValue【一般廃棄物処理施設】&#10;有形固定資産減価償却率">
          <a:extLst>
            <a:ext uri="{FF2B5EF4-FFF2-40B4-BE49-F238E27FC236}">
              <a16:creationId xmlns:a16="http://schemas.microsoft.com/office/drawing/2014/main" xmlns="" id="{A7663F12-CF15-4DAA-BA11-E403C9711829}"/>
            </a:ext>
          </a:extLst>
        </xdr:cNvPr>
        <xdr:cNvSpPr txBox="1"/>
      </xdr:nvSpPr>
      <xdr:spPr>
        <a:xfrm>
          <a:off x="14389744" y="668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16890</xdr:rowOff>
    </xdr:from>
    <xdr:ext cx="405111" cy="259045"/>
    <xdr:sp macro="" textlink="">
      <xdr:nvSpPr>
        <xdr:cNvPr id="441" name="n_3aveValue【一般廃棄物処理施設】&#10;有形固定資産減価償却率">
          <a:extLst>
            <a:ext uri="{FF2B5EF4-FFF2-40B4-BE49-F238E27FC236}">
              <a16:creationId xmlns:a16="http://schemas.microsoft.com/office/drawing/2014/main" xmlns="" id="{38095743-F6E3-46DC-9C88-A65E295B7AC6}"/>
            </a:ext>
          </a:extLst>
        </xdr:cNvPr>
        <xdr:cNvSpPr txBox="1"/>
      </xdr:nvSpPr>
      <xdr:spPr>
        <a:xfrm>
          <a:off x="13500744" y="670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118127</xdr:rowOff>
    </xdr:from>
    <xdr:ext cx="405111" cy="259045"/>
    <xdr:sp macro="" textlink="">
      <xdr:nvSpPr>
        <xdr:cNvPr id="442" name="n_4aveValue【一般廃棄物処理施設】&#10;有形固定資産減価償却率">
          <a:extLst>
            <a:ext uri="{FF2B5EF4-FFF2-40B4-BE49-F238E27FC236}">
              <a16:creationId xmlns:a16="http://schemas.microsoft.com/office/drawing/2014/main" xmlns="" id="{788B4179-4FE6-41C8-B5DE-CE96421AF775}"/>
            </a:ext>
          </a:extLst>
        </xdr:cNvPr>
        <xdr:cNvSpPr txBox="1"/>
      </xdr:nvSpPr>
      <xdr:spPr>
        <a:xfrm>
          <a:off x="12611744"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114135</xdr:rowOff>
    </xdr:from>
    <xdr:ext cx="405111" cy="259045"/>
    <xdr:sp macro="" textlink="">
      <xdr:nvSpPr>
        <xdr:cNvPr id="443" name="n_1mainValue【一般廃棄物処理施設】&#10;有形固定資産減価償却率">
          <a:extLst>
            <a:ext uri="{FF2B5EF4-FFF2-40B4-BE49-F238E27FC236}">
              <a16:creationId xmlns:a16="http://schemas.microsoft.com/office/drawing/2014/main" xmlns="" id="{94F2B503-C1C2-4493-88A1-A78F121B8258}"/>
            </a:ext>
          </a:extLst>
        </xdr:cNvPr>
        <xdr:cNvSpPr txBox="1"/>
      </xdr:nvSpPr>
      <xdr:spPr>
        <a:xfrm>
          <a:off x="15266044" y="5943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73314</xdr:rowOff>
    </xdr:from>
    <xdr:ext cx="405111" cy="259045"/>
    <xdr:sp macro="" textlink="">
      <xdr:nvSpPr>
        <xdr:cNvPr id="444" name="n_2mainValue【一般廃棄物処理施設】&#10;有形固定資産減価償却率">
          <a:extLst>
            <a:ext uri="{FF2B5EF4-FFF2-40B4-BE49-F238E27FC236}">
              <a16:creationId xmlns:a16="http://schemas.microsoft.com/office/drawing/2014/main" xmlns="" id="{3A85CEFF-39C1-456E-A8E2-6E8C48FD6AA0}"/>
            </a:ext>
          </a:extLst>
        </xdr:cNvPr>
        <xdr:cNvSpPr txBox="1"/>
      </xdr:nvSpPr>
      <xdr:spPr>
        <a:xfrm>
          <a:off x="14389744" y="5902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132097</xdr:rowOff>
    </xdr:from>
    <xdr:ext cx="405111" cy="259045"/>
    <xdr:sp macro="" textlink="">
      <xdr:nvSpPr>
        <xdr:cNvPr id="445" name="n_3mainValue【一般廃棄物処理施設】&#10;有形固定資産減価償却率">
          <a:extLst>
            <a:ext uri="{FF2B5EF4-FFF2-40B4-BE49-F238E27FC236}">
              <a16:creationId xmlns:a16="http://schemas.microsoft.com/office/drawing/2014/main" xmlns="" id="{44C81797-CE7B-454C-8954-597E144D0688}"/>
            </a:ext>
          </a:extLst>
        </xdr:cNvPr>
        <xdr:cNvSpPr txBox="1"/>
      </xdr:nvSpPr>
      <xdr:spPr>
        <a:xfrm>
          <a:off x="13500744" y="578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53720</xdr:rowOff>
    </xdr:from>
    <xdr:ext cx="405111" cy="259045"/>
    <xdr:sp macro="" textlink="">
      <xdr:nvSpPr>
        <xdr:cNvPr id="446" name="n_4mainValue【一般廃棄物処理施設】&#10;有形固定資産減価償却率">
          <a:extLst>
            <a:ext uri="{FF2B5EF4-FFF2-40B4-BE49-F238E27FC236}">
              <a16:creationId xmlns:a16="http://schemas.microsoft.com/office/drawing/2014/main" xmlns="" id="{5FD49106-5EC4-4699-AF23-D370EDA53C30}"/>
            </a:ext>
          </a:extLst>
        </xdr:cNvPr>
        <xdr:cNvSpPr txBox="1"/>
      </xdr:nvSpPr>
      <xdr:spPr>
        <a:xfrm>
          <a:off x="12611744" y="5711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7" name="正方形/長方形 446">
          <a:extLst>
            <a:ext uri="{FF2B5EF4-FFF2-40B4-BE49-F238E27FC236}">
              <a16:creationId xmlns:a16="http://schemas.microsoft.com/office/drawing/2014/main" xmlns="" id="{A3818A3A-AEE1-4E8B-81C6-81E603DB44E9}"/>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8" name="正方形/長方形 447">
          <a:extLst>
            <a:ext uri="{FF2B5EF4-FFF2-40B4-BE49-F238E27FC236}">
              <a16:creationId xmlns:a16="http://schemas.microsoft.com/office/drawing/2014/main" xmlns="" id="{7C0D3B69-5413-4359-8EDB-D39645D4F3A1}"/>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9" name="正方形/長方形 448">
          <a:extLst>
            <a:ext uri="{FF2B5EF4-FFF2-40B4-BE49-F238E27FC236}">
              <a16:creationId xmlns:a16="http://schemas.microsoft.com/office/drawing/2014/main" xmlns="" id="{3A456AC1-BFD9-447B-824B-B56AC1B18CA9}"/>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0" name="正方形/長方形 449">
          <a:extLst>
            <a:ext uri="{FF2B5EF4-FFF2-40B4-BE49-F238E27FC236}">
              <a16:creationId xmlns:a16="http://schemas.microsoft.com/office/drawing/2014/main" xmlns="" id="{F287DA51-34A7-4F0B-ADC2-6423B497BDA7}"/>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1" name="正方形/長方形 450">
          <a:extLst>
            <a:ext uri="{FF2B5EF4-FFF2-40B4-BE49-F238E27FC236}">
              <a16:creationId xmlns:a16="http://schemas.microsoft.com/office/drawing/2014/main" xmlns="" id="{39AB4F7B-C389-4220-A7D1-DDB0BAF7D07A}"/>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2" name="正方形/長方形 451">
          <a:extLst>
            <a:ext uri="{FF2B5EF4-FFF2-40B4-BE49-F238E27FC236}">
              <a16:creationId xmlns:a16="http://schemas.microsoft.com/office/drawing/2014/main" xmlns="" id="{68F70A63-04DF-49E7-BF13-D949CEE4FA2C}"/>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3" name="正方形/長方形 452">
          <a:extLst>
            <a:ext uri="{FF2B5EF4-FFF2-40B4-BE49-F238E27FC236}">
              <a16:creationId xmlns:a16="http://schemas.microsoft.com/office/drawing/2014/main" xmlns="" id="{17F76F84-6E14-44C3-AC7E-52D5128EFE39}"/>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4" name="正方形/長方形 453">
          <a:extLst>
            <a:ext uri="{FF2B5EF4-FFF2-40B4-BE49-F238E27FC236}">
              <a16:creationId xmlns:a16="http://schemas.microsoft.com/office/drawing/2014/main" xmlns="" id="{9AFBE9BE-ADCA-46A4-9A59-11256AB7365D}"/>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5" name="テキスト ボックス 454">
          <a:extLst>
            <a:ext uri="{FF2B5EF4-FFF2-40B4-BE49-F238E27FC236}">
              <a16:creationId xmlns:a16="http://schemas.microsoft.com/office/drawing/2014/main" xmlns="" id="{727F351E-3F7A-4E9F-BC05-5C6CBE4E761B}"/>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6" name="直線コネクタ 455">
          <a:extLst>
            <a:ext uri="{FF2B5EF4-FFF2-40B4-BE49-F238E27FC236}">
              <a16:creationId xmlns:a16="http://schemas.microsoft.com/office/drawing/2014/main" xmlns="" id="{6A9C6F32-E125-4BD3-BAAA-3BD1E5DCAC5D}"/>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457" name="直線コネクタ 456">
          <a:extLst>
            <a:ext uri="{FF2B5EF4-FFF2-40B4-BE49-F238E27FC236}">
              <a16:creationId xmlns:a16="http://schemas.microsoft.com/office/drawing/2014/main" xmlns="" id="{3C0ECA54-9126-4F41-80B3-72FF18CDD301}"/>
            </a:ext>
          </a:extLst>
        </xdr:cNvPr>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458" name="テキスト ボックス 457">
          <a:extLst>
            <a:ext uri="{FF2B5EF4-FFF2-40B4-BE49-F238E27FC236}">
              <a16:creationId xmlns:a16="http://schemas.microsoft.com/office/drawing/2014/main" xmlns="" id="{87D05598-A10F-4734-A008-A21AF148250B}"/>
            </a:ext>
          </a:extLst>
        </xdr:cNvPr>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59" name="直線コネクタ 458">
          <a:extLst>
            <a:ext uri="{FF2B5EF4-FFF2-40B4-BE49-F238E27FC236}">
              <a16:creationId xmlns:a16="http://schemas.microsoft.com/office/drawing/2014/main" xmlns="" id="{5D0C6EC8-C029-4CD2-8069-F981E9C89A86}"/>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60" name="テキスト ボックス 459">
          <a:extLst>
            <a:ext uri="{FF2B5EF4-FFF2-40B4-BE49-F238E27FC236}">
              <a16:creationId xmlns:a16="http://schemas.microsoft.com/office/drawing/2014/main" xmlns="" id="{AFB7AC4B-B4BE-436F-999A-9BA379237CA2}"/>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461" name="直線コネクタ 460">
          <a:extLst>
            <a:ext uri="{FF2B5EF4-FFF2-40B4-BE49-F238E27FC236}">
              <a16:creationId xmlns:a16="http://schemas.microsoft.com/office/drawing/2014/main" xmlns="" id="{FA76C7D2-E178-4BEA-829B-C342241C8C65}"/>
            </a:ext>
          </a:extLst>
        </xdr:cNvPr>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462" name="テキスト ボックス 461">
          <a:extLst>
            <a:ext uri="{FF2B5EF4-FFF2-40B4-BE49-F238E27FC236}">
              <a16:creationId xmlns:a16="http://schemas.microsoft.com/office/drawing/2014/main" xmlns="" id="{68ADFE19-4D38-4406-83ED-4A9C6887C79B}"/>
            </a:ext>
          </a:extLst>
        </xdr:cNvPr>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3" name="直線コネクタ 462">
          <a:extLst>
            <a:ext uri="{FF2B5EF4-FFF2-40B4-BE49-F238E27FC236}">
              <a16:creationId xmlns:a16="http://schemas.microsoft.com/office/drawing/2014/main" xmlns="" id="{756124BD-16D6-48DF-B3D9-CD369F1EE64A}"/>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64" name="テキスト ボックス 463">
          <a:extLst>
            <a:ext uri="{FF2B5EF4-FFF2-40B4-BE49-F238E27FC236}">
              <a16:creationId xmlns:a16="http://schemas.microsoft.com/office/drawing/2014/main" xmlns="" id="{C81A0907-C4F5-49D4-87F0-49483BA20B08}"/>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5" name="【一般廃棄物処理施設】&#10;一人当たり有形固定資産（償却資産）額グラフ枠">
          <a:extLst>
            <a:ext uri="{FF2B5EF4-FFF2-40B4-BE49-F238E27FC236}">
              <a16:creationId xmlns:a16="http://schemas.microsoft.com/office/drawing/2014/main" xmlns="" id="{C88105A5-4D54-46BF-9E33-A4956C033DE1}"/>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94476</xdr:rowOff>
    </xdr:from>
    <xdr:to>
      <xdr:col>116</xdr:col>
      <xdr:colOff>62864</xdr:colOff>
      <xdr:row>41</xdr:row>
      <xdr:rowOff>18953</xdr:rowOff>
    </xdr:to>
    <xdr:cxnSp macro="">
      <xdr:nvCxnSpPr>
        <xdr:cNvPr id="466" name="直線コネクタ 465">
          <a:extLst>
            <a:ext uri="{FF2B5EF4-FFF2-40B4-BE49-F238E27FC236}">
              <a16:creationId xmlns:a16="http://schemas.microsoft.com/office/drawing/2014/main" xmlns="" id="{EAEB75DC-D84D-45F7-85D7-7173FE32BC44}"/>
            </a:ext>
          </a:extLst>
        </xdr:cNvPr>
        <xdr:cNvCxnSpPr/>
      </xdr:nvCxnSpPr>
      <xdr:spPr>
        <a:xfrm flipV="1">
          <a:off x="22160864" y="5752326"/>
          <a:ext cx="0" cy="1296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22780</xdr:rowOff>
    </xdr:from>
    <xdr:ext cx="313932" cy="259045"/>
    <xdr:sp macro="" textlink="">
      <xdr:nvSpPr>
        <xdr:cNvPr id="467" name="【一般廃棄物処理施設】&#10;一人当たり有形固定資産（償却資産）額最小値テキスト">
          <a:extLst>
            <a:ext uri="{FF2B5EF4-FFF2-40B4-BE49-F238E27FC236}">
              <a16:creationId xmlns:a16="http://schemas.microsoft.com/office/drawing/2014/main" xmlns="" id="{3BA617ED-B5F8-45E5-A71B-07C5E71EE328}"/>
            </a:ext>
          </a:extLst>
        </xdr:cNvPr>
        <xdr:cNvSpPr txBox="1"/>
      </xdr:nvSpPr>
      <xdr:spPr>
        <a:xfrm>
          <a:off x="22199600" y="70522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18953</xdr:rowOff>
    </xdr:from>
    <xdr:to>
      <xdr:col>116</xdr:col>
      <xdr:colOff>152400</xdr:colOff>
      <xdr:row>41</xdr:row>
      <xdr:rowOff>18953</xdr:rowOff>
    </xdr:to>
    <xdr:cxnSp macro="">
      <xdr:nvCxnSpPr>
        <xdr:cNvPr id="468" name="直線コネクタ 467">
          <a:extLst>
            <a:ext uri="{FF2B5EF4-FFF2-40B4-BE49-F238E27FC236}">
              <a16:creationId xmlns:a16="http://schemas.microsoft.com/office/drawing/2014/main" xmlns="" id="{66437A98-C184-4367-8D5F-95E0E5B2E6CB}"/>
            </a:ext>
          </a:extLst>
        </xdr:cNvPr>
        <xdr:cNvCxnSpPr/>
      </xdr:nvCxnSpPr>
      <xdr:spPr>
        <a:xfrm>
          <a:off x="22072600" y="704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41153</xdr:rowOff>
    </xdr:from>
    <xdr:ext cx="599010" cy="259045"/>
    <xdr:sp macro="" textlink="">
      <xdr:nvSpPr>
        <xdr:cNvPr id="469" name="【一般廃棄物処理施設】&#10;一人当たり有形固定資産（償却資産）額最大値テキスト">
          <a:extLst>
            <a:ext uri="{FF2B5EF4-FFF2-40B4-BE49-F238E27FC236}">
              <a16:creationId xmlns:a16="http://schemas.microsoft.com/office/drawing/2014/main" xmlns="" id="{8636A0D0-347C-46D0-A668-4C5F20936884}"/>
            </a:ext>
          </a:extLst>
        </xdr:cNvPr>
        <xdr:cNvSpPr txBox="1"/>
      </xdr:nvSpPr>
      <xdr:spPr>
        <a:xfrm>
          <a:off x="22199600" y="5527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94476</xdr:rowOff>
    </xdr:from>
    <xdr:to>
      <xdr:col>116</xdr:col>
      <xdr:colOff>152400</xdr:colOff>
      <xdr:row>33</xdr:row>
      <xdr:rowOff>94476</xdr:rowOff>
    </xdr:to>
    <xdr:cxnSp macro="">
      <xdr:nvCxnSpPr>
        <xdr:cNvPr id="470" name="直線コネクタ 469">
          <a:extLst>
            <a:ext uri="{FF2B5EF4-FFF2-40B4-BE49-F238E27FC236}">
              <a16:creationId xmlns:a16="http://schemas.microsoft.com/office/drawing/2014/main" xmlns="" id="{4F1C9606-AC94-47CC-9655-44915A9A78DA}"/>
            </a:ext>
          </a:extLst>
        </xdr:cNvPr>
        <xdr:cNvCxnSpPr/>
      </xdr:nvCxnSpPr>
      <xdr:spPr>
        <a:xfrm>
          <a:off x="22072600" y="5752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53691</xdr:rowOff>
    </xdr:from>
    <xdr:ext cx="534377" cy="259045"/>
    <xdr:sp macro="" textlink="">
      <xdr:nvSpPr>
        <xdr:cNvPr id="471" name="【一般廃棄物処理施設】&#10;一人当たり有形固定資産（償却資産）額平均値テキスト">
          <a:extLst>
            <a:ext uri="{FF2B5EF4-FFF2-40B4-BE49-F238E27FC236}">
              <a16:creationId xmlns:a16="http://schemas.microsoft.com/office/drawing/2014/main" xmlns="" id="{CEDD7008-5796-46B8-909A-8CC7DD1C864D}"/>
            </a:ext>
          </a:extLst>
        </xdr:cNvPr>
        <xdr:cNvSpPr txBox="1"/>
      </xdr:nvSpPr>
      <xdr:spPr>
        <a:xfrm>
          <a:off x="22199600" y="65687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75264</xdr:rowOff>
    </xdr:from>
    <xdr:to>
      <xdr:col>116</xdr:col>
      <xdr:colOff>114300</xdr:colOff>
      <xdr:row>39</xdr:row>
      <xdr:rowOff>5414</xdr:rowOff>
    </xdr:to>
    <xdr:sp macro="" textlink="">
      <xdr:nvSpPr>
        <xdr:cNvPr id="472" name="フローチャート: 判断 471">
          <a:extLst>
            <a:ext uri="{FF2B5EF4-FFF2-40B4-BE49-F238E27FC236}">
              <a16:creationId xmlns:a16="http://schemas.microsoft.com/office/drawing/2014/main" xmlns="" id="{237F1708-75C8-46BD-9743-FD6EAB3CF45C}"/>
            </a:ext>
          </a:extLst>
        </xdr:cNvPr>
        <xdr:cNvSpPr/>
      </xdr:nvSpPr>
      <xdr:spPr>
        <a:xfrm>
          <a:off x="22110700" y="6590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72023</xdr:rowOff>
    </xdr:from>
    <xdr:to>
      <xdr:col>112</xdr:col>
      <xdr:colOff>38100</xdr:colOff>
      <xdr:row>39</xdr:row>
      <xdr:rowOff>2173</xdr:rowOff>
    </xdr:to>
    <xdr:sp macro="" textlink="">
      <xdr:nvSpPr>
        <xdr:cNvPr id="473" name="フローチャート: 判断 472">
          <a:extLst>
            <a:ext uri="{FF2B5EF4-FFF2-40B4-BE49-F238E27FC236}">
              <a16:creationId xmlns:a16="http://schemas.microsoft.com/office/drawing/2014/main" xmlns="" id="{3AB5DAA7-AF7D-4264-99CE-C13EC33D2431}"/>
            </a:ext>
          </a:extLst>
        </xdr:cNvPr>
        <xdr:cNvSpPr/>
      </xdr:nvSpPr>
      <xdr:spPr>
        <a:xfrm>
          <a:off x="21272500" y="6587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86373</xdr:rowOff>
    </xdr:from>
    <xdr:to>
      <xdr:col>107</xdr:col>
      <xdr:colOff>101600</xdr:colOff>
      <xdr:row>39</xdr:row>
      <xdr:rowOff>16523</xdr:rowOff>
    </xdr:to>
    <xdr:sp macro="" textlink="">
      <xdr:nvSpPr>
        <xdr:cNvPr id="474" name="フローチャート: 判断 473">
          <a:extLst>
            <a:ext uri="{FF2B5EF4-FFF2-40B4-BE49-F238E27FC236}">
              <a16:creationId xmlns:a16="http://schemas.microsoft.com/office/drawing/2014/main" xmlns="" id="{09B8AE46-92EB-4826-B89C-8EB8BB74C934}"/>
            </a:ext>
          </a:extLst>
        </xdr:cNvPr>
        <xdr:cNvSpPr/>
      </xdr:nvSpPr>
      <xdr:spPr>
        <a:xfrm>
          <a:off x="20383500" y="6601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71006</xdr:rowOff>
    </xdr:from>
    <xdr:to>
      <xdr:col>102</xdr:col>
      <xdr:colOff>165100</xdr:colOff>
      <xdr:row>39</xdr:row>
      <xdr:rowOff>1156</xdr:rowOff>
    </xdr:to>
    <xdr:sp macro="" textlink="">
      <xdr:nvSpPr>
        <xdr:cNvPr id="475" name="フローチャート: 判断 474">
          <a:extLst>
            <a:ext uri="{FF2B5EF4-FFF2-40B4-BE49-F238E27FC236}">
              <a16:creationId xmlns:a16="http://schemas.microsoft.com/office/drawing/2014/main" xmlns="" id="{57F4AE75-AD8E-4A9A-BDEF-7967D859B06E}"/>
            </a:ext>
          </a:extLst>
        </xdr:cNvPr>
        <xdr:cNvSpPr/>
      </xdr:nvSpPr>
      <xdr:spPr>
        <a:xfrm>
          <a:off x="19494500" y="658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115154</xdr:rowOff>
    </xdr:from>
    <xdr:to>
      <xdr:col>98</xdr:col>
      <xdr:colOff>38100</xdr:colOff>
      <xdr:row>39</xdr:row>
      <xdr:rowOff>45304</xdr:rowOff>
    </xdr:to>
    <xdr:sp macro="" textlink="">
      <xdr:nvSpPr>
        <xdr:cNvPr id="476" name="フローチャート: 判断 475">
          <a:extLst>
            <a:ext uri="{FF2B5EF4-FFF2-40B4-BE49-F238E27FC236}">
              <a16:creationId xmlns:a16="http://schemas.microsoft.com/office/drawing/2014/main" xmlns="" id="{19F57099-DBE9-48E2-B073-28871C0240B6}"/>
            </a:ext>
          </a:extLst>
        </xdr:cNvPr>
        <xdr:cNvSpPr/>
      </xdr:nvSpPr>
      <xdr:spPr>
        <a:xfrm>
          <a:off x="18605500" y="6630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7" name="テキスト ボックス 476">
          <a:extLst>
            <a:ext uri="{FF2B5EF4-FFF2-40B4-BE49-F238E27FC236}">
              <a16:creationId xmlns:a16="http://schemas.microsoft.com/office/drawing/2014/main" xmlns="" id="{59CF2D4A-868E-4E0C-B2C0-4F763697A614}"/>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8" name="テキスト ボックス 477">
          <a:extLst>
            <a:ext uri="{FF2B5EF4-FFF2-40B4-BE49-F238E27FC236}">
              <a16:creationId xmlns:a16="http://schemas.microsoft.com/office/drawing/2014/main" xmlns="" id="{4E7C9F58-4AED-4C05-B3A1-4D05578A58AD}"/>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9" name="テキスト ボックス 478">
          <a:extLst>
            <a:ext uri="{FF2B5EF4-FFF2-40B4-BE49-F238E27FC236}">
              <a16:creationId xmlns:a16="http://schemas.microsoft.com/office/drawing/2014/main" xmlns="" id="{8BBA6D54-B485-49E2-BA38-BA45484FF391}"/>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0" name="テキスト ボックス 479">
          <a:extLst>
            <a:ext uri="{FF2B5EF4-FFF2-40B4-BE49-F238E27FC236}">
              <a16:creationId xmlns:a16="http://schemas.microsoft.com/office/drawing/2014/main" xmlns="" id="{4A986D98-0FB8-4108-9F05-4B3BB6B7EA33}"/>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1" name="テキスト ボックス 480">
          <a:extLst>
            <a:ext uri="{FF2B5EF4-FFF2-40B4-BE49-F238E27FC236}">
              <a16:creationId xmlns:a16="http://schemas.microsoft.com/office/drawing/2014/main" xmlns="" id="{BFB8B159-152F-46A0-803C-0384DD558673}"/>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14610</xdr:rowOff>
    </xdr:from>
    <xdr:to>
      <xdr:col>116</xdr:col>
      <xdr:colOff>114300</xdr:colOff>
      <xdr:row>36</xdr:row>
      <xdr:rowOff>116210</xdr:rowOff>
    </xdr:to>
    <xdr:sp macro="" textlink="">
      <xdr:nvSpPr>
        <xdr:cNvPr id="482" name="楕円 481">
          <a:extLst>
            <a:ext uri="{FF2B5EF4-FFF2-40B4-BE49-F238E27FC236}">
              <a16:creationId xmlns:a16="http://schemas.microsoft.com/office/drawing/2014/main" xmlns="" id="{682D2C4C-CCCE-4A63-8DCF-686BB7B9C9A4}"/>
            </a:ext>
          </a:extLst>
        </xdr:cNvPr>
        <xdr:cNvSpPr/>
      </xdr:nvSpPr>
      <xdr:spPr>
        <a:xfrm>
          <a:off x="22110700" y="618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37487</xdr:rowOff>
    </xdr:from>
    <xdr:ext cx="599010" cy="259045"/>
    <xdr:sp macro="" textlink="">
      <xdr:nvSpPr>
        <xdr:cNvPr id="483" name="【一般廃棄物処理施設】&#10;一人当たり有形固定資産（償却資産）額該当値テキスト">
          <a:extLst>
            <a:ext uri="{FF2B5EF4-FFF2-40B4-BE49-F238E27FC236}">
              <a16:creationId xmlns:a16="http://schemas.microsoft.com/office/drawing/2014/main" xmlns="" id="{1E2A6C2C-0F5D-4CFF-A033-D8C5AAB7EDD0}"/>
            </a:ext>
          </a:extLst>
        </xdr:cNvPr>
        <xdr:cNvSpPr txBox="1"/>
      </xdr:nvSpPr>
      <xdr:spPr>
        <a:xfrm>
          <a:off x="22199600" y="6038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6598</xdr:rowOff>
    </xdr:from>
    <xdr:to>
      <xdr:col>112</xdr:col>
      <xdr:colOff>38100</xdr:colOff>
      <xdr:row>36</xdr:row>
      <xdr:rowOff>108198</xdr:rowOff>
    </xdr:to>
    <xdr:sp macro="" textlink="">
      <xdr:nvSpPr>
        <xdr:cNvPr id="484" name="楕円 483">
          <a:extLst>
            <a:ext uri="{FF2B5EF4-FFF2-40B4-BE49-F238E27FC236}">
              <a16:creationId xmlns:a16="http://schemas.microsoft.com/office/drawing/2014/main" xmlns="" id="{BBB9E4EE-C420-4DF1-A8DE-E167B63639D1}"/>
            </a:ext>
          </a:extLst>
        </xdr:cNvPr>
        <xdr:cNvSpPr/>
      </xdr:nvSpPr>
      <xdr:spPr>
        <a:xfrm>
          <a:off x="21272500" y="617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57398</xdr:rowOff>
    </xdr:from>
    <xdr:to>
      <xdr:col>116</xdr:col>
      <xdr:colOff>63500</xdr:colOff>
      <xdr:row>36</xdr:row>
      <xdr:rowOff>65410</xdr:rowOff>
    </xdr:to>
    <xdr:cxnSp macro="">
      <xdr:nvCxnSpPr>
        <xdr:cNvPr id="485" name="直線コネクタ 484">
          <a:extLst>
            <a:ext uri="{FF2B5EF4-FFF2-40B4-BE49-F238E27FC236}">
              <a16:creationId xmlns:a16="http://schemas.microsoft.com/office/drawing/2014/main" xmlns="" id="{A6B54FC9-ED89-4458-92B3-C95EBD5EC944}"/>
            </a:ext>
          </a:extLst>
        </xdr:cNvPr>
        <xdr:cNvCxnSpPr/>
      </xdr:nvCxnSpPr>
      <xdr:spPr>
        <a:xfrm>
          <a:off x="21323300" y="6229598"/>
          <a:ext cx="838200" cy="8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167578</xdr:rowOff>
    </xdr:from>
    <xdr:to>
      <xdr:col>107</xdr:col>
      <xdr:colOff>101600</xdr:colOff>
      <xdr:row>36</xdr:row>
      <xdr:rowOff>97728</xdr:rowOff>
    </xdr:to>
    <xdr:sp macro="" textlink="">
      <xdr:nvSpPr>
        <xdr:cNvPr id="486" name="楕円 485">
          <a:extLst>
            <a:ext uri="{FF2B5EF4-FFF2-40B4-BE49-F238E27FC236}">
              <a16:creationId xmlns:a16="http://schemas.microsoft.com/office/drawing/2014/main" xmlns="" id="{4C61580A-3323-4C78-A31F-9A81C09289A6}"/>
            </a:ext>
          </a:extLst>
        </xdr:cNvPr>
        <xdr:cNvSpPr/>
      </xdr:nvSpPr>
      <xdr:spPr>
        <a:xfrm>
          <a:off x="20383500" y="616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46928</xdr:rowOff>
    </xdr:from>
    <xdr:to>
      <xdr:col>111</xdr:col>
      <xdr:colOff>177800</xdr:colOff>
      <xdr:row>36</xdr:row>
      <xdr:rowOff>57398</xdr:rowOff>
    </xdr:to>
    <xdr:cxnSp macro="">
      <xdr:nvCxnSpPr>
        <xdr:cNvPr id="487" name="直線コネクタ 486">
          <a:extLst>
            <a:ext uri="{FF2B5EF4-FFF2-40B4-BE49-F238E27FC236}">
              <a16:creationId xmlns:a16="http://schemas.microsoft.com/office/drawing/2014/main" xmlns="" id="{4AF17365-871F-4698-89E4-AE032F648929}"/>
            </a:ext>
          </a:extLst>
        </xdr:cNvPr>
        <xdr:cNvCxnSpPr/>
      </xdr:nvCxnSpPr>
      <xdr:spPr>
        <a:xfrm>
          <a:off x="20434300" y="6219128"/>
          <a:ext cx="889000" cy="10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108125</xdr:rowOff>
    </xdr:from>
    <xdr:to>
      <xdr:col>102</xdr:col>
      <xdr:colOff>165100</xdr:colOff>
      <xdr:row>37</xdr:row>
      <xdr:rowOff>38275</xdr:rowOff>
    </xdr:to>
    <xdr:sp macro="" textlink="">
      <xdr:nvSpPr>
        <xdr:cNvPr id="488" name="楕円 487">
          <a:extLst>
            <a:ext uri="{FF2B5EF4-FFF2-40B4-BE49-F238E27FC236}">
              <a16:creationId xmlns:a16="http://schemas.microsoft.com/office/drawing/2014/main" xmlns="" id="{16B22869-F366-4D7E-A7E0-D4736FBA115A}"/>
            </a:ext>
          </a:extLst>
        </xdr:cNvPr>
        <xdr:cNvSpPr/>
      </xdr:nvSpPr>
      <xdr:spPr>
        <a:xfrm>
          <a:off x="19494500" y="628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46928</xdr:rowOff>
    </xdr:from>
    <xdr:to>
      <xdr:col>107</xdr:col>
      <xdr:colOff>50800</xdr:colOff>
      <xdr:row>36</xdr:row>
      <xdr:rowOff>158925</xdr:rowOff>
    </xdr:to>
    <xdr:cxnSp macro="">
      <xdr:nvCxnSpPr>
        <xdr:cNvPr id="489" name="直線コネクタ 488">
          <a:extLst>
            <a:ext uri="{FF2B5EF4-FFF2-40B4-BE49-F238E27FC236}">
              <a16:creationId xmlns:a16="http://schemas.microsoft.com/office/drawing/2014/main" xmlns="" id="{6B7A794C-365A-4C6B-979F-578225F5CEF1}"/>
            </a:ext>
          </a:extLst>
        </xdr:cNvPr>
        <xdr:cNvCxnSpPr/>
      </xdr:nvCxnSpPr>
      <xdr:spPr>
        <a:xfrm flipV="1">
          <a:off x="19545300" y="6219128"/>
          <a:ext cx="889000" cy="111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119275</xdr:rowOff>
    </xdr:from>
    <xdr:to>
      <xdr:col>98</xdr:col>
      <xdr:colOff>38100</xdr:colOff>
      <xdr:row>37</xdr:row>
      <xdr:rowOff>49425</xdr:rowOff>
    </xdr:to>
    <xdr:sp macro="" textlink="">
      <xdr:nvSpPr>
        <xdr:cNvPr id="490" name="楕円 489">
          <a:extLst>
            <a:ext uri="{FF2B5EF4-FFF2-40B4-BE49-F238E27FC236}">
              <a16:creationId xmlns:a16="http://schemas.microsoft.com/office/drawing/2014/main" xmlns="" id="{9120C21E-840E-4DE9-8E8A-F6D5016A0314}"/>
            </a:ext>
          </a:extLst>
        </xdr:cNvPr>
        <xdr:cNvSpPr/>
      </xdr:nvSpPr>
      <xdr:spPr>
        <a:xfrm>
          <a:off x="18605500" y="629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36</xdr:row>
      <xdr:rowOff>158925</xdr:rowOff>
    </xdr:from>
    <xdr:to>
      <xdr:col>102</xdr:col>
      <xdr:colOff>114300</xdr:colOff>
      <xdr:row>36</xdr:row>
      <xdr:rowOff>170075</xdr:rowOff>
    </xdr:to>
    <xdr:cxnSp macro="">
      <xdr:nvCxnSpPr>
        <xdr:cNvPr id="491" name="直線コネクタ 490">
          <a:extLst>
            <a:ext uri="{FF2B5EF4-FFF2-40B4-BE49-F238E27FC236}">
              <a16:creationId xmlns:a16="http://schemas.microsoft.com/office/drawing/2014/main" xmlns="" id="{1C683001-D58B-4C35-ADA4-A8E41BE0E051}"/>
            </a:ext>
          </a:extLst>
        </xdr:cNvPr>
        <xdr:cNvCxnSpPr/>
      </xdr:nvCxnSpPr>
      <xdr:spPr>
        <a:xfrm flipV="1">
          <a:off x="18656300" y="6331125"/>
          <a:ext cx="889000" cy="1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164750</xdr:rowOff>
    </xdr:from>
    <xdr:ext cx="534377" cy="259045"/>
    <xdr:sp macro="" textlink="">
      <xdr:nvSpPr>
        <xdr:cNvPr id="492" name="n_1aveValue【一般廃棄物処理施設】&#10;一人当たり有形固定資産（償却資産）額">
          <a:extLst>
            <a:ext uri="{FF2B5EF4-FFF2-40B4-BE49-F238E27FC236}">
              <a16:creationId xmlns:a16="http://schemas.microsoft.com/office/drawing/2014/main" xmlns="" id="{D62146E2-A76B-4C23-9683-B1FDDE0E5556}"/>
            </a:ext>
          </a:extLst>
        </xdr:cNvPr>
        <xdr:cNvSpPr txBox="1"/>
      </xdr:nvSpPr>
      <xdr:spPr>
        <a:xfrm>
          <a:off x="21043411" y="6679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7650</xdr:rowOff>
    </xdr:from>
    <xdr:ext cx="534377" cy="259045"/>
    <xdr:sp macro="" textlink="">
      <xdr:nvSpPr>
        <xdr:cNvPr id="493" name="n_2aveValue【一般廃棄物処理施設】&#10;一人当たり有形固定資産（償却資産）額">
          <a:extLst>
            <a:ext uri="{FF2B5EF4-FFF2-40B4-BE49-F238E27FC236}">
              <a16:creationId xmlns:a16="http://schemas.microsoft.com/office/drawing/2014/main" xmlns="" id="{27D02686-A89A-4CA8-A7D0-B267C64D09A0}"/>
            </a:ext>
          </a:extLst>
        </xdr:cNvPr>
        <xdr:cNvSpPr txBox="1"/>
      </xdr:nvSpPr>
      <xdr:spPr>
        <a:xfrm>
          <a:off x="20167111" y="6694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163733</xdr:rowOff>
    </xdr:from>
    <xdr:ext cx="534377" cy="259045"/>
    <xdr:sp macro="" textlink="">
      <xdr:nvSpPr>
        <xdr:cNvPr id="494" name="n_3aveValue【一般廃棄物処理施設】&#10;一人当たり有形固定資産（償却資産）額">
          <a:extLst>
            <a:ext uri="{FF2B5EF4-FFF2-40B4-BE49-F238E27FC236}">
              <a16:creationId xmlns:a16="http://schemas.microsoft.com/office/drawing/2014/main" xmlns="" id="{FBAB9EFA-0257-41D5-92A4-D9E7DF3427BF}"/>
            </a:ext>
          </a:extLst>
        </xdr:cNvPr>
        <xdr:cNvSpPr txBox="1"/>
      </xdr:nvSpPr>
      <xdr:spPr>
        <a:xfrm>
          <a:off x="19278111" y="6678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36431</xdr:rowOff>
    </xdr:from>
    <xdr:ext cx="534377" cy="259045"/>
    <xdr:sp macro="" textlink="">
      <xdr:nvSpPr>
        <xdr:cNvPr id="495" name="n_4aveValue【一般廃棄物処理施設】&#10;一人当たり有形固定資産（償却資産）額">
          <a:extLst>
            <a:ext uri="{FF2B5EF4-FFF2-40B4-BE49-F238E27FC236}">
              <a16:creationId xmlns:a16="http://schemas.microsoft.com/office/drawing/2014/main" xmlns="" id="{7E4C760A-A4A2-4AB3-94F7-C8D13C8FFA14}"/>
            </a:ext>
          </a:extLst>
        </xdr:cNvPr>
        <xdr:cNvSpPr txBox="1"/>
      </xdr:nvSpPr>
      <xdr:spPr>
        <a:xfrm>
          <a:off x="18389111" y="6722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34</xdr:row>
      <xdr:rowOff>124725</xdr:rowOff>
    </xdr:from>
    <xdr:ext cx="599010" cy="259045"/>
    <xdr:sp macro="" textlink="">
      <xdr:nvSpPr>
        <xdr:cNvPr id="496" name="n_1mainValue【一般廃棄物処理施設】&#10;一人当たり有形固定資産（償却資産）額">
          <a:extLst>
            <a:ext uri="{FF2B5EF4-FFF2-40B4-BE49-F238E27FC236}">
              <a16:creationId xmlns:a16="http://schemas.microsoft.com/office/drawing/2014/main" xmlns="" id="{D41F17B9-636C-44CF-95D1-7F79ECB073C4}"/>
            </a:ext>
          </a:extLst>
        </xdr:cNvPr>
        <xdr:cNvSpPr txBox="1"/>
      </xdr:nvSpPr>
      <xdr:spPr>
        <a:xfrm>
          <a:off x="21011095" y="5954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34</xdr:row>
      <xdr:rowOff>114255</xdr:rowOff>
    </xdr:from>
    <xdr:ext cx="599010" cy="259045"/>
    <xdr:sp macro="" textlink="">
      <xdr:nvSpPr>
        <xdr:cNvPr id="497" name="n_2mainValue【一般廃棄物処理施設】&#10;一人当たり有形固定資産（償却資産）額">
          <a:extLst>
            <a:ext uri="{FF2B5EF4-FFF2-40B4-BE49-F238E27FC236}">
              <a16:creationId xmlns:a16="http://schemas.microsoft.com/office/drawing/2014/main" xmlns="" id="{A54D6021-F0F5-4501-AD0B-09A5B114B9E0}"/>
            </a:ext>
          </a:extLst>
        </xdr:cNvPr>
        <xdr:cNvSpPr txBox="1"/>
      </xdr:nvSpPr>
      <xdr:spPr>
        <a:xfrm>
          <a:off x="20134795" y="5943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35</xdr:row>
      <xdr:rowOff>54802</xdr:rowOff>
    </xdr:from>
    <xdr:ext cx="599010" cy="259045"/>
    <xdr:sp macro="" textlink="">
      <xdr:nvSpPr>
        <xdr:cNvPr id="498" name="n_3mainValue【一般廃棄物処理施設】&#10;一人当たり有形固定資産（償却資産）額">
          <a:extLst>
            <a:ext uri="{FF2B5EF4-FFF2-40B4-BE49-F238E27FC236}">
              <a16:creationId xmlns:a16="http://schemas.microsoft.com/office/drawing/2014/main" xmlns="" id="{2DB1BBE2-0D2A-4A9F-AA2E-B52F0E5FD412}"/>
            </a:ext>
          </a:extLst>
        </xdr:cNvPr>
        <xdr:cNvSpPr txBox="1"/>
      </xdr:nvSpPr>
      <xdr:spPr>
        <a:xfrm>
          <a:off x="19245795" y="6055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35</xdr:row>
      <xdr:rowOff>65952</xdr:rowOff>
    </xdr:from>
    <xdr:ext cx="599010" cy="259045"/>
    <xdr:sp macro="" textlink="">
      <xdr:nvSpPr>
        <xdr:cNvPr id="499" name="n_4mainValue【一般廃棄物処理施設】&#10;一人当たり有形固定資産（償却資産）額">
          <a:extLst>
            <a:ext uri="{FF2B5EF4-FFF2-40B4-BE49-F238E27FC236}">
              <a16:creationId xmlns:a16="http://schemas.microsoft.com/office/drawing/2014/main" xmlns="" id="{74DB180D-CF31-48DC-8301-68DD37B60FD3}"/>
            </a:ext>
          </a:extLst>
        </xdr:cNvPr>
        <xdr:cNvSpPr txBox="1"/>
      </xdr:nvSpPr>
      <xdr:spPr>
        <a:xfrm>
          <a:off x="18356795" y="6066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0" name="正方形/長方形 499">
          <a:extLst>
            <a:ext uri="{FF2B5EF4-FFF2-40B4-BE49-F238E27FC236}">
              <a16:creationId xmlns:a16="http://schemas.microsoft.com/office/drawing/2014/main" xmlns="" id="{C818EDD1-2B62-45D2-9B08-1D7104B0F83D}"/>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1" name="正方形/長方形 500">
          <a:extLst>
            <a:ext uri="{FF2B5EF4-FFF2-40B4-BE49-F238E27FC236}">
              <a16:creationId xmlns:a16="http://schemas.microsoft.com/office/drawing/2014/main" xmlns="" id="{CDFF57B3-0803-4565-B584-75BF76932711}"/>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2" name="正方形/長方形 501">
          <a:extLst>
            <a:ext uri="{FF2B5EF4-FFF2-40B4-BE49-F238E27FC236}">
              <a16:creationId xmlns:a16="http://schemas.microsoft.com/office/drawing/2014/main" xmlns="" id="{685021C5-22F6-4515-B7E9-9325FCF7F265}"/>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3" name="正方形/長方形 502">
          <a:extLst>
            <a:ext uri="{FF2B5EF4-FFF2-40B4-BE49-F238E27FC236}">
              <a16:creationId xmlns:a16="http://schemas.microsoft.com/office/drawing/2014/main" xmlns="" id="{DA17D967-451A-4D47-9467-D80850C7827E}"/>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4" name="正方形/長方形 503">
          <a:extLst>
            <a:ext uri="{FF2B5EF4-FFF2-40B4-BE49-F238E27FC236}">
              <a16:creationId xmlns:a16="http://schemas.microsoft.com/office/drawing/2014/main" xmlns="" id="{8FC82734-0E11-4ABE-96F6-F23A95CDB32D}"/>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5" name="正方形/長方形 504">
          <a:extLst>
            <a:ext uri="{FF2B5EF4-FFF2-40B4-BE49-F238E27FC236}">
              <a16:creationId xmlns:a16="http://schemas.microsoft.com/office/drawing/2014/main" xmlns="" id="{BAD2676E-2714-4017-9477-49D315447509}"/>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6" name="正方形/長方形 505">
          <a:extLst>
            <a:ext uri="{FF2B5EF4-FFF2-40B4-BE49-F238E27FC236}">
              <a16:creationId xmlns:a16="http://schemas.microsoft.com/office/drawing/2014/main" xmlns="" id="{4FC394A0-AD65-4C62-B87B-745CB101F1FA}"/>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7" name="正方形/長方形 506">
          <a:extLst>
            <a:ext uri="{FF2B5EF4-FFF2-40B4-BE49-F238E27FC236}">
              <a16:creationId xmlns:a16="http://schemas.microsoft.com/office/drawing/2014/main" xmlns="" id="{3EFCEDD1-BCE5-40B6-AB33-E9F8179FCBE1}"/>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8" name="テキスト ボックス 507">
          <a:extLst>
            <a:ext uri="{FF2B5EF4-FFF2-40B4-BE49-F238E27FC236}">
              <a16:creationId xmlns:a16="http://schemas.microsoft.com/office/drawing/2014/main" xmlns="" id="{FB093467-F278-4927-AD04-7FCE2530A118}"/>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09" name="直線コネクタ 508">
          <a:extLst>
            <a:ext uri="{FF2B5EF4-FFF2-40B4-BE49-F238E27FC236}">
              <a16:creationId xmlns:a16="http://schemas.microsoft.com/office/drawing/2014/main" xmlns="" id="{F421AA87-CBE8-44E3-B4DB-C21248725A0E}"/>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0" name="テキスト ボックス 509">
          <a:extLst>
            <a:ext uri="{FF2B5EF4-FFF2-40B4-BE49-F238E27FC236}">
              <a16:creationId xmlns:a16="http://schemas.microsoft.com/office/drawing/2014/main" xmlns="" id="{4469D968-1814-4CC1-BB37-3E1E1E600E5E}"/>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1" name="直線コネクタ 510">
          <a:extLst>
            <a:ext uri="{FF2B5EF4-FFF2-40B4-BE49-F238E27FC236}">
              <a16:creationId xmlns:a16="http://schemas.microsoft.com/office/drawing/2014/main" xmlns="" id="{626F7014-5F9C-4C88-A6D4-A0F12422BE4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12" name="テキスト ボックス 511">
          <a:extLst>
            <a:ext uri="{FF2B5EF4-FFF2-40B4-BE49-F238E27FC236}">
              <a16:creationId xmlns:a16="http://schemas.microsoft.com/office/drawing/2014/main" xmlns="" id="{6CFA11A0-6937-448E-9799-CC1263F8EF58}"/>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3" name="直線コネクタ 512">
          <a:extLst>
            <a:ext uri="{FF2B5EF4-FFF2-40B4-BE49-F238E27FC236}">
              <a16:creationId xmlns:a16="http://schemas.microsoft.com/office/drawing/2014/main" xmlns="" id="{D8B08C68-F591-4B18-A9EB-1FC20425AD7F}"/>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4" name="テキスト ボックス 513">
          <a:extLst>
            <a:ext uri="{FF2B5EF4-FFF2-40B4-BE49-F238E27FC236}">
              <a16:creationId xmlns:a16="http://schemas.microsoft.com/office/drawing/2014/main" xmlns="" id="{1B6F0EE5-9EBA-4468-ACD0-DE348180DE9C}"/>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5" name="直線コネクタ 514">
          <a:extLst>
            <a:ext uri="{FF2B5EF4-FFF2-40B4-BE49-F238E27FC236}">
              <a16:creationId xmlns:a16="http://schemas.microsoft.com/office/drawing/2014/main" xmlns="" id="{A60BD631-471D-462E-807D-C53D1F7B232E}"/>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16" name="テキスト ボックス 515">
          <a:extLst>
            <a:ext uri="{FF2B5EF4-FFF2-40B4-BE49-F238E27FC236}">
              <a16:creationId xmlns:a16="http://schemas.microsoft.com/office/drawing/2014/main" xmlns="" id="{40706064-EF84-4DA2-A64E-00FEE636720A}"/>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17" name="直線コネクタ 516">
          <a:extLst>
            <a:ext uri="{FF2B5EF4-FFF2-40B4-BE49-F238E27FC236}">
              <a16:creationId xmlns:a16="http://schemas.microsoft.com/office/drawing/2014/main" xmlns="" id="{465DC440-E906-4EA4-9A16-8488561524B1}"/>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18" name="テキスト ボックス 517">
          <a:extLst>
            <a:ext uri="{FF2B5EF4-FFF2-40B4-BE49-F238E27FC236}">
              <a16:creationId xmlns:a16="http://schemas.microsoft.com/office/drawing/2014/main" xmlns="" id="{60357C00-6293-4675-96F6-411EF429B78D}"/>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19" name="直線コネクタ 518">
          <a:extLst>
            <a:ext uri="{FF2B5EF4-FFF2-40B4-BE49-F238E27FC236}">
              <a16:creationId xmlns:a16="http://schemas.microsoft.com/office/drawing/2014/main" xmlns="" id="{CAB73C4A-58E0-43D1-AB35-749E232DEE05}"/>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0" name="テキスト ボックス 519">
          <a:extLst>
            <a:ext uri="{FF2B5EF4-FFF2-40B4-BE49-F238E27FC236}">
              <a16:creationId xmlns:a16="http://schemas.microsoft.com/office/drawing/2014/main" xmlns="" id="{E7203E9D-AEAC-40AB-A76F-597192DE056A}"/>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1" name="直線コネクタ 520">
          <a:extLst>
            <a:ext uri="{FF2B5EF4-FFF2-40B4-BE49-F238E27FC236}">
              <a16:creationId xmlns:a16="http://schemas.microsoft.com/office/drawing/2014/main" xmlns="" id="{65983200-0323-4642-860B-D3C734743D62}"/>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22" name="テキスト ボックス 521">
          <a:extLst>
            <a:ext uri="{FF2B5EF4-FFF2-40B4-BE49-F238E27FC236}">
              <a16:creationId xmlns:a16="http://schemas.microsoft.com/office/drawing/2014/main" xmlns="" id="{9A1C8194-9693-4172-B412-7641D22C3597}"/>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3" name="直線コネクタ 522">
          <a:extLst>
            <a:ext uri="{FF2B5EF4-FFF2-40B4-BE49-F238E27FC236}">
              <a16:creationId xmlns:a16="http://schemas.microsoft.com/office/drawing/2014/main" xmlns="" id="{66C1E0E4-3518-466E-9A12-F082AB348419}"/>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4" name="【保健センター・保健所】&#10;有形固定資産減価償却率グラフ枠">
          <a:extLst>
            <a:ext uri="{FF2B5EF4-FFF2-40B4-BE49-F238E27FC236}">
              <a16:creationId xmlns:a16="http://schemas.microsoft.com/office/drawing/2014/main" xmlns="" id="{4DB44DB3-B596-48B7-8B6E-0AE417A31F34}"/>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32657</xdr:rowOff>
    </xdr:to>
    <xdr:cxnSp macro="">
      <xdr:nvCxnSpPr>
        <xdr:cNvPr id="525" name="直線コネクタ 524">
          <a:extLst>
            <a:ext uri="{FF2B5EF4-FFF2-40B4-BE49-F238E27FC236}">
              <a16:creationId xmlns:a16="http://schemas.microsoft.com/office/drawing/2014/main" xmlns="" id="{9D890543-FF8F-4736-9705-82EA175541D7}"/>
            </a:ext>
          </a:extLst>
        </xdr:cNvPr>
        <xdr:cNvCxnSpPr/>
      </xdr:nvCxnSpPr>
      <xdr:spPr>
        <a:xfrm flipV="1">
          <a:off x="16318864" y="9470572"/>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36484</xdr:rowOff>
    </xdr:from>
    <xdr:ext cx="405111" cy="259045"/>
    <xdr:sp macro="" textlink="">
      <xdr:nvSpPr>
        <xdr:cNvPr id="526" name="【保健センター・保健所】&#10;有形固定資産減価償却率最小値テキスト">
          <a:extLst>
            <a:ext uri="{FF2B5EF4-FFF2-40B4-BE49-F238E27FC236}">
              <a16:creationId xmlns:a16="http://schemas.microsoft.com/office/drawing/2014/main" xmlns="" id="{63E4E065-ADF5-4750-9052-8E4B4E9607AD}"/>
            </a:ext>
          </a:extLst>
        </xdr:cNvPr>
        <xdr:cNvSpPr txBox="1"/>
      </xdr:nvSpPr>
      <xdr:spPr>
        <a:xfrm>
          <a:off x="16357600" y="11009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32657</xdr:rowOff>
    </xdr:from>
    <xdr:to>
      <xdr:col>86</xdr:col>
      <xdr:colOff>25400</xdr:colOff>
      <xdr:row>64</xdr:row>
      <xdr:rowOff>32657</xdr:rowOff>
    </xdr:to>
    <xdr:cxnSp macro="">
      <xdr:nvCxnSpPr>
        <xdr:cNvPr id="527" name="直線コネクタ 526">
          <a:extLst>
            <a:ext uri="{FF2B5EF4-FFF2-40B4-BE49-F238E27FC236}">
              <a16:creationId xmlns:a16="http://schemas.microsoft.com/office/drawing/2014/main" xmlns="" id="{F36A87FA-B18C-4133-B750-6BA15A87FD39}"/>
            </a:ext>
          </a:extLst>
        </xdr:cNvPr>
        <xdr:cNvCxnSpPr/>
      </xdr:nvCxnSpPr>
      <xdr:spPr>
        <a:xfrm>
          <a:off x="16230600" y="1100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340478" cy="259045"/>
    <xdr:sp macro="" textlink="">
      <xdr:nvSpPr>
        <xdr:cNvPr id="528" name="【保健センター・保健所】&#10;有形固定資産減価償却率最大値テキスト">
          <a:extLst>
            <a:ext uri="{FF2B5EF4-FFF2-40B4-BE49-F238E27FC236}">
              <a16:creationId xmlns:a16="http://schemas.microsoft.com/office/drawing/2014/main" xmlns="" id="{A4AE4CB9-2DED-42FA-AAB7-CF17C778F53D}"/>
            </a:ext>
          </a:extLst>
        </xdr:cNvPr>
        <xdr:cNvSpPr txBox="1"/>
      </xdr:nvSpPr>
      <xdr:spPr>
        <a:xfrm>
          <a:off x="16357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29" name="直線コネクタ 528">
          <a:extLst>
            <a:ext uri="{FF2B5EF4-FFF2-40B4-BE49-F238E27FC236}">
              <a16:creationId xmlns:a16="http://schemas.microsoft.com/office/drawing/2014/main" xmlns="" id="{18087C05-2D7C-4634-92B0-34FBF3FF0B8C}"/>
            </a:ext>
          </a:extLst>
        </xdr:cNvPr>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86014</xdr:rowOff>
    </xdr:from>
    <xdr:ext cx="405111" cy="259045"/>
    <xdr:sp macro="" textlink="">
      <xdr:nvSpPr>
        <xdr:cNvPr id="530" name="【保健センター・保健所】&#10;有形固定資産減価償却率平均値テキスト">
          <a:extLst>
            <a:ext uri="{FF2B5EF4-FFF2-40B4-BE49-F238E27FC236}">
              <a16:creationId xmlns:a16="http://schemas.microsoft.com/office/drawing/2014/main" xmlns="" id="{0BAC3D2C-4D1D-471C-B2FD-73E9BAE3277B}"/>
            </a:ext>
          </a:extLst>
        </xdr:cNvPr>
        <xdr:cNvSpPr txBox="1"/>
      </xdr:nvSpPr>
      <xdr:spPr>
        <a:xfrm>
          <a:off x="16357600" y="102015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107587</xdr:rowOff>
    </xdr:from>
    <xdr:to>
      <xdr:col>85</xdr:col>
      <xdr:colOff>177800</xdr:colOff>
      <xdr:row>60</xdr:row>
      <xdr:rowOff>37737</xdr:rowOff>
    </xdr:to>
    <xdr:sp macro="" textlink="">
      <xdr:nvSpPr>
        <xdr:cNvPr id="531" name="フローチャート: 判断 530">
          <a:extLst>
            <a:ext uri="{FF2B5EF4-FFF2-40B4-BE49-F238E27FC236}">
              <a16:creationId xmlns:a16="http://schemas.microsoft.com/office/drawing/2014/main" xmlns="" id="{E3E67502-2F69-4758-8156-8C123AE2AC9B}"/>
            </a:ext>
          </a:extLst>
        </xdr:cNvPr>
        <xdr:cNvSpPr/>
      </xdr:nvSpPr>
      <xdr:spPr>
        <a:xfrm>
          <a:off x="16268700" y="1022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86360</xdr:rowOff>
    </xdr:from>
    <xdr:to>
      <xdr:col>81</xdr:col>
      <xdr:colOff>101600</xdr:colOff>
      <xdr:row>60</xdr:row>
      <xdr:rowOff>16510</xdr:rowOff>
    </xdr:to>
    <xdr:sp macro="" textlink="">
      <xdr:nvSpPr>
        <xdr:cNvPr id="532" name="フローチャート: 判断 531">
          <a:extLst>
            <a:ext uri="{FF2B5EF4-FFF2-40B4-BE49-F238E27FC236}">
              <a16:creationId xmlns:a16="http://schemas.microsoft.com/office/drawing/2014/main" xmlns="" id="{341328DB-9EE9-44BD-BCE0-921A0F585A2A}"/>
            </a:ext>
          </a:extLst>
        </xdr:cNvPr>
        <xdr:cNvSpPr/>
      </xdr:nvSpPr>
      <xdr:spPr>
        <a:xfrm>
          <a:off x="15430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78196</xdr:rowOff>
    </xdr:from>
    <xdr:to>
      <xdr:col>76</xdr:col>
      <xdr:colOff>165100</xdr:colOff>
      <xdr:row>60</xdr:row>
      <xdr:rowOff>8346</xdr:rowOff>
    </xdr:to>
    <xdr:sp macro="" textlink="">
      <xdr:nvSpPr>
        <xdr:cNvPr id="533" name="フローチャート: 判断 532">
          <a:extLst>
            <a:ext uri="{FF2B5EF4-FFF2-40B4-BE49-F238E27FC236}">
              <a16:creationId xmlns:a16="http://schemas.microsoft.com/office/drawing/2014/main" xmlns="" id="{9E0F8CC5-558C-44F1-8F69-ED48E87CD8DB}"/>
            </a:ext>
          </a:extLst>
        </xdr:cNvPr>
        <xdr:cNvSpPr/>
      </xdr:nvSpPr>
      <xdr:spPr>
        <a:xfrm>
          <a:off x="14541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29210</xdr:rowOff>
    </xdr:from>
    <xdr:to>
      <xdr:col>72</xdr:col>
      <xdr:colOff>38100</xdr:colOff>
      <xdr:row>59</xdr:row>
      <xdr:rowOff>130810</xdr:rowOff>
    </xdr:to>
    <xdr:sp macro="" textlink="">
      <xdr:nvSpPr>
        <xdr:cNvPr id="534" name="フローチャート: 判断 533">
          <a:extLst>
            <a:ext uri="{FF2B5EF4-FFF2-40B4-BE49-F238E27FC236}">
              <a16:creationId xmlns:a16="http://schemas.microsoft.com/office/drawing/2014/main" xmlns="" id="{F9E524FD-8D54-4A01-9759-3A9F1D9DC954}"/>
            </a:ext>
          </a:extLst>
        </xdr:cNvPr>
        <xdr:cNvSpPr/>
      </xdr:nvSpPr>
      <xdr:spPr>
        <a:xfrm>
          <a:off x="13652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133713</xdr:rowOff>
    </xdr:from>
    <xdr:to>
      <xdr:col>67</xdr:col>
      <xdr:colOff>101600</xdr:colOff>
      <xdr:row>59</xdr:row>
      <xdr:rowOff>63863</xdr:rowOff>
    </xdr:to>
    <xdr:sp macro="" textlink="">
      <xdr:nvSpPr>
        <xdr:cNvPr id="535" name="フローチャート: 判断 534">
          <a:extLst>
            <a:ext uri="{FF2B5EF4-FFF2-40B4-BE49-F238E27FC236}">
              <a16:creationId xmlns:a16="http://schemas.microsoft.com/office/drawing/2014/main" xmlns="" id="{ADFD12A4-1932-4A44-BDEC-446700B1B549}"/>
            </a:ext>
          </a:extLst>
        </xdr:cNvPr>
        <xdr:cNvSpPr/>
      </xdr:nvSpPr>
      <xdr:spPr>
        <a:xfrm>
          <a:off x="12763500" y="10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6" name="テキスト ボックス 535">
          <a:extLst>
            <a:ext uri="{FF2B5EF4-FFF2-40B4-BE49-F238E27FC236}">
              <a16:creationId xmlns:a16="http://schemas.microsoft.com/office/drawing/2014/main" xmlns="" id="{FE4812FF-08EA-4FE3-AA3B-3CF6AC38C4CF}"/>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7" name="テキスト ボックス 536">
          <a:extLst>
            <a:ext uri="{FF2B5EF4-FFF2-40B4-BE49-F238E27FC236}">
              <a16:creationId xmlns:a16="http://schemas.microsoft.com/office/drawing/2014/main" xmlns="" id="{FC5C7DA0-5AAE-4A32-A019-7C99536CAC63}"/>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8" name="テキスト ボックス 537">
          <a:extLst>
            <a:ext uri="{FF2B5EF4-FFF2-40B4-BE49-F238E27FC236}">
              <a16:creationId xmlns:a16="http://schemas.microsoft.com/office/drawing/2014/main" xmlns="" id="{78ADE7D6-FBFA-4E1F-A062-2E35382A1C83}"/>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9" name="テキスト ボックス 538">
          <a:extLst>
            <a:ext uri="{FF2B5EF4-FFF2-40B4-BE49-F238E27FC236}">
              <a16:creationId xmlns:a16="http://schemas.microsoft.com/office/drawing/2014/main" xmlns="" id="{34BF9C58-ED10-40C5-B111-1F4509AB4A28}"/>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0" name="テキスト ボックス 539">
          <a:extLst>
            <a:ext uri="{FF2B5EF4-FFF2-40B4-BE49-F238E27FC236}">
              <a16:creationId xmlns:a16="http://schemas.microsoft.com/office/drawing/2014/main" xmlns="" id="{30E3F142-A6AF-4707-A856-CE4CB20BB138}"/>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71665</xdr:rowOff>
    </xdr:from>
    <xdr:to>
      <xdr:col>67</xdr:col>
      <xdr:colOff>101600</xdr:colOff>
      <xdr:row>59</xdr:row>
      <xdr:rowOff>1815</xdr:rowOff>
    </xdr:to>
    <xdr:sp macro="" textlink="">
      <xdr:nvSpPr>
        <xdr:cNvPr id="541" name="楕円 540">
          <a:extLst>
            <a:ext uri="{FF2B5EF4-FFF2-40B4-BE49-F238E27FC236}">
              <a16:creationId xmlns:a16="http://schemas.microsoft.com/office/drawing/2014/main" xmlns="" id="{DD9CB1AF-771E-4FF4-BEEF-5E3191CBA177}"/>
            </a:ext>
          </a:extLst>
        </xdr:cNvPr>
        <xdr:cNvSpPr/>
      </xdr:nvSpPr>
      <xdr:spPr>
        <a:xfrm>
          <a:off x="12763500" y="1001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33037</xdr:rowOff>
    </xdr:from>
    <xdr:ext cx="405111" cy="259045"/>
    <xdr:sp macro="" textlink="">
      <xdr:nvSpPr>
        <xdr:cNvPr id="542" name="n_1aveValue【保健センター・保健所】&#10;有形固定資産減価償却率">
          <a:extLst>
            <a:ext uri="{FF2B5EF4-FFF2-40B4-BE49-F238E27FC236}">
              <a16:creationId xmlns:a16="http://schemas.microsoft.com/office/drawing/2014/main" xmlns="" id="{D05A9CA2-B3B1-40D2-9720-6D2244EEEBC8}"/>
            </a:ext>
          </a:extLst>
        </xdr:cNvPr>
        <xdr:cNvSpPr txBox="1"/>
      </xdr:nvSpPr>
      <xdr:spPr>
        <a:xfrm>
          <a:off x="152660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24873</xdr:rowOff>
    </xdr:from>
    <xdr:ext cx="405111" cy="259045"/>
    <xdr:sp macro="" textlink="">
      <xdr:nvSpPr>
        <xdr:cNvPr id="543" name="n_2aveValue【保健センター・保健所】&#10;有形固定資産減価償却率">
          <a:extLst>
            <a:ext uri="{FF2B5EF4-FFF2-40B4-BE49-F238E27FC236}">
              <a16:creationId xmlns:a16="http://schemas.microsoft.com/office/drawing/2014/main" xmlns="" id="{B887169B-76C2-4C13-B194-D59E229F0089}"/>
            </a:ext>
          </a:extLst>
        </xdr:cNvPr>
        <xdr:cNvSpPr txBox="1"/>
      </xdr:nvSpPr>
      <xdr:spPr>
        <a:xfrm>
          <a:off x="14389744" y="996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147337</xdr:rowOff>
    </xdr:from>
    <xdr:ext cx="405111" cy="259045"/>
    <xdr:sp macro="" textlink="">
      <xdr:nvSpPr>
        <xdr:cNvPr id="544" name="n_3aveValue【保健センター・保健所】&#10;有形固定資産減価償却率">
          <a:extLst>
            <a:ext uri="{FF2B5EF4-FFF2-40B4-BE49-F238E27FC236}">
              <a16:creationId xmlns:a16="http://schemas.microsoft.com/office/drawing/2014/main" xmlns="" id="{221AB061-77BC-4B4D-80AB-DF3A66283485}"/>
            </a:ext>
          </a:extLst>
        </xdr:cNvPr>
        <xdr:cNvSpPr txBox="1"/>
      </xdr:nvSpPr>
      <xdr:spPr>
        <a:xfrm>
          <a:off x="13500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54990</xdr:rowOff>
    </xdr:from>
    <xdr:ext cx="405111" cy="259045"/>
    <xdr:sp macro="" textlink="">
      <xdr:nvSpPr>
        <xdr:cNvPr id="545" name="n_4aveValue【保健センター・保健所】&#10;有形固定資産減価償却率">
          <a:extLst>
            <a:ext uri="{FF2B5EF4-FFF2-40B4-BE49-F238E27FC236}">
              <a16:creationId xmlns:a16="http://schemas.microsoft.com/office/drawing/2014/main" xmlns="" id="{8BBD5569-00BE-4774-9219-53806484D53E}"/>
            </a:ext>
          </a:extLst>
        </xdr:cNvPr>
        <xdr:cNvSpPr txBox="1"/>
      </xdr:nvSpPr>
      <xdr:spPr>
        <a:xfrm>
          <a:off x="12611744" y="10170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18342</xdr:rowOff>
    </xdr:from>
    <xdr:ext cx="405111" cy="259045"/>
    <xdr:sp macro="" textlink="">
      <xdr:nvSpPr>
        <xdr:cNvPr id="546" name="n_4mainValue【保健センター・保健所】&#10;有形固定資産減価償却率">
          <a:extLst>
            <a:ext uri="{FF2B5EF4-FFF2-40B4-BE49-F238E27FC236}">
              <a16:creationId xmlns:a16="http://schemas.microsoft.com/office/drawing/2014/main" xmlns="" id="{95B8094B-A222-4CEC-A2DF-1D89F8F87EC1}"/>
            </a:ext>
          </a:extLst>
        </xdr:cNvPr>
        <xdr:cNvSpPr txBox="1"/>
      </xdr:nvSpPr>
      <xdr:spPr>
        <a:xfrm>
          <a:off x="12611744" y="9790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7" name="正方形/長方形 546">
          <a:extLst>
            <a:ext uri="{FF2B5EF4-FFF2-40B4-BE49-F238E27FC236}">
              <a16:creationId xmlns:a16="http://schemas.microsoft.com/office/drawing/2014/main" xmlns="" id="{0F84A588-7C6C-4C9C-AE96-E5F11F22268F}"/>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8" name="正方形/長方形 547">
          <a:extLst>
            <a:ext uri="{FF2B5EF4-FFF2-40B4-BE49-F238E27FC236}">
              <a16:creationId xmlns:a16="http://schemas.microsoft.com/office/drawing/2014/main" xmlns="" id="{30F3C489-5928-4F43-9F5A-410A46AD1677}"/>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9" name="正方形/長方形 548">
          <a:extLst>
            <a:ext uri="{FF2B5EF4-FFF2-40B4-BE49-F238E27FC236}">
              <a16:creationId xmlns:a16="http://schemas.microsoft.com/office/drawing/2014/main" xmlns="" id="{3EA1BC48-DB7C-4B18-A5E1-97C18B8181BE}"/>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0" name="正方形/長方形 549">
          <a:extLst>
            <a:ext uri="{FF2B5EF4-FFF2-40B4-BE49-F238E27FC236}">
              <a16:creationId xmlns:a16="http://schemas.microsoft.com/office/drawing/2014/main" xmlns="" id="{381B61F5-0E26-4E0E-A994-6E5D43D2A9D6}"/>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1" name="正方形/長方形 550">
          <a:extLst>
            <a:ext uri="{FF2B5EF4-FFF2-40B4-BE49-F238E27FC236}">
              <a16:creationId xmlns:a16="http://schemas.microsoft.com/office/drawing/2014/main" xmlns="" id="{D17CF777-B06C-4E68-9C3B-0978FCED18D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2" name="正方形/長方形 551">
          <a:extLst>
            <a:ext uri="{FF2B5EF4-FFF2-40B4-BE49-F238E27FC236}">
              <a16:creationId xmlns:a16="http://schemas.microsoft.com/office/drawing/2014/main" xmlns="" id="{79C219C8-0F28-4FA6-B0BD-DC5ECB53B858}"/>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3" name="正方形/長方形 552">
          <a:extLst>
            <a:ext uri="{FF2B5EF4-FFF2-40B4-BE49-F238E27FC236}">
              <a16:creationId xmlns:a16="http://schemas.microsoft.com/office/drawing/2014/main" xmlns="" id="{9EB8AEFF-6CE3-4144-837D-EEF70743160B}"/>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4" name="正方形/長方形 553">
          <a:extLst>
            <a:ext uri="{FF2B5EF4-FFF2-40B4-BE49-F238E27FC236}">
              <a16:creationId xmlns:a16="http://schemas.microsoft.com/office/drawing/2014/main" xmlns="" id="{A804648A-555F-4EBA-81AC-9C4390C52039}"/>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5" name="テキスト ボックス 554">
          <a:extLst>
            <a:ext uri="{FF2B5EF4-FFF2-40B4-BE49-F238E27FC236}">
              <a16:creationId xmlns:a16="http://schemas.microsoft.com/office/drawing/2014/main" xmlns="" id="{45CA2710-3738-4D76-A40E-F91271ADC86A}"/>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6" name="直線コネクタ 555">
          <a:extLst>
            <a:ext uri="{FF2B5EF4-FFF2-40B4-BE49-F238E27FC236}">
              <a16:creationId xmlns:a16="http://schemas.microsoft.com/office/drawing/2014/main" xmlns="" id="{59A6E54E-0834-4DA0-A4B4-D69D5C71C2CA}"/>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57" name="直線コネクタ 556">
          <a:extLst>
            <a:ext uri="{FF2B5EF4-FFF2-40B4-BE49-F238E27FC236}">
              <a16:creationId xmlns:a16="http://schemas.microsoft.com/office/drawing/2014/main" xmlns="" id="{A968BC9D-C1A9-48F0-B260-E50B7A659CE6}"/>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58" name="テキスト ボックス 557">
          <a:extLst>
            <a:ext uri="{FF2B5EF4-FFF2-40B4-BE49-F238E27FC236}">
              <a16:creationId xmlns:a16="http://schemas.microsoft.com/office/drawing/2014/main" xmlns="" id="{5C633443-C057-4248-8295-AC011DB964EF}"/>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59" name="直線コネクタ 558">
          <a:extLst>
            <a:ext uri="{FF2B5EF4-FFF2-40B4-BE49-F238E27FC236}">
              <a16:creationId xmlns:a16="http://schemas.microsoft.com/office/drawing/2014/main" xmlns="" id="{ECE9BF76-5C99-4EDE-AA60-ECAAAA383B77}"/>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60" name="テキスト ボックス 559">
          <a:extLst>
            <a:ext uri="{FF2B5EF4-FFF2-40B4-BE49-F238E27FC236}">
              <a16:creationId xmlns:a16="http://schemas.microsoft.com/office/drawing/2014/main" xmlns="" id="{09F72525-1375-4F25-9F2D-EA3C48F32B47}"/>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61" name="直線コネクタ 560">
          <a:extLst>
            <a:ext uri="{FF2B5EF4-FFF2-40B4-BE49-F238E27FC236}">
              <a16:creationId xmlns:a16="http://schemas.microsoft.com/office/drawing/2014/main" xmlns="" id="{24D51A0D-E211-448D-BC36-C6D54F2CA307}"/>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62" name="テキスト ボックス 561">
          <a:extLst>
            <a:ext uri="{FF2B5EF4-FFF2-40B4-BE49-F238E27FC236}">
              <a16:creationId xmlns:a16="http://schemas.microsoft.com/office/drawing/2014/main" xmlns="" id="{63835595-93D4-4A9B-B5CE-5C583ACCF131}"/>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63" name="直線コネクタ 562">
          <a:extLst>
            <a:ext uri="{FF2B5EF4-FFF2-40B4-BE49-F238E27FC236}">
              <a16:creationId xmlns:a16="http://schemas.microsoft.com/office/drawing/2014/main" xmlns="" id="{5389A84C-B675-41FE-8BFC-26B8DA77F31D}"/>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64" name="テキスト ボックス 563">
          <a:extLst>
            <a:ext uri="{FF2B5EF4-FFF2-40B4-BE49-F238E27FC236}">
              <a16:creationId xmlns:a16="http://schemas.microsoft.com/office/drawing/2014/main" xmlns="" id="{995612BD-5A8D-4B32-93BB-6CD948D33FC2}"/>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65" name="直線コネクタ 564">
          <a:extLst>
            <a:ext uri="{FF2B5EF4-FFF2-40B4-BE49-F238E27FC236}">
              <a16:creationId xmlns:a16="http://schemas.microsoft.com/office/drawing/2014/main" xmlns="" id="{23E68AD5-F4F4-416D-A268-D10C1CDE3E25}"/>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66" name="テキスト ボックス 565">
          <a:extLst>
            <a:ext uri="{FF2B5EF4-FFF2-40B4-BE49-F238E27FC236}">
              <a16:creationId xmlns:a16="http://schemas.microsoft.com/office/drawing/2014/main" xmlns="" id="{59B3A19E-E2A6-4D65-BCFF-7993F135E899}"/>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67" name="直線コネクタ 566">
          <a:extLst>
            <a:ext uri="{FF2B5EF4-FFF2-40B4-BE49-F238E27FC236}">
              <a16:creationId xmlns:a16="http://schemas.microsoft.com/office/drawing/2014/main" xmlns="" id="{E4220720-3FC1-45B0-BC72-9E3CB1507BFF}"/>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68" name="テキスト ボックス 567">
          <a:extLst>
            <a:ext uri="{FF2B5EF4-FFF2-40B4-BE49-F238E27FC236}">
              <a16:creationId xmlns:a16="http://schemas.microsoft.com/office/drawing/2014/main" xmlns="" id="{F79C5E79-A43A-4A06-B2D3-D8BE3E45EFE7}"/>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9" name="直線コネクタ 568">
          <a:extLst>
            <a:ext uri="{FF2B5EF4-FFF2-40B4-BE49-F238E27FC236}">
              <a16:creationId xmlns:a16="http://schemas.microsoft.com/office/drawing/2014/main" xmlns="" id="{A9F11A6C-9E4E-4E29-B744-1B10BC64442A}"/>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0" name="テキスト ボックス 569">
          <a:extLst>
            <a:ext uri="{FF2B5EF4-FFF2-40B4-BE49-F238E27FC236}">
              <a16:creationId xmlns:a16="http://schemas.microsoft.com/office/drawing/2014/main" xmlns="" id="{E502ED2E-DCEA-458E-9117-DC71A40B7A3C}"/>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1" name="【保健センター・保健所】&#10;一人当たり面積グラフ枠">
          <a:extLst>
            <a:ext uri="{FF2B5EF4-FFF2-40B4-BE49-F238E27FC236}">
              <a16:creationId xmlns:a16="http://schemas.microsoft.com/office/drawing/2014/main" xmlns="" id="{F8FC1D73-294E-4C2D-9295-64C35773CF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42454</xdr:rowOff>
    </xdr:from>
    <xdr:to>
      <xdr:col>116</xdr:col>
      <xdr:colOff>62864</xdr:colOff>
      <xdr:row>64</xdr:row>
      <xdr:rowOff>88174</xdr:rowOff>
    </xdr:to>
    <xdr:cxnSp macro="">
      <xdr:nvCxnSpPr>
        <xdr:cNvPr id="572" name="直線コネクタ 571">
          <a:extLst>
            <a:ext uri="{FF2B5EF4-FFF2-40B4-BE49-F238E27FC236}">
              <a16:creationId xmlns:a16="http://schemas.microsoft.com/office/drawing/2014/main" xmlns="" id="{D0226883-E079-48C9-9C73-138D97A877D5}"/>
            </a:ext>
          </a:extLst>
        </xdr:cNvPr>
        <xdr:cNvCxnSpPr/>
      </xdr:nvCxnSpPr>
      <xdr:spPr>
        <a:xfrm flipV="1">
          <a:off x="22160864" y="9643654"/>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92001</xdr:rowOff>
    </xdr:from>
    <xdr:ext cx="469744" cy="259045"/>
    <xdr:sp macro="" textlink="">
      <xdr:nvSpPr>
        <xdr:cNvPr id="573" name="【保健センター・保健所】&#10;一人当たり面積最小値テキスト">
          <a:extLst>
            <a:ext uri="{FF2B5EF4-FFF2-40B4-BE49-F238E27FC236}">
              <a16:creationId xmlns:a16="http://schemas.microsoft.com/office/drawing/2014/main" xmlns="" id="{111B4F47-4765-4015-A864-D7577CB2964D}"/>
            </a:ext>
          </a:extLst>
        </xdr:cNvPr>
        <xdr:cNvSpPr txBox="1"/>
      </xdr:nvSpPr>
      <xdr:spPr>
        <a:xfrm>
          <a:off x="22199600" y="1106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88174</xdr:rowOff>
    </xdr:from>
    <xdr:to>
      <xdr:col>116</xdr:col>
      <xdr:colOff>152400</xdr:colOff>
      <xdr:row>64</xdr:row>
      <xdr:rowOff>88174</xdr:rowOff>
    </xdr:to>
    <xdr:cxnSp macro="">
      <xdr:nvCxnSpPr>
        <xdr:cNvPr id="574" name="直線コネクタ 573">
          <a:extLst>
            <a:ext uri="{FF2B5EF4-FFF2-40B4-BE49-F238E27FC236}">
              <a16:creationId xmlns:a16="http://schemas.microsoft.com/office/drawing/2014/main" xmlns="" id="{D514FF28-3263-4DEB-BA6F-8665550A9350}"/>
            </a:ext>
          </a:extLst>
        </xdr:cNvPr>
        <xdr:cNvCxnSpPr/>
      </xdr:nvCxnSpPr>
      <xdr:spPr>
        <a:xfrm>
          <a:off x="22072600" y="1106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160581</xdr:rowOff>
    </xdr:from>
    <xdr:ext cx="469744" cy="259045"/>
    <xdr:sp macro="" textlink="">
      <xdr:nvSpPr>
        <xdr:cNvPr id="575" name="【保健センター・保健所】&#10;一人当たり面積最大値テキスト">
          <a:extLst>
            <a:ext uri="{FF2B5EF4-FFF2-40B4-BE49-F238E27FC236}">
              <a16:creationId xmlns:a16="http://schemas.microsoft.com/office/drawing/2014/main" xmlns="" id="{692D89F0-B81D-4FD1-9B81-8A9FB0037F77}"/>
            </a:ext>
          </a:extLst>
        </xdr:cNvPr>
        <xdr:cNvSpPr txBox="1"/>
      </xdr:nvSpPr>
      <xdr:spPr>
        <a:xfrm>
          <a:off x="22199600" y="9418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42454</xdr:rowOff>
    </xdr:from>
    <xdr:to>
      <xdr:col>116</xdr:col>
      <xdr:colOff>152400</xdr:colOff>
      <xdr:row>56</xdr:row>
      <xdr:rowOff>42454</xdr:rowOff>
    </xdr:to>
    <xdr:cxnSp macro="">
      <xdr:nvCxnSpPr>
        <xdr:cNvPr id="576" name="直線コネクタ 575">
          <a:extLst>
            <a:ext uri="{FF2B5EF4-FFF2-40B4-BE49-F238E27FC236}">
              <a16:creationId xmlns:a16="http://schemas.microsoft.com/office/drawing/2014/main" xmlns="" id="{D7AB5EDB-0C2B-480C-B834-964107752451}"/>
            </a:ext>
          </a:extLst>
        </xdr:cNvPr>
        <xdr:cNvCxnSpPr/>
      </xdr:nvCxnSpPr>
      <xdr:spPr>
        <a:xfrm>
          <a:off x="22072600" y="9643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20700</xdr:rowOff>
    </xdr:from>
    <xdr:ext cx="469744" cy="259045"/>
    <xdr:sp macro="" textlink="">
      <xdr:nvSpPr>
        <xdr:cNvPr id="577" name="【保健センター・保健所】&#10;一人当たり面積平均値テキスト">
          <a:extLst>
            <a:ext uri="{FF2B5EF4-FFF2-40B4-BE49-F238E27FC236}">
              <a16:creationId xmlns:a16="http://schemas.microsoft.com/office/drawing/2014/main" xmlns="" id="{3F79B812-734F-46D4-ADDA-0B24B0C06C25}"/>
            </a:ext>
          </a:extLst>
        </xdr:cNvPr>
        <xdr:cNvSpPr txBox="1"/>
      </xdr:nvSpPr>
      <xdr:spPr>
        <a:xfrm>
          <a:off x="22199600" y="108220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42273</xdr:rowOff>
    </xdr:from>
    <xdr:to>
      <xdr:col>116</xdr:col>
      <xdr:colOff>114300</xdr:colOff>
      <xdr:row>63</xdr:row>
      <xdr:rowOff>143873</xdr:rowOff>
    </xdr:to>
    <xdr:sp macro="" textlink="">
      <xdr:nvSpPr>
        <xdr:cNvPr id="578" name="フローチャート: 判断 577">
          <a:extLst>
            <a:ext uri="{FF2B5EF4-FFF2-40B4-BE49-F238E27FC236}">
              <a16:creationId xmlns:a16="http://schemas.microsoft.com/office/drawing/2014/main" xmlns="" id="{3D68D77B-62BB-4D29-B983-3C5D7828DED8}"/>
            </a:ext>
          </a:extLst>
        </xdr:cNvPr>
        <xdr:cNvSpPr/>
      </xdr:nvSpPr>
      <xdr:spPr>
        <a:xfrm>
          <a:off x="22110700" y="108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48804</xdr:rowOff>
    </xdr:from>
    <xdr:to>
      <xdr:col>112</xdr:col>
      <xdr:colOff>38100</xdr:colOff>
      <xdr:row>63</xdr:row>
      <xdr:rowOff>150404</xdr:rowOff>
    </xdr:to>
    <xdr:sp macro="" textlink="">
      <xdr:nvSpPr>
        <xdr:cNvPr id="579" name="フローチャート: 判断 578">
          <a:extLst>
            <a:ext uri="{FF2B5EF4-FFF2-40B4-BE49-F238E27FC236}">
              <a16:creationId xmlns:a16="http://schemas.microsoft.com/office/drawing/2014/main" xmlns="" id="{DD631134-E9A0-41C1-A046-02F6FDFBBFE9}"/>
            </a:ext>
          </a:extLst>
        </xdr:cNvPr>
        <xdr:cNvSpPr/>
      </xdr:nvSpPr>
      <xdr:spPr>
        <a:xfrm>
          <a:off x="21272500" y="1085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71665</xdr:rowOff>
    </xdr:from>
    <xdr:to>
      <xdr:col>107</xdr:col>
      <xdr:colOff>101600</xdr:colOff>
      <xdr:row>64</xdr:row>
      <xdr:rowOff>1815</xdr:rowOff>
    </xdr:to>
    <xdr:sp macro="" textlink="">
      <xdr:nvSpPr>
        <xdr:cNvPr id="580" name="フローチャート: 判断 579">
          <a:extLst>
            <a:ext uri="{FF2B5EF4-FFF2-40B4-BE49-F238E27FC236}">
              <a16:creationId xmlns:a16="http://schemas.microsoft.com/office/drawing/2014/main" xmlns="" id="{F0A018F6-7ACD-4C3F-8B54-455C7BF71E55}"/>
            </a:ext>
          </a:extLst>
        </xdr:cNvPr>
        <xdr:cNvSpPr/>
      </xdr:nvSpPr>
      <xdr:spPr>
        <a:xfrm>
          <a:off x="20383500" y="1087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58601</xdr:rowOff>
    </xdr:from>
    <xdr:to>
      <xdr:col>102</xdr:col>
      <xdr:colOff>165100</xdr:colOff>
      <xdr:row>63</xdr:row>
      <xdr:rowOff>160201</xdr:rowOff>
    </xdr:to>
    <xdr:sp macro="" textlink="">
      <xdr:nvSpPr>
        <xdr:cNvPr id="581" name="フローチャート: 判断 580">
          <a:extLst>
            <a:ext uri="{FF2B5EF4-FFF2-40B4-BE49-F238E27FC236}">
              <a16:creationId xmlns:a16="http://schemas.microsoft.com/office/drawing/2014/main" xmlns="" id="{2FDAB115-416B-42B7-BC68-8D43D89E0827}"/>
            </a:ext>
          </a:extLst>
        </xdr:cNvPr>
        <xdr:cNvSpPr/>
      </xdr:nvSpPr>
      <xdr:spPr>
        <a:xfrm>
          <a:off x="194945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16147</xdr:rowOff>
    </xdr:from>
    <xdr:to>
      <xdr:col>98</xdr:col>
      <xdr:colOff>38100</xdr:colOff>
      <xdr:row>63</xdr:row>
      <xdr:rowOff>117747</xdr:rowOff>
    </xdr:to>
    <xdr:sp macro="" textlink="">
      <xdr:nvSpPr>
        <xdr:cNvPr id="582" name="フローチャート: 判断 581">
          <a:extLst>
            <a:ext uri="{FF2B5EF4-FFF2-40B4-BE49-F238E27FC236}">
              <a16:creationId xmlns:a16="http://schemas.microsoft.com/office/drawing/2014/main" xmlns="" id="{6B93CAB4-6D1A-45C7-99EA-615FB1073C10}"/>
            </a:ext>
          </a:extLst>
        </xdr:cNvPr>
        <xdr:cNvSpPr/>
      </xdr:nvSpPr>
      <xdr:spPr>
        <a:xfrm>
          <a:off x="18605500" y="10817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3" name="テキスト ボックス 582">
          <a:extLst>
            <a:ext uri="{FF2B5EF4-FFF2-40B4-BE49-F238E27FC236}">
              <a16:creationId xmlns:a16="http://schemas.microsoft.com/office/drawing/2014/main" xmlns="" id="{49EE6414-0EC7-4F8B-BB45-F2D22B64B94E}"/>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4" name="テキスト ボックス 583">
          <a:extLst>
            <a:ext uri="{FF2B5EF4-FFF2-40B4-BE49-F238E27FC236}">
              <a16:creationId xmlns:a16="http://schemas.microsoft.com/office/drawing/2014/main" xmlns="" id="{54042BD3-DEC4-4511-8DDE-2CCC4C79A3C2}"/>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5" name="テキスト ボックス 584">
          <a:extLst>
            <a:ext uri="{FF2B5EF4-FFF2-40B4-BE49-F238E27FC236}">
              <a16:creationId xmlns:a16="http://schemas.microsoft.com/office/drawing/2014/main" xmlns="" id="{6383BC8B-EC7D-4B65-850D-3ECEFBCE749B}"/>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6" name="テキスト ボックス 585">
          <a:extLst>
            <a:ext uri="{FF2B5EF4-FFF2-40B4-BE49-F238E27FC236}">
              <a16:creationId xmlns:a16="http://schemas.microsoft.com/office/drawing/2014/main" xmlns="" id="{5CF32540-719C-4DCD-A580-EB86363B14C5}"/>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7" name="テキスト ボックス 586">
          <a:extLst>
            <a:ext uri="{FF2B5EF4-FFF2-40B4-BE49-F238E27FC236}">
              <a16:creationId xmlns:a16="http://schemas.microsoft.com/office/drawing/2014/main" xmlns="" id="{DA8C79FB-BA1D-4F1F-91FB-54CC5278D0E6}"/>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60</xdr:row>
      <xdr:rowOff>161472</xdr:rowOff>
    </xdr:from>
    <xdr:to>
      <xdr:col>98</xdr:col>
      <xdr:colOff>38100</xdr:colOff>
      <xdr:row>61</xdr:row>
      <xdr:rowOff>91622</xdr:rowOff>
    </xdr:to>
    <xdr:sp macro="" textlink="">
      <xdr:nvSpPr>
        <xdr:cNvPr id="588" name="楕円 587">
          <a:extLst>
            <a:ext uri="{FF2B5EF4-FFF2-40B4-BE49-F238E27FC236}">
              <a16:creationId xmlns:a16="http://schemas.microsoft.com/office/drawing/2014/main" xmlns="" id="{A268337C-2D65-4C1D-B4DE-129AF80BF8FC}"/>
            </a:ext>
          </a:extLst>
        </xdr:cNvPr>
        <xdr:cNvSpPr/>
      </xdr:nvSpPr>
      <xdr:spPr>
        <a:xfrm>
          <a:off x="18605500" y="1044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166931</xdr:rowOff>
    </xdr:from>
    <xdr:ext cx="469744" cy="259045"/>
    <xdr:sp macro="" textlink="">
      <xdr:nvSpPr>
        <xdr:cNvPr id="589" name="n_1aveValue【保健センター・保健所】&#10;一人当たり面積">
          <a:extLst>
            <a:ext uri="{FF2B5EF4-FFF2-40B4-BE49-F238E27FC236}">
              <a16:creationId xmlns:a16="http://schemas.microsoft.com/office/drawing/2014/main" xmlns="" id="{B34DF0F5-4F15-4CE2-84ED-E3AE62C46438}"/>
            </a:ext>
          </a:extLst>
        </xdr:cNvPr>
        <xdr:cNvSpPr txBox="1"/>
      </xdr:nvSpPr>
      <xdr:spPr>
        <a:xfrm>
          <a:off x="21075727" y="10625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18342</xdr:rowOff>
    </xdr:from>
    <xdr:ext cx="469744" cy="259045"/>
    <xdr:sp macro="" textlink="">
      <xdr:nvSpPr>
        <xdr:cNvPr id="590" name="n_2aveValue【保健センター・保健所】&#10;一人当たり面積">
          <a:extLst>
            <a:ext uri="{FF2B5EF4-FFF2-40B4-BE49-F238E27FC236}">
              <a16:creationId xmlns:a16="http://schemas.microsoft.com/office/drawing/2014/main" xmlns="" id="{C93EF296-416F-4683-90D9-84D5C35B8A2C}"/>
            </a:ext>
          </a:extLst>
        </xdr:cNvPr>
        <xdr:cNvSpPr txBox="1"/>
      </xdr:nvSpPr>
      <xdr:spPr>
        <a:xfrm>
          <a:off x="20199427" y="10648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5278</xdr:rowOff>
    </xdr:from>
    <xdr:ext cx="469744" cy="259045"/>
    <xdr:sp macro="" textlink="">
      <xdr:nvSpPr>
        <xdr:cNvPr id="591" name="n_3aveValue【保健センター・保健所】&#10;一人当たり面積">
          <a:extLst>
            <a:ext uri="{FF2B5EF4-FFF2-40B4-BE49-F238E27FC236}">
              <a16:creationId xmlns:a16="http://schemas.microsoft.com/office/drawing/2014/main" xmlns="" id="{F8D8DC1D-BE8A-4346-869E-006733CD892D}"/>
            </a:ext>
          </a:extLst>
        </xdr:cNvPr>
        <xdr:cNvSpPr txBox="1"/>
      </xdr:nvSpPr>
      <xdr:spPr>
        <a:xfrm>
          <a:off x="19310427" y="1063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108874</xdr:rowOff>
    </xdr:from>
    <xdr:ext cx="469744" cy="259045"/>
    <xdr:sp macro="" textlink="">
      <xdr:nvSpPr>
        <xdr:cNvPr id="592" name="n_4aveValue【保健センター・保健所】&#10;一人当たり面積">
          <a:extLst>
            <a:ext uri="{FF2B5EF4-FFF2-40B4-BE49-F238E27FC236}">
              <a16:creationId xmlns:a16="http://schemas.microsoft.com/office/drawing/2014/main" xmlns="" id="{3BF517A3-5850-4A31-BD4C-18147BAA2AD1}"/>
            </a:ext>
          </a:extLst>
        </xdr:cNvPr>
        <xdr:cNvSpPr txBox="1"/>
      </xdr:nvSpPr>
      <xdr:spPr>
        <a:xfrm>
          <a:off x="18421427" y="10910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108149</xdr:rowOff>
    </xdr:from>
    <xdr:ext cx="469744" cy="259045"/>
    <xdr:sp macro="" textlink="">
      <xdr:nvSpPr>
        <xdr:cNvPr id="593" name="n_4mainValue【保健センター・保健所】&#10;一人当たり面積">
          <a:extLst>
            <a:ext uri="{FF2B5EF4-FFF2-40B4-BE49-F238E27FC236}">
              <a16:creationId xmlns:a16="http://schemas.microsoft.com/office/drawing/2014/main" xmlns="" id="{F457B4A1-5371-44AD-9B62-D260DEFD4624}"/>
            </a:ext>
          </a:extLst>
        </xdr:cNvPr>
        <xdr:cNvSpPr txBox="1"/>
      </xdr:nvSpPr>
      <xdr:spPr>
        <a:xfrm>
          <a:off x="18421427" y="10223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4" name="正方形/長方形 593">
          <a:extLst>
            <a:ext uri="{FF2B5EF4-FFF2-40B4-BE49-F238E27FC236}">
              <a16:creationId xmlns:a16="http://schemas.microsoft.com/office/drawing/2014/main" xmlns="" id="{5C5AA405-BB72-4886-BBAF-EEA0959B763B}"/>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5" name="正方形/長方形 594">
          <a:extLst>
            <a:ext uri="{FF2B5EF4-FFF2-40B4-BE49-F238E27FC236}">
              <a16:creationId xmlns:a16="http://schemas.microsoft.com/office/drawing/2014/main" xmlns="" id="{B9A7C442-20DA-4B9A-8202-B496990CEA6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6" name="正方形/長方形 595">
          <a:extLst>
            <a:ext uri="{FF2B5EF4-FFF2-40B4-BE49-F238E27FC236}">
              <a16:creationId xmlns:a16="http://schemas.microsoft.com/office/drawing/2014/main" xmlns="" id="{2CA2DF0C-D6E2-42B9-97A2-42FD1D5EE844}"/>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7" name="正方形/長方形 596">
          <a:extLst>
            <a:ext uri="{FF2B5EF4-FFF2-40B4-BE49-F238E27FC236}">
              <a16:creationId xmlns:a16="http://schemas.microsoft.com/office/drawing/2014/main" xmlns="" id="{0526EFF5-310C-438A-A797-3A7E7B941B29}"/>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8" name="正方形/長方形 597">
          <a:extLst>
            <a:ext uri="{FF2B5EF4-FFF2-40B4-BE49-F238E27FC236}">
              <a16:creationId xmlns:a16="http://schemas.microsoft.com/office/drawing/2014/main" xmlns="" id="{F71AFC6D-046A-4138-A9B3-5760964F9FF9}"/>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9" name="正方形/長方形 598">
          <a:extLst>
            <a:ext uri="{FF2B5EF4-FFF2-40B4-BE49-F238E27FC236}">
              <a16:creationId xmlns:a16="http://schemas.microsoft.com/office/drawing/2014/main" xmlns="" id="{1A455919-4AE7-444E-A361-4F6259ED6BF1}"/>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0" name="正方形/長方形 599">
          <a:extLst>
            <a:ext uri="{FF2B5EF4-FFF2-40B4-BE49-F238E27FC236}">
              <a16:creationId xmlns:a16="http://schemas.microsoft.com/office/drawing/2014/main" xmlns="" id="{A67253C5-F6BE-4709-B93E-8353B02D10A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1" name="正方形/長方形 600">
          <a:extLst>
            <a:ext uri="{FF2B5EF4-FFF2-40B4-BE49-F238E27FC236}">
              <a16:creationId xmlns:a16="http://schemas.microsoft.com/office/drawing/2014/main" xmlns="" id="{6B034A22-261B-4F9D-BC18-87D701C3E19C}"/>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2" name="テキスト ボックス 601">
          <a:extLst>
            <a:ext uri="{FF2B5EF4-FFF2-40B4-BE49-F238E27FC236}">
              <a16:creationId xmlns:a16="http://schemas.microsoft.com/office/drawing/2014/main" xmlns="" id="{0427EA1B-3663-48D7-8B51-512A10F0BDE2}"/>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3" name="直線コネクタ 602">
          <a:extLst>
            <a:ext uri="{FF2B5EF4-FFF2-40B4-BE49-F238E27FC236}">
              <a16:creationId xmlns:a16="http://schemas.microsoft.com/office/drawing/2014/main" xmlns="" id="{71961CCD-F34E-4F12-B8ED-243A77314B42}"/>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04" name="テキスト ボックス 603">
          <a:extLst>
            <a:ext uri="{FF2B5EF4-FFF2-40B4-BE49-F238E27FC236}">
              <a16:creationId xmlns:a16="http://schemas.microsoft.com/office/drawing/2014/main" xmlns="" id="{32E9FF9C-CAF7-46B9-AD4A-E60DCC6B8E99}"/>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05" name="直線コネクタ 604">
          <a:extLst>
            <a:ext uri="{FF2B5EF4-FFF2-40B4-BE49-F238E27FC236}">
              <a16:creationId xmlns:a16="http://schemas.microsoft.com/office/drawing/2014/main" xmlns="" id="{C63B8811-89F1-4043-AF82-10D29859CBDE}"/>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06" name="テキスト ボックス 605">
          <a:extLst>
            <a:ext uri="{FF2B5EF4-FFF2-40B4-BE49-F238E27FC236}">
              <a16:creationId xmlns:a16="http://schemas.microsoft.com/office/drawing/2014/main" xmlns="" id="{C64DBF0C-9A78-471B-AF32-D1EB37057CA9}"/>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07" name="直線コネクタ 606">
          <a:extLst>
            <a:ext uri="{FF2B5EF4-FFF2-40B4-BE49-F238E27FC236}">
              <a16:creationId xmlns:a16="http://schemas.microsoft.com/office/drawing/2014/main" xmlns="" id="{C44DB16F-05A2-4C2E-ADEB-7B16B49722D9}"/>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08" name="テキスト ボックス 607">
          <a:extLst>
            <a:ext uri="{FF2B5EF4-FFF2-40B4-BE49-F238E27FC236}">
              <a16:creationId xmlns:a16="http://schemas.microsoft.com/office/drawing/2014/main" xmlns="" id="{F0D1C68E-D4B7-4130-8C75-C97DF26ADD6C}"/>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09" name="直線コネクタ 608">
          <a:extLst>
            <a:ext uri="{FF2B5EF4-FFF2-40B4-BE49-F238E27FC236}">
              <a16:creationId xmlns:a16="http://schemas.microsoft.com/office/drawing/2014/main" xmlns="" id="{0DA80EC0-7E25-4E65-8D9C-20DCE9CE093D}"/>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10" name="テキスト ボックス 609">
          <a:extLst>
            <a:ext uri="{FF2B5EF4-FFF2-40B4-BE49-F238E27FC236}">
              <a16:creationId xmlns:a16="http://schemas.microsoft.com/office/drawing/2014/main" xmlns="" id="{C04102FE-5798-4605-B549-62415D9548CF}"/>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11" name="直線コネクタ 610">
          <a:extLst>
            <a:ext uri="{FF2B5EF4-FFF2-40B4-BE49-F238E27FC236}">
              <a16:creationId xmlns:a16="http://schemas.microsoft.com/office/drawing/2014/main" xmlns="" id="{067D903C-B279-4B3C-B77E-C18FAD75FBBC}"/>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12" name="テキスト ボックス 611">
          <a:extLst>
            <a:ext uri="{FF2B5EF4-FFF2-40B4-BE49-F238E27FC236}">
              <a16:creationId xmlns:a16="http://schemas.microsoft.com/office/drawing/2014/main" xmlns="" id="{3FA9E095-8C4E-4B45-B974-45F365F5DAD1}"/>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13" name="直線コネクタ 612">
          <a:extLst>
            <a:ext uri="{FF2B5EF4-FFF2-40B4-BE49-F238E27FC236}">
              <a16:creationId xmlns:a16="http://schemas.microsoft.com/office/drawing/2014/main" xmlns="" id="{F31B7BA9-1920-4F17-820B-B49FDE77EA7B}"/>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14" name="テキスト ボックス 613">
          <a:extLst>
            <a:ext uri="{FF2B5EF4-FFF2-40B4-BE49-F238E27FC236}">
              <a16:creationId xmlns:a16="http://schemas.microsoft.com/office/drawing/2014/main" xmlns="" id="{480AE45A-0A21-47D3-B8D6-4E6AEB1097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15" name="直線コネクタ 614">
          <a:extLst>
            <a:ext uri="{FF2B5EF4-FFF2-40B4-BE49-F238E27FC236}">
              <a16:creationId xmlns:a16="http://schemas.microsoft.com/office/drawing/2014/main" xmlns="" id="{BF373697-F4BA-493A-A76F-FE87D3706539}"/>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16" name="テキスト ボックス 615">
          <a:extLst>
            <a:ext uri="{FF2B5EF4-FFF2-40B4-BE49-F238E27FC236}">
              <a16:creationId xmlns:a16="http://schemas.microsoft.com/office/drawing/2014/main" xmlns="" id="{7DFAE08C-C744-411D-A929-E4EAED85A8E8}"/>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7" name="直線コネクタ 616">
          <a:extLst>
            <a:ext uri="{FF2B5EF4-FFF2-40B4-BE49-F238E27FC236}">
              <a16:creationId xmlns:a16="http://schemas.microsoft.com/office/drawing/2014/main" xmlns="" id="{C7B56BE3-723E-4DFB-80FB-BE50E581A0B8}"/>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8" name="【消防施設】&#10;有形固定資産減価償却率グラフ枠">
          <a:extLst>
            <a:ext uri="{FF2B5EF4-FFF2-40B4-BE49-F238E27FC236}">
              <a16:creationId xmlns:a16="http://schemas.microsoft.com/office/drawing/2014/main" xmlns="" id="{A87CB38C-BDAA-4CCC-8A4B-8ABDC0D0DC45}"/>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69124</xdr:rowOff>
    </xdr:from>
    <xdr:to>
      <xdr:col>85</xdr:col>
      <xdr:colOff>126364</xdr:colOff>
      <xdr:row>86</xdr:row>
      <xdr:rowOff>168729</xdr:rowOff>
    </xdr:to>
    <xdr:cxnSp macro="">
      <xdr:nvCxnSpPr>
        <xdr:cNvPr id="619" name="直線コネクタ 618">
          <a:extLst>
            <a:ext uri="{FF2B5EF4-FFF2-40B4-BE49-F238E27FC236}">
              <a16:creationId xmlns:a16="http://schemas.microsoft.com/office/drawing/2014/main" xmlns="" id="{A828398B-64A9-460C-870E-5F35C53014B2}"/>
            </a:ext>
          </a:extLst>
        </xdr:cNvPr>
        <xdr:cNvCxnSpPr/>
      </xdr:nvCxnSpPr>
      <xdr:spPr>
        <a:xfrm flipV="1">
          <a:off x="16318864" y="13442224"/>
          <a:ext cx="0" cy="1471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20" name="【消防施設】&#10;有形固定資産減価償却率最小値テキスト">
          <a:extLst>
            <a:ext uri="{FF2B5EF4-FFF2-40B4-BE49-F238E27FC236}">
              <a16:creationId xmlns:a16="http://schemas.microsoft.com/office/drawing/2014/main" xmlns="" id="{DBF97098-561E-4BAD-8A05-BFCC3568D245}"/>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21" name="直線コネクタ 620">
          <a:extLst>
            <a:ext uri="{FF2B5EF4-FFF2-40B4-BE49-F238E27FC236}">
              <a16:creationId xmlns:a16="http://schemas.microsoft.com/office/drawing/2014/main" xmlns="" id="{0882E3C4-B08E-4A38-B531-AC3B9321010B}"/>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15801</xdr:rowOff>
    </xdr:from>
    <xdr:ext cx="340478" cy="259045"/>
    <xdr:sp macro="" textlink="">
      <xdr:nvSpPr>
        <xdr:cNvPr id="622" name="【消防施設】&#10;有形固定資産減価償却率最大値テキスト">
          <a:extLst>
            <a:ext uri="{FF2B5EF4-FFF2-40B4-BE49-F238E27FC236}">
              <a16:creationId xmlns:a16="http://schemas.microsoft.com/office/drawing/2014/main" xmlns="" id="{E037FC86-E82B-4479-92D7-F513D202C744}"/>
            </a:ext>
          </a:extLst>
        </xdr:cNvPr>
        <xdr:cNvSpPr txBox="1"/>
      </xdr:nvSpPr>
      <xdr:spPr>
        <a:xfrm>
          <a:off x="16357600" y="132174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69124</xdr:rowOff>
    </xdr:from>
    <xdr:to>
      <xdr:col>86</xdr:col>
      <xdr:colOff>25400</xdr:colOff>
      <xdr:row>78</xdr:row>
      <xdr:rowOff>69124</xdr:rowOff>
    </xdr:to>
    <xdr:cxnSp macro="">
      <xdr:nvCxnSpPr>
        <xdr:cNvPr id="623" name="直線コネクタ 622">
          <a:extLst>
            <a:ext uri="{FF2B5EF4-FFF2-40B4-BE49-F238E27FC236}">
              <a16:creationId xmlns:a16="http://schemas.microsoft.com/office/drawing/2014/main" xmlns="" id="{0E4D55FD-571A-4326-B3E4-5D6E665A7D4D}"/>
            </a:ext>
          </a:extLst>
        </xdr:cNvPr>
        <xdr:cNvCxnSpPr/>
      </xdr:nvCxnSpPr>
      <xdr:spPr>
        <a:xfrm>
          <a:off x="16230600" y="13442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135907</xdr:rowOff>
    </xdr:from>
    <xdr:ext cx="405111" cy="259045"/>
    <xdr:sp macro="" textlink="">
      <xdr:nvSpPr>
        <xdr:cNvPr id="624" name="【消防施設】&#10;有形固定資産減価償却率平均値テキスト">
          <a:extLst>
            <a:ext uri="{FF2B5EF4-FFF2-40B4-BE49-F238E27FC236}">
              <a16:creationId xmlns:a16="http://schemas.microsoft.com/office/drawing/2014/main" xmlns="" id="{A508DE5D-0475-4ACC-95F7-8CFECA8E482E}"/>
            </a:ext>
          </a:extLst>
        </xdr:cNvPr>
        <xdr:cNvSpPr txBox="1"/>
      </xdr:nvSpPr>
      <xdr:spPr>
        <a:xfrm>
          <a:off x="16357600" y="14023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113030</xdr:rowOff>
    </xdr:from>
    <xdr:to>
      <xdr:col>85</xdr:col>
      <xdr:colOff>177800</xdr:colOff>
      <xdr:row>83</xdr:row>
      <xdr:rowOff>43180</xdr:rowOff>
    </xdr:to>
    <xdr:sp macro="" textlink="">
      <xdr:nvSpPr>
        <xdr:cNvPr id="625" name="フローチャート: 判断 624">
          <a:extLst>
            <a:ext uri="{FF2B5EF4-FFF2-40B4-BE49-F238E27FC236}">
              <a16:creationId xmlns:a16="http://schemas.microsoft.com/office/drawing/2014/main" xmlns="" id="{8286C42C-80D6-4D02-8BB8-502CC7C4A530}"/>
            </a:ext>
          </a:extLst>
        </xdr:cNvPr>
        <xdr:cNvSpPr/>
      </xdr:nvSpPr>
      <xdr:spPr>
        <a:xfrm>
          <a:off x="16268700" y="1417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85271</xdr:rowOff>
    </xdr:from>
    <xdr:to>
      <xdr:col>81</xdr:col>
      <xdr:colOff>101600</xdr:colOff>
      <xdr:row>83</xdr:row>
      <xdr:rowOff>15421</xdr:rowOff>
    </xdr:to>
    <xdr:sp macro="" textlink="">
      <xdr:nvSpPr>
        <xdr:cNvPr id="626" name="フローチャート: 判断 625">
          <a:extLst>
            <a:ext uri="{FF2B5EF4-FFF2-40B4-BE49-F238E27FC236}">
              <a16:creationId xmlns:a16="http://schemas.microsoft.com/office/drawing/2014/main" xmlns="" id="{C81D4278-DC3D-4E5D-93BC-C286A11E3284}"/>
            </a:ext>
          </a:extLst>
        </xdr:cNvPr>
        <xdr:cNvSpPr/>
      </xdr:nvSpPr>
      <xdr:spPr>
        <a:xfrm>
          <a:off x="15430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13426</xdr:rowOff>
    </xdr:from>
    <xdr:to>
      <xdr:col>76</xdr:col>
      <xdr:colOff>165100</xdr:colOff>
      <xdr:row>82</xdr:row>
      <xdr:rowOff>115026</xdr:rowOff>
    </xdr:to>
    <xdr:sp macro="" textlink="">
      <xdr:nvSpPr>
        <xdr:cNvPr id="627" name="フローチャート: 判断 626">
          <a:extLst>
            <a:ext uri="{FF2B5EF4-FFF2-40B4-BE49-F238E27FC236}">
              <a16:creationId xmlns:a16="http://schemas.microsoft.com/office/drawing/2014/main" xmlns="" id="{75E5620A-CE09-4DD5-9551-E9AB5FB7D4F4}"/>
            </a:ext>
          </a:extLst>
        </xdr:cNvPr>
        <xdr:cNvSpPr/>
      </xdr:nvSpPr>
      <xdr:spPr>
        <a:xfrm>
          <a:off x="14541500" y="1407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3629</xdr:rowOff>
    </xdr:from>
    <xdr:to>
      <xdr:col>72</xdr:col>
      <xdr:colOff>38100</xdr:colOff>
      <xdr:row>82</xdr:row>
      <xdr:rowOff>105229</xdr:rowOff>
    </xdr:to>
    <xdr:sp macro="" textlink="">
      <xdr:nvSpPr>
        <xdr:cNvPr id="628" name="フローチャート: 判断 627">
          <a:extLst>
            <a:ext uri="{FF2B5EF4-FFF2-40B4-BE49-F238E27FC236}">
              <a16:creationId xmlns:a16="http://schemas.microsoft.com/office/drawing/2014/main" xmlns="" id="{E61A8663-9309-4CBE-8BC2-AD5F66396B33}"/>
            </a:ext>
          </a:extLst>
        </xdr:cNvPr>
        <xdr:cNvSpPr/>
      </xdr:nvSpPr>
      <xdr:spPr>
        <a:xfrm>
          <a:off x="13652500" y="1406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114663</xdr:rowOff>
    </xdr:from>
    <xdr:to>
      <xdr:col>67</xdr:col>
      <xdr:colOff>101600</xdr:colOff>
      <xdr:row>82</xdr:row>
      <xdr:rowOff>44813</xdr:rowOff>
    </xdr:to>
    <xdr:sp macro="" textlink="">
      <xdr:nvSpPr>
        <xdr:cNvPr id="629" name="フローチャート: 判断 628">
          <a:extLst>
            <a:ext uri="{FF2B5EF4-FFF2-40B4-BE49-F238E27FC236}">
              <a16:creationId xmlns:a16="http://schemas.microsoft.com/office/drawing/2014/main" xmlns="" id="{AC644B99-6C2E-4893-AEC8-2406804F20C7}"/>
            </a:ext>
          </a:extLst>
        </xdr:cNvPr>
        <xdr:cNvSpPr/>
      </xdr:nvSpPr>
      <xdr:spPr>
        <a:xfrm>
          <a:off x="12763500" y="1400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0" name="テキスト ボックス 629">
          <a:extLst>
            <a:ext uri="{FF2B5EF4-FFF2-40B4-BE49-F238E27FC236}">
              <a16:creationId xmlns:a16="http://schemas.microsoft.com/office/drawing/2014/main" xmlns="" id="{90E663D8-ABF9-40AA-BEFD-4889FB128615}"/>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1" name="テキスト ボックス 630">
          <a:extLst>
            <a:ext uri="{FF2B5EF4-FFF2-40B4-BE49-F238E27FC236}">
              <a16:creationId xmlns:a16="http://schemas.microsoft.com/office/drawing/2014/main" xmlns="" id="{5B9DF2EA-1B7C-45A4-944E-03BB965CC083}"/>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2" name="テキスト ボックス 631">
          <a:extLst>
            <a:ext uri="{FF2B5EF4-FFF2-40B4-BE49-F238E27FC236}">
              <a16:creationId xmlns:a16="http://schemas.microsoft.com/office/drawing/2014/main" xmlns="" id="{4B03CCDD-90DA-4D47-A575-A1E455890429}"/>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3" name="テキスト ボックス 632">
          <a:extLst>
            <a:ext uri="{FF2B5EF4-FFF2-40B4-BE49-F238E27FC236}">
              <a16:creationId xmlns:a16="http://schemas.microsoft.com/office/drawing/2014/main" xmlns="" id="{3D58CDE0-A729-4F3A-B54C-77BA4192CA31}"/>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4" name="テキスト ボックス 633">
          <a:extLst>
            <a:ext uri="{FF2B5EF4-FFF2-40B4-BE49-F238E27FC236}">
              <a16:creationId xmlns:a16="http://schemas.microsoft.com/office/drawing/2014/main" xmlns="" id="{8A1F7D3D-E20C-4B68-BFDC-5F055B707E3C}"/>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152219</xdr:rowOff>
    </xdr:from>
    <xdr:to>
      <xdr:col>85</xdr:col>
      <xdr:colOff>177800</xdr:colOff>
      <xdr:row>83</xdr:row>
      <xdr:rowOff>82369</xdr:rowOff>
    </xdr:to>
    <xdr:sp macro="" textlink="">
      <xdr:nvSpPr>
        <xdr:cNvPr id="635" name="楕円 634">
          <a:extLst>
            <a:ext uri="{FF2B5EF4-FFF2-40B4-BE49-F238E27FC236}">
              <a16:creationId xmlns:a16="http://schemas.microsoft.com/office/drawing/2014/main" xmlns="" id="{89B01172-6F00-4EF4-AAEC-8718FD35AC17}"/>
            </a:ext>
          </a:extLst>
        </xdr:cNvPr>
        <xdr:cNvSpPr/>
      </xdr:nvSpPr>
      <xdr:spPr>
        <a:xfrm>
          <a:off x="16268700" y="1421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130646</xdr:rowOff>
    </xdr:from>
    <xdr:ext cx="405111" cy="259045"/>
    <xdr:sp macro="" textlink="">
      <xdr:nvSpPr>
        <xdr:cNvPr id="636" name="【消防施設】&#10;有形固定資産減価償却率該当値テキスト">
          <a:extLst>
            <a:ext uri="{FF2B5EF4-FFF2-40B4-BE49-F238E27FC236}">
              <a16:creationId xmlns:a16="http://schemas.microsoft.com/office/drawing/2014/main" xmlns="" id="{452A3F74-6A83-4B30-A486-342645842514}"/>
            </a:ext>
          </a:extLst>
        </xdr:cNvPr>
        <xdr:cNvSpPr txBox="1"/>
      </xdr:nvSpPr>
      <xdr:spPr>
        <a:xfrm>
          <a:off x="16357600" y="1418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124461</xdr:rowOff>
    </xdr:from>
    <xdr:to>
      <xdr:col>81</xdr:col>
      <xdr:colOff>101600</xdr:colOff>
      <xdr:row>83</xdr:row>
      <xdr:rowOff>54611</xdr:rowOff>
    </xdr:to>
    <xdr:sp macro="" textlink="">
      <xdr:nvSpPr>
        <xdr:cNvPr id="637" name="楕円 636">
          <a:extLst>
            <a:ext uri="{FF2B5EF4-FFF2-40B4-BE49-F238E27FC236}">
              <a16:creationId xmlns:a16="http://schemas.microsoft.com/office/drawing/2014/main" xmlns="" id="{51B91AE2-3FB2-470C-BAF7-56EB566BDB75}"/>
            </a:ext>
          </a:extLst>
        </xdr:cNvPr>
        <xdr:cNvSpPr/>
      </xdr:nvSpPr>
      <xdr:spPr>
        <a:xfrm>
          <a:off x="15430500" y="1418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3811</xdr:rowOff>
    </xdr:from>
    <xdr:to>
      <xdr:col>85</xdr:col>
      <xdr:colOff>127000</xdr:colOff>
      <xdr:row>83</xdr:row>
      <xdr:rowOff>31569</xdr:rowOff>
    </xdr:to>
    <xdr:cxnSp macro="">
      <xdr:nvCxnSpPr>
        <xdr:cNvPr id="638" name="直線コネクタ 637">
          <a:extLst>
            <a:ext uri="{FF2B5EF4-FFF2-40B4-BE49-F238E27FC236}">
              <a16:creationId xmlns:a16="http://schemas.microsoft.com/office/drawing/2014/main" xmlns="" id="{B4205C58-AD36-4D48-BA13-574CEC6229D9}"/>
            </a:ext>
          </a:extLst>
        </xdr:cNvPr>
        <xdr:cNvCxnSpPr/>
      </xdr:nvCxnSpPr>
      <xdr:spPr>
        <a:xfrm>
          <a:off x="15481300" y="14234161"/>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91802</xdr:rowOff>
    </xdr:from>
    <xdr:to>
      <xdr:col>76</xdr:col>
      <xdr:colOff>165100</xdr:colOff>
      <xdr:row>83</xdr:row>
      <xdr:rowOff>21952</xdr:rowOff>
    </xdr:to>
    <xdr:sp macro="" textlink="">
      <xdr:nvSpPr>
        <xdr:cNvPr id="639" name="楕円 638">
          <a:extLst>
            <a:ext uri="{FF2B5EF4-FFF2-40B4-BE49-F238E27FC236}">
              <a16:creationId xmlns:a16="http://schemas.microsoft.com/office/drawing/2014/main" xmlns="" id="{51E5BD39-9CF7-4993-AE78-ECCF39DF14B1}"/>
            </a:ext>
          </a:extLst>
        </xdr:cNvPr>
        <xdr:cNvSpPr/>
      </xdr:nvSpPr>
      <xdr:spPr>
        <a:xfrm>
          <a:off x="14541500" y="1415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142602</xdr:rowOff>
    </xdr:from>
    <xdr:to>
      <xdr:col>81</xdr:col>
      <xdr:colOff>50800</xdr:colOff>
      <xdr:row>83</xdr:row>
      <xdr:rowOff>3811</xdr:rowOff>
    </xdr:to>
    <xdr:cxnSp macro="">
      <xdr:nvCxnSpPr>
        <xdr:cNvPr id="640" name="直線コネクタ 639">
          <a:extLst>
            <a:ext uri="{FF2B5EF4-FFF2-40B4-BE49-F238E27FC236}">
              <a16:creationId xmlns:a16="http://schemas.microsoft.com/office/drawing/2014/main" xmlns="" id="{7E265C1D-09D8-4F94-8B19-1BA48F843357}"/>
            </a:ext>
          </a:extLst>
        </xdr:cNvPr>
        <xdr:cNvCxnSpPr/>
      </xdr:nvCxnSpPr>
      <xdr:spPr>
        <a:xfrm>
          <a:off x="14592300" y="14201502"/>
          <a:ext cx="889000" cy="3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85271</xdr:rowOff>
    </xdr:from>
    <xdr:to>
      <xdr:col>72</xdr:col>
      <xdr:colOff>38100</xdr:colOff>
      <xdr:row>83</xdr:row>
      <xdr:rowOff>15421</xdr:rowOff>
    </xdr:to>
    <xdr:sp macro="" textlink="">
      <xdr:nvSpPr>
        <xdr:cNvPr id="641" name="楕円 640">
          <a:extLst>
            <a:ext uri="{FF2B5EF4-FFF2-40B4-BE49-F238E27FC236}">
              <a16:creationId xmlns:a16="http://schemas.microsoft.com/office/drawing/2014/main" xmlns="" id="{55CC7944-6669-4B60-AEB7-BF45FDBE1A5D}"/>
            </a:ext>
          </a:extLst>
        </xdr:cNvPr>
        <xdr:cNvSpPr/>
      </xdr:nvSpPr>
      <xdr:spPr>
        <a:xfrm>
          <a:off x="13652500" y="1414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136071</xdr:rowOff>
    </xdr:from>
    <xdr:to>
      <xdr:col>76</xdr:col>
      <xdr:colOff>114300</xdr:colOff>
      <xdr:row>82</xdr:row>
      <xdr:rowOff>142602</xdr:rowOff>
    </xdr:to>
    <xdr:cxnSp macro="">
      <xdr:nvCxnSpPr>
        <xdr:cNvPr id="642" name="直線コネクタ 641">
          <a:extLst>
            <a:ext uri="{FF2B5EF4-FFF2-40B4-BE49-F238E27FC236}">
              <a16:creationId xmlns:a16="http://schemas.microsoft.com/office/drawing/2014/main" xmlns="" id="{A589409E-70A8-425A-BE2F-619C55902776}"/>
            </a:ext>
          </a:extLst>
        </xdr:cNvPr>
        <xdr:cNvCxnSpPr/>
      </xdr:nvCxnSpPr>
      <xdr:spPr>
        <a:xfrm>
          <a:off x="13703300" y="14194971"/>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31948</xdr:rowOff>
    </xdr:from>
    <xdr:ext cx="405111" cy="259045"/>
    <xdr:sp macro="" textlink="">
      <xdr:nvSpPr>
        <xdr:cNvPr id="643" name="n_1aveValue【消防施設】&#10;有形固定資産減価償却率">
          <a:extLst>
            <a:ext uri="{FF2B5EF4-FFF2-40B4-BE49-F238E27FC236}">
              <a16:creationId xmlns:a16="http://schemas.microsoft.com/office/drawing/2014/main" xmlns="" id="{2631C5BB-C703-4CDF-9937-9C7204CF267B}"/>
            </a:ext>
          </a:extLst>
        </xdr:cNvPr>
        <xdr:cNvSpPr txBox="1"/>
      </xdr:nvSpPr>
      <xdr:spPr>
        <a:xfrm>
          <a:off x="15266044" y="13919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131553</xdr:rowOff>
    </xdr:from>
    <xdr:ext cx="405111" cy="259045"/>
    <xdr:sp macro="" textlink="">
      <xdr:nvSpPr>
        <xdr:cNvPr id="644" name="n_2aveValue【消防施設】&#10;有形固定資産減価償却率">
          <a:extLst>
            <a:ext uri="{FF2B5EF4-FFF2-40B4-BE49-F238E27FC236}">
              <a16:creationId xmlns:a16="http://schemas.microsoft.com/office/drawing/2014/main" xmlns="" id="{D6FBAFE4-A17D-4B14-AAF8-0E740A85705D}"/>
            </a:ext>
          </a:extLst>
        </xdr:cNvPr>
        <xdr:cNvSpPr txBox="1"/>
      </xdr:nvSpPr>
      <xdr:spPr>
        <a:xfrm>
          <a:off x="14389744" y="1384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121756</xdr:rowOff>
    </xdr:from>
    <xdr:ext cx="405111" cy="259045"/>
    <xdr:sp macro="" textlink="">
      <xdr:nvSpPr>
        <xdr:cNvPr id="645" name="n_3aveValue【消防施設】&#10;有形固定資産減価償却率">
          <a:extLst>
            <a:ext uri="{FF2B5EF4-FFF2-40B4-BE49-F238E27FC236}">
              <a16:creationId xmlns:a16="http://schemas.microsoft.com/office/drawing/2014/main" xmlns="" id="{F78C48AE-F25C-49DE-BA5D-B4A0C331CA59}"/>
            </a:ext>
          </a:extLst>
        </xdr:cNvPr>
        <xdr:cNvSpPr txBox="1"/>
      </xdr:nvSpPr>
      <xdr:spPr>
        <a:xfrm>
          <a:off x="13500744" y="1383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61340</xdr:rowOff>
    </xdr:from>
    <xdr:ext cx="405111" cy="259045"/>
    <xdr:sp macro="" textlink="">
      <xdr:nvSpPr>
        <xdr:cNvPr id="646" name="n_4aveValue【消防施設】&#10;有形固定資産減価償却率">
          <a:extLst>
            <a:ext uri="{FF2B5EF4-FFF2-40B4-BE49-F238E27FC236}">
              <a16:creationId xmlns:a16="http://schemas.microsoft.com/office/drawing/2014/main" xmlns="" id="{58CF0451-41F8-42A2-8E9B-D43F8F774398}"/>
            </a:ext>
          </a:extLst>
        </xdr:cNvPr>
        <xdr:cNvSpPr txBox="1"/>
      </xdr:nvSpPr>
      <xdr:spPr>
        <a:xfrm>
          <a:off x="12611744" y="1377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45738</xdr:rowOff>
    </xdr:from>
    <xdr:ext cx="405111" cy="259045"/>
    <xdr:sp macro="" textlink="">
      <xdr:nvSpPr>
        <xdr:cNvPr id="647" name="n_1mainValue【消防施設】&#10;有形固定資産減価償却率">
          <a:extLst>
            <a:ext uri="{FF2B5EF4-FFF2-40B4-BE49-F238E27FC236}">
              <a16:creationId xmlns:a16="http://schemas.microsoft.com/office/drawing/2014/main" xmlns="" id="{D8DB5E93-E072-4CD6-9B0C-452F52CCEFE6}"/>
            </a:ext>
          </a:extLst>
        </xdr:cNvPr>
        <xdr:cNvSpPr txBox="1"/>
      </xdr:nvSpPr>
      <xdr:spPr>
        <a:xfrm>
          <a:off x="15266044" y="1427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13079</xdr:rowOff>
    </xdr:from>
    <xdr:ext cx="405111" cy="259045"/>
    <xdr:sp macro="" textlink="">
      <xdr:nvSpPr>
        <xdr:cNvPr id="648" name="n_2mainValue【消防施設】&#10;有形固定資産減価償却率">
          <a:extLst>
            <a:ext uri="{FF2B5EF4-FFF2-40B4-BE49-F238E27FC236}">
              <a16:creationId xmlns:a16="http://schemas.microsoft.com/office/drawing/2014/main" xmlns="" id="{DB49ED52-DC42-473C-970F-BFBC45B69AE9}"/>
            </a:ext>
          </a:extLst>
        </xdr:cNvPr>
        <xdr:cNvSpPr txBox="1"/>
      </xdr:nvSpPr>
      <xdr:spPr>
        <a:xfrm>
          <a:off x="14389744" y="14243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6548</xdr:rowOff>
    </xdr:from>
    <xdr:ext cx="405111" cy="259045"/>
    <xdr:sp macro="" textlink="">
      <xdr:nvSpPr>
        <xdr:cNvPr id="649" name="n_3mainValue【消防施設】&#10;有形固定資産減価償却率">
          <a:extLst>
            <a:ext uri="{FF2B5EF4-FFF2-40B4-BE49-F238E27FC236}">
              <a16:creationId xmlns:a16="http://schemas.microsoft.com/office/drawing/2014/main" xmlns="" id="{B44962ED-679F-4AD8-8976-BBE531CF5262}"/>
            </a:ext>
          </a:extLst>
        </xdr:cNvPr>
        <xdr:cNvSpPr txBox="1"/>
      </xdr:nvSpPr>
      <xdr:spPr>
        <a:xfrm>
          <a:off x="13500744" y="14236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0" name="正方形/長方形 649">
          <a:extLst>
            <a:ext uri="{FF2B5EF4-FFF2-40B4-BE49-F238E27FC236}">
              <a16:creationId xmlns:a16="http://schemas.microsoft.com/office/drawing/2014/main" xmlns="" id="{1543EC86-9171-47B6-9374-D061C25ECE2D}"/>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1" name="正方形/長方形 650">
          <a:extLst>
            <a:ext uri="{FF2B5EF4-FFF2-40B4-BE49-F238E27FC236}">
              <a16:creationId xmlns:a16="http://schemas.microsoft.com/office/drawing/2014/main" xmlns="" id="{EACE2C67-F785-4EED-8469-2285858FDB0D}"/>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2" name="正方形/長方形 651">
          <a:extLst>
            <a:ext uri="{FF2B5EF4-FFF2-40B4-BE49-F238E27FC236}">
              <a16:creationId xmlns:a16="http://schemas.microsoft.com/office/drawing/2014/main" xmlns="" id="{EDB6EAEA-E37D-49F6-BB39-F327D36C3941}"/>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3" name="正方形/長方形 652">
          <a:extLst>
            <a:ext uri="{FF2B5EF4-FFF2-40B4-BE49-F238E27FC236}">
              <a16:creationId xmlns:a16="http://schemas.microsoft.com/office/drawing/2014/main" xmlns="" id="{22AA856B-57DA-4A64-BD17-98BBF57FB7DF}"/>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4" name="正方形/長方形 653">
          <a:extLst>
            <a:ext uri="{FF2B5EF4-FFF2-40B4-BE49-F238E27FC236}">
              <a16:creationId xmlns:a16="http://schemas.microsoft.com/office/drawing/2014/main" xmlns="" id="{73FA9E9C-0772-4601-A79F-082EF5E81B19}"/>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5" name="正方形/長方形 654">
          <a:extLst>
            <a:ext uri="{FF2B5EF4-FFF2-40B4-BE49-F238E27FC236}">
              <a16:creationId xmlns:a16="http://schemas.microsoft.com/office/drawing/2014/main" xmlns="" id="{3C8B9069-4DF4-42A6-84BD-3F7329443BDD}"/>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6" name="正方形/長方形 655">
          <a:extLst>
            <a:ext uri="{FF2B5EF4-FFF2-40B4-BE49-F238E27FC236}">
              <a16:creationId xmlns:a16="http://schemas.microsoft.com/office/drawing/2014/main" xmlns="" id="{2F48DC1A-D6AB-4B70-A01B-791B038C6B7C}"/>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7" name="正方形/長方形 656">
          <a:extLst>
            <a:ext uri="{FF2B5EF4-FFF2-40B4-BE49-F238E27FC236}">
              <a16:creationId xmlns:a16="http://schemas.microsoft.com/office/drawing/2014/main" xmlns="" id="{75C4150E-AFC1-46CE-B217-9B7098FAA1EC}"/>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8" name="テキスト ボックス 657">
          <a:extLst>
            <a:ext uri="{FF2B5EF4-FFF2-40B4-BE49-F238E27FC236}">
              <a16:creationId xmlns:a16="http://schemas.microsoft.com/office/drawing/2014/main" xmlns="" id="{4257D96D-189C-4197-80C4-22CF978BE5E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9" name="直線コネクタ 658">
          <a:extLst>
            <a:ext uri="{FF2B5EF4-FFF2-40B4-BE49-F238E27FC236}">
              <a16:creationId xmlns:a16="http://schemas.microsoft.com/office/drawing/2014/main" xmlns="" id="{2605B950-8524-45B2-8382-51BB86761F87}"/>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60" name="直線コネクタ 659">
          <a:extLst>
            <a:ext uri="{FF2B5EF4-FFF2-40B4-BE49-F238E27FC236}">
              <a16:creationId xmlns:a16="http://schemas.microsoft.com/office/drawing/2014/main" xmlns="" id="{C3D4D576-CD42-459F-BE0F-05CFCB89CF3A}"/>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61" name="テキスト ボックス 660">
          <a:extLst>
            <a:ext uri="{FF2B5EF4-FFF2-40B4-BE49-F238E27FC236}">
              <a16:creationId xmlns:a16="http://schemas.microsoft.com/office/drawing/2014/main" xmlns="" id="{5F0759AB-B547-4E94-800F-C27EBF63E481}"/>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62" name="直線コネクタ 661">
          <a:extLst>
            <a:ext uri="{FF2B5EF4-FFF2-40B4-BE49-F238E27FC236}">
              <a16:creationId xmlns:a16="http://schemas.microsoft.com/office/drawing/2014/main" xmlns="" id="{E46FE2BE-70CA-48BA-A4AD-BCD7DD953ED8}"/>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63" name="テキスト ボックス 662">
          <a:extLst>
            <a:ext uri="{FF2B5EF4-FFF2-40B4-BE49-F238E27FC236}">
              <a16:creationId xmlns:a16="http://schemas.microsoft.com/office/drawing/2014/main" xmlns="" id="{E8EEA20D-DC49-491A-9EB0-72E1F1A77543}"/>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64" name="直線コネクタ 663">
          <a:extLst>
            <a:ext uri="{FF2B5EF4-FFF2-40B4-BE49-F238E27FC236}">
              <a16:creationId xmlns:a16="http://schemas.microsoft.com/office/drawing/2014/main" xmlns="" id="{DE4E6796-3497-4305-A5BE-A912417FAD6D}"/>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65" name="テキスト ボックス 664">
          <a:extLst>
            <a:ext uri="{FF2B5EF4-FFF2-40B4-BE49-F238E27FC236}">
              <a16:creationId xmlns:a16="http://schemas.microsoft.com/office/drawing/2014/main" xmlns="" id="{C9EF5326-D6DB-48FF-9A3C-4FB445959848}"/>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66" name="直線コネクタ 665">
          <a:extLst>
            <a:ext uri="{FF2B5EF4-FFF2-40B4-BE49-F238E27FC236}">
              <a16:creationId xmlns:a16="http://schemas.microsoft.com/office/drawing/2014/main" xmlns="" id="{7C2C9C97-D7B0-40A2-A2F0-2999806BD58B}"/>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67" name="テキスト ボックス 666">
          <a:extLst>
            <a:ext uri="{FF2B5EF4-FFF2-40B4-BE49-F238E27FC236}">
              <a16:creationId xmlns:a16="http://schemas.microsoft.com/office/drawing/2014/main" xmlns="" id="{D7D7F516-F416-4D68-9D36-FB41EA65617E}"/>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8" name="直線コネクタ 667">
          <a:extLst>
            <a:ext uri="{FF2B5EF4-FFF2-40B4-BE49-F238E27FC236}">
              <a16:creationId xmlns:a16="http://schemas.microsoft.com/office/drawing/2014/main" xmlns="" id="{84844AF2-51FA-461B-93EF-B1A6D8032B7D}"/>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9" name="テキスト ボックス 668">
          <a:extLst>
            <a:ext uri="{FF2B5EF4-FFF2-40B4-BE49-F238E27FC236}">
              <a16:creationId xmlns:a16="http://schemas.microsoft.com/office/drawing/2014/main" xmlns="" id="{E05A1D76-0FE5-44DD-B4F2-F33EA0FE631C}"/>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0" name="【消防施設】&#10;一人当たり面積グラフ枠">
          <a:extLst>
            <a:ext uri="{FF2B5EF4-FFF2-40B4-BE49-F238E27FC236}">
              <a16:creationId xmlns:a16="http://schemas.microsoft.com/office/drawing/2014/main" xmlns="" id="{4043D16A-0497-4748-838A-001EB240EEA5}"/>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67818</xdr:rowOff>
    </xdr:from>
    <xdr:to>
      <xdr:col>116</xdr:col>
      <xdr:colOff>62864</xdr:colOff>
      <xdr:row>86</xdr:row>
      <xdr:rowOff>10668</xdr:rowOff>
    </xdr:to>
    <xdr:cxnSp macro="">
      <xdr:nvCxnSpPr>
        <xdr:cNvPr id="671" name="直線コネクタ 670">
          <a:extLst>
            <a:ext uri="{FF2B5EF4-FFF2-40B4-BE49-F238E27FC236}">
              <a16:creationId xmlns:a16="http://schemas.microsoft.com/office/drawing/2014/main" xmlns="" id="{B65D9CF4-1053-4D7B-86A0-8F7549D66D6C}"/>
            </a:ext>
          </a:extLst>
        </xdr:cNvPr>
        <xdr:cNvCxnSpPr/>
      </xdr:nvCxnSpPr>
      <xdr:spPr>
        <a:xfrm flipV="1">
          <a:off x="22160864" y="13612368"/>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672" name="【消防施設】&#10;一人当たり面積最小値テキスト">
          <a:extLst>
            <a:ext uri="{FF2B5EF4-FFF2-40B4-BE49-F238E27FC236}">
              <a16:creationId xmlns:a16="http://schemas.microsoft.com/office/drawing/2014/main" xmlns="" id="{0F60C891-C6A0-4267-90D9-DA696A4C5747}"/>
            </a:ext>
          </a:extLst>
        </xdr:cNvPr>
        <xdr:cNvSpPr txBox="1"/>
      </xdr:nvSpPr>
      <xdr:spPr>
        <a:xfrm>
          <a:off x="22199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673" name="直線コネクタ 672">
          <a:extLst>
            <a:ext uri="{FF2B5EF4-FFF2-40B4-BE49-F238E27FC236}">
              <a16:creationId xmlns:a16="http://schemas.microsoft.com/office/drawing/2014/main" xmlns="" id="{0E318384-4FE0-453D-B946-C6D484209E83}"/>
            </a:ext>
          </a:extLst>
        </xdr:cNvPr>
        <xdr:cNvCxnSpPr/>
      </xdr:nvCxnSpPr>
      <xdr:spPr>
        <a:xfrm>
          <a:off x="22072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14495</xdr:rowOff>
    </xdr:from>
    <xdr:ext cx="469744" cy="259045"/>
    <xdr:sp macro="" textlink="">
      <xdr:nvSpPr>
        <xdr:cNvPr id="674" name="【消防施設】&#10;一人当たり面積最大値テキスト">
          <a:extLst>
            <a:ext uri="{FF2B5EF4-FFF2-40B4-BE49-F238E27FC236}">
              <a16:creationId xmlns:a16="http://schemas.microsoft.com/office/drawing/2014/main" xmlns="" id="{4F6A76CE-AF96-4C0D-90BD-45C202956B2E}"/>
            </a:ext>
          </a:extLst>
        </xdr:cNvPr>
        <xdr:cNvSpPr txBox="1"/>
      </xdr:nvSpPr>
      <xdr:spPr>
        <a:xfrm>
          <a:off x="22199600" y="13387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67818</xdr:rowOff>
    </xdr:from>
    <xdr:to>
      <xdr:col>116</xdr:col>
      <xdr:colOff>152400</xdr:colOff>
      <xdr:row>79</xdr:row>
      <xdr:rowOff>67818</xdr:rowOff>
    </xdr:to>
    <xdr:cxnSp macro="">
      <xdr:nvCxnSpPr>
        <xdr:cNvPr id="675" name="直線コネクタ 674">
          <a:extLst>
            <a:ext uri="{FF2B5EF4-FFF2-40B4-BE49-F238E27FC236}">
              <a16:creationId xmlns:a16="http://schemas.microsoft.com/office/drawing/2014/main" xmlns="" id="{862E4C51-A491-4CDB-93A7-795F4BC0AE59}"/>
            </a:ext>
          </a:extLst>
        </xdr:cNvPr>
        <xdr:cNvCxnSpPr/>
      </xdr:nvCxnSpPr>
      <xdr:spPr>
        <a:xfrm>
          <a:off x="22072600" y="13612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169181</xdr:rowOff>
    </xdr:from>
    <xdr:ext cx="469744" cy="259045"/>
    <xdr:sp macro="" textlink="">
      <xdr:nvSpPr>
        <xdr:cNvPr id="676" name="【消防施設】&#10;一人当たり面積平均値テキスト">
          <a:extLst>
            <a:ext uri="{FF2B5EF4-FFF2-40B4-BE49-F238E27FC236}">
              <a16:creationId xmlns:a16="http://schemas.microsoft.com/office/drawing/2014/main" xmlns="" id="{129A43DD-C501-4D90-84FB-BE7839A3E958}"/>
            </a:ext>
          </a:extLst>
        </xdr:cNvPr>
        <xdr:cNvSpPr txBox="1"/>
      </xdr:nvSpPr>
      <xdr:spPr>
        <a:xfrm>
          <a:off x="22199600" y="143995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19304</xdr:rowOff>
    </xdr:from>
    <xdr:to>
      <xdr:col>116</xdr:col>
      <xdr:colOff>114300</xdr:colOff>
      <xdr:row>84</xdr:row>
      <xdr:rowOff>120904</xdr:rowOff>
    </xdr:to>
    <xdr:sp macro="" textlink="">
      <xdr:nvSpPr>
        <xdr:cNvPr id="677" name="フローチャート: 判断 676">
          <a:extLst>
            <a:ext uri="{FF2B5EF4-FFF2-40B4-BE49-F238E27FC236}">
              <a16:creationId xmlns:a16="http://schemas.microsoft.com/office/drawing/2014/main" xmlns="" id="{5626F46C-A4AB-46BC-B75A-019FEF040767}"/>
            </a:ext>
          </a:extLst>
        </xdr:cNvPr>
        <xdr:cNvSpPr/>
      </xdr:nvSpPr>
      <xdr:spPr>
        <a:xfrm>
          <a:off x="22110700" y="1442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33020</xdr:rowOff>
    </xdr:from>
    <xdr:to>
      <xdr:col>112</xdr:col>
      <xdr:colOff>38100</xdr:colOff>
      <xdr:row>84</xdr:row>
      <xdr:rowOff>134620</xdr:rowOff>
    </xdr:to>
    <xdr:sp macro="" textlink="">
      <xdr:nvSpPr>
        <xdr:cNvPr id="678" name="フローチャート: 判断 677">
          <a:extLst>
            <a:ext uri="{FF2B5EF4-FFF2-40B4-BE49-F238E27FC236}">
              <a16:creationId xmlns:a16="http://schemas.microsoft.com/office/drawing/2014/main" xmlns="" id="{183CA3CC-412D-4A56-8121-75723EFC027A}"/>
            </a:ext>
          </a:extLst>
        </xdr:cNvPr>
        <xdr:cNvSpPr/>
      </xdr:nvSpPr>
      <xdr:spPr>
        <a:xfrm>
          <a:off x="21272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14732</xdr:rowOff>
    </xdr:from>
    <xdr:to>
      <xdr:col>107</xdr:col>
      <xdr:colOff>101600</xdr:colOff>
      <xdr:row>84</xdr:row>
      <xdr:rowOff>116332</xdr:rowOff>
    </xdr:to>
    <xdr:sp macro="" textlink="">
      <xdr:nvSpPr>
        <xdr:cNvPr id="679" name="フローチャート: 判断 678">
          <a:extLst>
            <a:ext uri="{FF2B5EF4-FFF2-40B4-BE49-F238E27FC236}">
              <a16:creationId xmlns:a16="http://schemas.microsoft.com/office/drawing/2014/main" xmlns="" id="{420229C1-2622-4A51-8ADD-4CB4E25BA1FD}"/>
            </a:ext>
          </a:extLst>
        </xdr:cNvPr>
        <xdr:cNvSpPr/>
      </xdr:nvSpPr>
      <xdr:spPr>
        <a:xfrm>
          <a:off x="20383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1015</xdr:rowOff>
    </xdr:from>
    <xdr:to>
      <xdr:col>102</xdr:col>
      <xdr:colOff>165100</xdr:colOff>
      <xdr:row>84</xdr:row>
      <xdr:rowOff>102615</xdr:rowOff>
    </xdr:to>
    <xdr:sp macro="" textlink="">
      <xdr:nvSpPr>
        <xdr:cNvPr id="680" name="フローチャート: 判断 679">
          <a:extLst>
            <a:ext uri="{FF2B5EF4-FFF2-40B4-BE49-F238E27FC236}">
              <a16:creationId xmlns:a16="http://schemas.microsoft.com/office/drawing/2014/main" xmlns="" id="{B2820A7B-03C3-4A28-B033-8A7D9CC2F486}"/>
            </a:ext>
          </a:extLst>
        </xdr:cNvPr>
        <xdr:cNvSpPr/>
      </xdr:nvSpPr>
      <xdr:spPr>
        <a:xfrm>
          <a:off x="19494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23876</xdr:rowOff>
    </xdr:from>
    <xdr:to>
      <xdr:col>98</xdr:col>
      <xdr:colOff>38100</xdr:colOff>
      <xdr:row>84</xdr:row>
      <xdr:rowOff>125476</xdr:rowOff>
    </xdr:to>
    <xdr:sp macro="" textlink="">
      <xdr:nvSpPr>
        <xdr:cNvPr id="681" name="フローチャート: 判断 680">
          <a:extLst>
            <a:ext uri="{FF2B5EF4-FFF2-40B4-BE49-F238E27FC236}">
              <a16:creationId xmlns:a16="http://schemas.microsoft.com/office/drawing/2014/main" xmlns="" id="{334E9A9D-3E3F-4BC7-ACA6-69BED8F8844F}"/>
            </a:ext>
          </a:extLst>
        </xdr:cNvPr>
        <xdr:cNvSpPr/>
      </xdr:nvSpPr>
      <xdr:spPr>
        <a:xfrm>
          <a:off x="186055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2" name="テキスト ボックス 681">
          <a:extLst>
            <a:ext uri="{FF2B5EF4-FFF2-40B4-BE49-F238E27FC236}">
              <a16:creationId xmlns:a16="http://schemas.microsoft.com/office/drawing/2014/main" xmlns="" id="{FFC6F95E-B3BE-453C-BA10-36DD0CD2DE5F}"/>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3" name="テキスト ボックス 682">
          <a:extLst>
            <a:ext uri="{FF2B5EF4-FFF2-40B4-BE49-F238E27FC236}">
              <a16:creationId xmlns:a16="http://schemas.microsoft.com/office/drawing/2014/main" xmlns="" id="{C0DE73ED-4157-4018-B283-87CDF77DF8D3}"/>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4" name="テキスト ボックス 683">
          <a:extLst>
            <a:ext uri="{FF2B5EF4-FFF2-40B4-BE49-F238E27FC236}">
              <a16:creationId xmlns:a16="http://schemas.microsoft.com/office/drawing/2014/main" xmlns="" id="{B933FD88-FAF0-4FAF-BEE7-47E0F1597C3E}"/>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5" name="テキスト ボックス 684">
          <a:extLst>
            <a:ext uri="{FF2B5EF4-FFF2-40B4-BE49-F238E27FC236}">
              <a16:creationId xmlns:a16="http://schemas.microsoft.com/office/drawing/2014/main" xmlns="" id="{7C0A5A11-8CED-489E-B0A4-EEF0FC6F6F13}"/>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6" name="テキスト ボックス 685">
          <a:extLst>
            <a:ext uri="{FF2B5EF4-FFF2-40B4-BE49-F238E27FC236}">
              <a16:creationId xmlns:a16="http://schemas.microsoft.com/office/drawing/2014/main" xmlns="" id="{5DA2942E-E949-499E-86C7-EF368113FAA7}"/>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103887</xdr:rowOff>
    </xdr:from>
    <xdr:to>
      <xdr:col>116</xdr:col>
      <xdr:colOff>114300</xdr:colOff>
      <xdr:row>84</xdr:row>
      <xdr:rowOff>34037</xdr:rowOff>
    </xdr:to>
    <xdr:sp macro="" textlink="">
      <xdr:nvSpPr>
        <xdr:cNvPr id="687" name="楕円 686">
          <a:extLst>
            <a:ext uri="{FF2B5EF4-FFF2-40B4-BE49-F238E27FC236}">
              <a16:creationId xmlns:a16="http://schemas.microsoft.com/office/drawing/2014/main" xmlns="" id="{431EA6B4-7FA9-43AE-A13C-FA61085EC5BE}"/>
            </a:ext>
          </a:extLst>
        </xdr:cNvPr>
        <xdr:cNvSpPr/>
      </xdr:nvSpPr>
      <xdr:spPr>
        <a:xfrm>
          <a:off x="22110700" y="1433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126764</xdr:rowOff>
    </xdr:from>
    <xdr:ext cx="469744" cy="259045"/>
    <xdr:sp macro="" textlink="">
      <xdr:nvSpPr>
        <xdr:cNvPr id="688" name="【消防施設】&#10;一人当たり面積該当値テキスト">
          <a:extLst>
            <a:ext uri="{FF2B5EF4-FFF2-40B4-BE49-F238E27FC236}">
              <a16:creationId xmlns:a16="http://schemas.microsoft.com/office/drawing/2014/main" xmlns="" id="{88A98E4D-2EFF-401C-9BC9-476E39492A7B}"/>
            </a:ext>
          </a:extLst>
        </xdr:cNvPr>
        <xdr:cNvSpPr txBox="1"/>
      </xdr:nvSpPr>
      <xdr:spPr>
        <a:xfrm>
          <a:off x="22199600" y="1418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81026</xdr:rowOff>
    </xdr:from>
    <xdr:to>
      <xdr:col>112</xdr:col>
      <xdr:colOff>38100</xdr:colOff>
      <xdr:row>84</xdr:row>
      <xdr:rowOff>11176</xdr:rowOff>
    </xdr:to>
    <xdr:sp macro="" textlink="">
      <xdr:nvSpPr>
        <xdr:cNvPr id="689" name="楕円 688">
          <a:extLst>
            <a:ext uri="{FF2B5EF4-FFF2-40B4-BE49-F238E27FC236}">
              <a16:creationId xmlns:a16="http://schemas.microsoft.com/office/drawing/2014/main" xmlns="" id="{E4F8E146-B394-4392-9A9E-8EF70724A813}"/>
            </a:ext>
          </a:extLst>
        </xdr:cNvPr>
        <xdr:cNvSpPr/>
      </xdr:nvSpPr>
      <xdr:spPr>
        <a:xfrm>
          <a:off x="21272500" y="1431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131826</xdr:rowOff>
    </xdr:from>
    <xdr:to>
      <xdr:col>116</xdr:col>
      <xdr:colOff>63500</xdr:colOff>
      <xdr:row>83</xdr:row>
      <xdr:rowOff>154687</xdr:rowOff>
    </xdr:to>
    <xdr:cxnSp macro="">
      <xdr:nvCxnSpPr>
        <xdr:cNvPr id="690" name="直線コネクタ 689">
          <a:extLst>
            <a:ext uri="{FF2B5EF4-FFF2-40B4-BE49-F238E27FC236}">
              <a16:creationId xmlns:a16="http://schemas.microsoft.com/office/drawing/2014/main" xmlns="" id="{A5206778-B597-4AA0-9DA1-945A0E222EA1}"/>
            </a:ext>
          </a:extLst>
        </xdr:cNvPr>
        <xdr:cNvCxnSpPr/>
      </xdr:nvCxnSpPr>
      <xdr:spPr>
        <a:xfrm>
          <a:off x="21323300" y="14362176"/>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94742</xdr:rowOff>
    </xdr:from>
    <xdr:to>
      <xdr:col>107</xdr:col>
      <xdr:colOff>101600</xdr:colOff>
      <xdr:row>84</xdr:row>
      <xdr:rowOff>24892</xdr:rowOff>
    </xdr:to>
    <xdr:sp macro="" textlink="">
      <xdr:nvSpPr>
        <xdr:cNvPr id="691" name="楕円 690">
          <a:extLst>
            <a:ext uri="{FF2B5EF4-FFF2-40B4-BE49-F238E27FC236}">
              <a16:creationId xmlns:a16="http://schemas.microsoft.com/office/drawing/2014/main" xmlns="" id="{0BBB16C5-40B0-4D59-A30C-2473A138A56E}"/>
            </a:ext>
          </a:extLst>
        </xdr:cNvPr>
        <xdr:cNvSpPr/>
      </xdr:nvSpPr>
      <xdr:spPr>
        <a:xfrm>
          <a:off x="20383500" y="1432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131826</xdr:rowOff>
    </xdr:from>
    <xdr:to>
      <xdr:col>111</xdr:col>
      <xdr:colOff>177800</xdr:colOff>
      <xdr:row>83</xdr:row>
      <xdr:rowOff>145542</xdr:rowOff>
    </xdr:to>
    <xdr:cxnSp macro="">
      <xdr:nvCxnSpPr>
        <xdr:cNvPr id="692" name="直線コネクタ 691">
          <a:extLst>
            <a:ext uri="{FF2B5EF4-FFF2-40B4-BE49-F238E27FC236}">
              <a16:creationId xmlns:a16="http://schemas.microsoft.com/office/drawing/2014/main" xmlns="" id="{8BE588C8-D6CB-4BB5-9244-20BD5BEA878B}"/>
            </a:ext>
          </a:extLst>
        </xdr:cNvPr>
        <xdr:cNvCxnSpPr/>
      </xdr:nvCxnSpPr>
      <xdr:spPr>
        <a:xfrm flipV="1">
          <a:off x="20434300" y="1436217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124461</xdr:rowOff>
    </xdr:from>
    <xdr:to>
      <xdr:col>102</xdr:col>
      <xdr:colOff>165100</xdr:colOff>
      <xdr:row>85</xdr:row>
      <xdr:rowOff>54611</xdr:rowOff>
    </xdr:to>
    <xdr:sp macro="" textlink="">
      <xdr:nvSpPr>
        <xdr:cNvPr id="693" name="楕円 692">
          <a:extLst>
            <a:ext uri="{FF2B5EF4-FFF2-40B4-BE49-F238E27FC236}">
              <a16:creationId xmlns:a16="http://schemas.microsoft.com/office/drawing/2014/main" xmlns="" id="{7CC39A1E-9C99-47A5-9F70-59EE3EC9AB4D}"/>
            </a:ext>
          </a:extLst>
        </xdr:cNvPr>
        <xdr:cNvSpPr/>
      </xdr:nvSpPr>
      <xdr:spPr>
        <a:xfrm>
          <a:off x="19494500" y="145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145542</xdr:rowOff>
    </xdr:from>
    <xdr:to>
      <xdr:col>107</xdr:col>
      <xdr:colOff>50800</xdr:colOff>
      <xdr:row>85</xdr:row>
      <xdr:rowOff>3811</xdr:rowOff>
    </xdr:to>
    <xdr:cxnSp macro="">
      <xdr:nvCxnSpPr>
        <xdr:cNvPr id="694" name="直線コネクタ 693">
          <a:extLst>
            <a:ext uri="{FF2B5EF4-FFF2-40B4-BE49-F238E27FC236}">
              <a16:creationId xmlns:a16="http://schemas.microsoft.com/office/drawing/2014/main" xmlns="" id="{99EC9072-94A9-4836-8D6F-865137FEDEBB}"/>
            </a:ext>
          </a:extLst>
        </xdr:cNvPr>
        <xdr:cNvCxnSpPr/>
      </xdr:nvCxnSpPr>
      <xdr:spPr>
        <a:xfrm flipV="1">
          <a:off x="19545300" y="14375892"/>
          <a:ext cx="889000" cy="201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125747</xdr:rowOff>
    </xdr:from>
    <xdr:ext cx="469744" cy="259045"/>
    <xdr:sp macro="" textlink="">
      <xdr:nvSpPr>
        <xdr:cNvPr id="695" name="n_1aveValue【消防施設】&#10;一人当たり面積">
          <a:extLst>
            <a:ext uri="{FF2B5EF4-FFF2-40B4-BE49-F238E27FC236}">
              <a16:creationId xmlns:a16="http://schemas.microsoft.com/office/drawing/2014/main" xmlns="" id="{1A431162-7808-4BC3-B02D-C51558653A99}"/>
            </a:ext>
          </a:extLst>
        </xdr:cNvPr>
        <xdr:cNvSpPr txBox="1"/>
      </xdr:nvSpPr>
      <xdr:spPr>
        <a:xfrm>
          <a:off x="21075727" y="1452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107459</xdr:rowOff>
    </xdr:from>
    <xdr:ext cx="469744" cy="259045"/>
    <xdr:sp macro="" textlink="">
      <xdr:nvSpPr>
        <xdr:cNvPr id="696" name="n_2aveValue【消防施設】&#10;一人当たり面積">
          <a:extLst>
            <a:ext uri="{FF2B5EF4-FFF2-40B4-BE49-F238E27FC236}">
              <a16:creationId xmlns:a16="http://schemas.microsoft.com/office/drawing/2014/main" xmlns="" id="{9ED0CCAC-AF57-4A76-A925-4D34A9B4B692}"/>
            </a:ext>
          </a:extLst>
        </xdr:cNvPr>
        <xdr:cNvSpPr txBox="1"/>
      </xdr:nvSpPr>
      <xdr:spPr>
        <a:xfrm>
          <a:off x="20199427" y="1450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119142</xdr:rowOff>
    </xdr:from>
    <xdr:ext cx="469744" cy="259045"/>
    <xdr:sp macro="" textlink="">
      <xdr:nvSpPr>
        <xdr:cNvPr id="697" name="n_3aveValue【消防施設】&#10;一人当たり面積">
          <a:extLst>
            <a:ext uri="{FF2B5EF4-FFF2-40B4-BE49-F238E27FC236}">
              <a16:creationId xmlns:a16="http://schemas.microsoft.com/office/drawing/2014/main" xmlns="" id="{7C06B9B9-361C-4E65-BE4E-57D0D56F1234}"/>
            </a:ext>
          </a:extLst>
        </xdr:cNvPr>
        <xdr:cNvSpPr txBox="1"/>
      </xdr:nvSpPr>
      <xdr:spPr>
        <a:xfrm>
          <a:off x="19310427" y="1417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142003</xdr:rowOff>
    </xdr:from>
    <xdr:ext cx="469744" cy="259045"/>
    <xdr:sp macro="" textlink="">
      <xdr:nvSpPr>
        <xdr:cNvPr id="698" name="n_4aveValue【消防施設】&#10;一人当たり面積">
          <a:extLst>
            <a:ext uri="{FF2B5EF4-FFF2-40B4-BE49-F238E27FC236}">
              <a16:creationId xmlns:a16="http://schemas.microsoft.com/office/drawing/2014/main" xmlns="" id="{4E1CB22B-2599-4567-9397-4B8791F11904}"/>
            </a:ext>
          </a:extLst>
        </xdr:cNvPr>
        <xdr:cNvSpPr txBox="1"/>
      </xdr:nvSpPr>
      <xdr:spPr>
        <a:xfrm>
          <a:off x="18421427" y="1420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27703</xdr:rowOff>
    </xdr:from>
    <xdr:ext cx="469744" cy="259045"/>
    <xdr:sp macro="" textlink="">
      <xdr:nvSpPr>
        <xdr:cNvPr id="699" name="n_1mainValue【消防施設】&#10;一人当たり面積">
          <a:extLst>
            <a:ext uri="{FF2B5EF4-FFF2-40B4-BE49-F238E27FC236}">
              <a16:creationId xmlns:a16="http://schemas.microsoft.com/office/drawing/2014/main" xmlns="" id="{751206E2-6D1E-4378-9DE7-0E0C17B0DF5F}"/>
            </a:ext>
          </a:extLst>
        </xdr:cNvPr>
        <xdr:cNvSpPr txBox="1"/>
      </xdr:nvSpPr>
      <xdr:spPr>
        <a:xfrm>
          <a:off x="21075727" y="1408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41419</xdr:rowOff>
    </xdr:from>
    <xdr:ext cx="469744" cy="259045"/>
    <xdr:sp macro="" textlink="">
      <xdr:nvSpPr>
        <xdr:cNvPr id="700" name="n_2mainValue【消防施設】&#10;一人当たり面積">
          <a:extLst>
            <a:ext uri="{FF2B5EF4-FFF2-40B4-BE49-F238E27FC236}">
              <a16:creationId xmlns:a16="http://schemas.microsoft.com/office/drawing/2014/main" xmlns="" id="{0C96CEC4-E085-4BC7-A8EC-958EF1C07A0E}"/>
            </a:ext>
          </a:extLst>
        </xdr:cNvPr>
        <xdr:cNvSpPr txBox="1"/>
      </xdr:nvSpPr>
      <xdr:spPr>
        <a:xfrm>
          <a:off x="20199427" y="1410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45738</xdr:rowOff>
    </xdr:from>
    <xdr:ext cx="469744" cy="259045"/>
    <xdr:sp macro="" textlink="">
      <xdr:nvSpPr>
        <xdr:cNvPr id="701" name="n_3mainValue【消防施設】&#10;一人当たり面積">
          <a:extLst>
            <a:ext uri="{FF2B5EF4-FFF2-40B4-BE49-F238E27FC236}">
              <a16:creationId xmlns:a16="http://schemas.microsoft.com/office/drawing/2014/main" xmlns="" id="{91D7C1D8-C346-451F-982C-8EA3D7F1D029}"/>
            </a:ext>
          </a:extLst>
        </xdr:cNvPr>
        <xdr:cNvSpPr txBox="1"/>
      </xdr:nvSpPr>
      <xdr:spPr>
        <a:xfrm>
          <a:off x="19310427" y="1461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2" name="正方形/長方形 701">
          <a:extLst>
            <a:ext uri="{FF2B5EF4-FFF2-40B4-BE49-F238E27FC236}">
              <a16:creationId xmlns:a16="http://schemas.microsoft.com/office/drawing/2014/main" xmlns="" id="{CB033312-D728-40D0-AE43-4FC151C2F7DA}"/>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3" name="正方形/長方形 702">
          <a:extLst>
            <a:ext uri="{FF2B5EF4-FFF2-40B4-BE49-F238E27FC236}">
              <a16:creationId xmlns:a16="http://schemas.microsoft.com/office/drawing/2014/main" xmlns="" id="{FD872CDD-A5A4-4FF5-B689-E76C91997DB2}"/>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4" name="正方形/長方形 703">
          <a:extLst>
            <a:ext uri="{FF2B5EF4-FFF2-40B4-BE49-F238E27FC236}">
              <a16:creationId xmlns:a16="http://schemas.microsoft.com/office/drawing/2014/main" xmlns="" id="{4DA7DC03-C689-4402-AE4B-28F3C4295A1F}"/>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5" name="正方形/長方形 704">
          <a:extLst>
            <a:ext uri="{FF2B5EF4-FFF2-40B4-BE49-F238E27FC236}">
              <a16:creationId xmlns:a16="http://schemas.microsoft.com/office/drawing/2014/main" xmlns="" id="{E16DB145-BA71-4738-9A48-706670EEFD83}"/>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6" name="正方形/長方形 705">
          <a:extLst>
            <a:ext uri="{FF2B5EF4-FFF2-40B4-BE49-F238E27FC236}">
              <a16:creationId xmlns:a16="http://schemas.microsoft.com/office/drawing/2014/main" xmlns="" id="{0D18A744-B96A-41BF-B28E-EE9888499647}"/>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7" name="正方形/長方形 706">
          <a:extLst>
            <a:ext uri="{FF2B5EF4-FFF2-40B4-BE49-F238E27FC236}">
              <a16:creationId xmlns:a16="http://schemas.microsoft.com/office/drawing/2014/main" xmlns="" id="{99317509-9936-41A0-97F9-E1DB650D0ACE}"/>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8" name="正方形/長方形 707">
          <a:extLst>
            <a:ext uri="{FF2B5EF4-FFF2-40B4-BE49-F238E27FC236}">
              <a16:creationId xmlns:a16="http://schemas.microsoft.com/office/drawing/2014/main" xmlns="" id="{6245A8B1-A35A-4C0D-A6A9-0B6A75250351}"/>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9" name="正方形/長方形 708">
          <a:extLst>
            <a:ext uri="{FF2B5EF4-FFF2-40B4-BE49-F238E27FC236}">
              <a16:creationId xmlns:a16="http://schemas.microsoft.com/office/drawing/2014/main" xmlns="" id="{51CC164A-392F-41CD-8DF9-D37DFC24D85F}"/>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10" name="テキスト ボックス 709">
          <a:extLst>
            <a:ext uri="{FF2B5EF4-FFF2-40B4-BE49-F238E27FC236}">
              <a16:creationId xmlns:a16="http://schemas.microsoft.com/office/drawing/2014/main" xmlns="" id="{753B006E-8494-415C-A57F-CBF76092CE8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1" name="直線コネクタ 710">
          <a:extLst>
            <a:ext uri="{FF2B5EF4-FFF2-40B4-BE49-F238E27FC236}">
              <a16:creationId xmlns:a16="http://schemas.microsoft.com/office/drawing/2014/main" xmlns="" id="{C060FF1F-0D1B-4377-8A81-E2004CE960BD}"/>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12" name="テキスト ボックス 711">
          <a:extLst>
            <a:ext uri="{FF2B5EF4-FFF2-40B4-BE49-F238E27FC236}">
              <a16:creationId xmlns:a16="http://schemas.microsoft.com/office/drawing/2014/main" xmlns="" id="{85F5B4A5-C11D-480A-807A-06043821CE85}"/>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13" name="直線コネクタ 712">
          <a:extLst>
            <a:ext uri="{FF2B5EF4-FFF2-40B4-BE49-F238E27FC236}">
              <a16:creationId xmlns:a16="http://schemas.microsoft.com/office/drawing/2014/main" xmlns="" id="{C0D4FD86-0F57-4C21-A977-9C1156BF4201}"/>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14" name="テキスト ボックス 713">
          <a:extLst>
            <a:ext uri="{FF2B5EF4-FFF2-40B4-BE49-F238E27FC236}">
              <a16:creationId xmlns:a16="http://schemas.microsoft.com/office/drawing/2014/main" xmlns="" id="{E2B0EFF1-3157-4702-A821-13B52C6B3DC6}"/>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15" name="直線コネクタ 714">
          <a:extLst>
            <a:ext uri="{FF2B5EF4-FFF2-40B4-BE49-F238E27FC236}">
              <a16:creationId xmlns:a16="http://schemas.microsoft.com/office/drawing/2014/main" xmlns="" id="{EB2134D7-B61C-4228-AE39-7F286520EDFA}"/>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16" name="テキスト ボックス 715">
          <a:extLst>
            <a:ext uri="{FF2B5EF4-FFF2-40B4-BE49-F238E27FC236}">
              <a16:creationId xmlns:a16="http://schemas.microsoft.com/office/drawing/2014/main" xmlns="" id="{900ABA18-156A-4893-939A-EB5639023007}"/>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17" name="直線コネクタ 716">
          <a:extLst>
            <a:ext uri="{FF2B5EF4-FFF2-40B4-BE49-F238E27FC236}">
              <a16:creationId xmlns:a16="http://schemas.microsoft.com/office/drawing/2014/main" xmlns="" id="{AC43E623-80E6-497A-BAB3-2D59F1A692E7}"/>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18" name="テキスト ボックス 717">
          <a:extLst>
            <a:ext uri="{FF2B5EF4-FFF2-40B4-BE49-F238E27FC236}">
              <a16:creationId xmlns:a16="http://schemas.microsoft.com/office/drawing/2014/main" xmlns="" id="{75A65D5A-AD14-4324-A735-3C3F2BD79DEF}"/>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19" name="直線コネクタ 718">
          <a:extLst>
            <a:ext uri="{FF2B5EF4-FFF2-40B4-BE49-F238E27FC236}">
              <a16:creationId xmlns:a16="http://schemas.microsoft.com/office/drawing/2014/main" xmlns="" id="{69E80CD3-434B-448B-A0FF-8B9FECCD5435}"/>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20" name="テキスト ボックス 719">
          <a:extLst>
            <a:ext uri="{FF2B5EF4-FFF2-40B4-BE49-F238E27FC236}">
              <a16:creationId xmlns:a16="http://schemas.microsoft.com/office/drawing/2014/main" xmlns="" id="{3AEE62CD-177F-456B-969C-C88E144E5C21}"/>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21" name="直線コネクタ 720">
          <a:extLst>
            <a:ext uri="{FF2B5EF4-FFF2-40B4-BE49-F238E27FC236}">
              <a16:creationId xmlns:a16="http://schemas.microsoft.com/office/drawing/2014/main" xmlns="" id="{9B100AAE-D263-4800-AF42-CD322D5D6646}"/>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22" name="テキスト ボックス 721">
          <a:extLst>
            <a:ext uri="{FF2B5EF4-FFF2-40B4-BE49-F238E27FC236}">
              <a16:creationId xmlns:a16="http://schemas.microsoft.com/office/drawing/2014/main" xmlns="" id="{F94687D1-C242-49FB-B6A2-7C1A55B8C408}"/>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23" name="直線コネクタ 722">
          <a:extLst>
            <a:ext uri="{FF2B5EF4-FFF2-40B4-BE49-F238E27FC236}">
              <a16:creationId xmlns:a16="http://schemas.microsoft.com/office/drawing/2014/main" xmlns="" id="{F59CE3DD-5263-48D5-A2D2-A6EE432136C7}"/>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24" name="テキスト ボックス 723">
          <a:extLst>
            <a:ext uri="{FF2B5EF4-FFF2-40B4-BE49-F238E27FC236}">
              <a16:creationId xmlns:a16="http://schemas.microsoft.com/office/drawing/2014/main" xmlns="" id="{DDE84CFB-40B9-4FC2-A882-A483D5C5B736}"/>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5" name="直線コネクタ 724">
          <a:extLst>
            <a:ext uri="{FF2B5EF4-FFF2-40B4-BE49-F238E27FC236}">
              <a16:creationId xmlns:a16="http://schemas.microsoft.com/office/drawing/2014/main" xmlns="" id="{F5136C3A-4946-4085-8BFA-BBC0CBCA95C9}"/>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6" name="【庁舎】&#10;有形固定資産減価償却率グラフ枠">
          <a:extLst>
            <a:ext uri="{FF2B5EF4-FFF2-40B4-BE49-F238E27FC236}">
              <a16:creationId xmlns:a16="http://schemas.microsoft.com/office/drawing/2014/main" xmlns="" id="{08CD5918-5E0E-4592-9234-9471A8504C5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144780</xdr:rowOff>
    </xdr:from>
    <xdr:to>
      <xdr:col>85</xdr:col>
      <xdr:colOff>126364</xdr:colOff>
      <xdr:row>109</xdr:row>
      <xdr:rowOff>35379</xdr:rowOff>
    </xdr:to>
    <xdr:cxnSp macro="">
      <xdr:nvCxnSpPr>
        <xdr:cNvPr id="727" name="直線コネクタ 726">
          <a:extLst>
            <a:ext uri="{FF2B5EF4-FFF2-40B4-BE49-F238E27FC236}">
              <a16:creationId xmlns:a16="http://schemas.microsoft.com/office/drawing/2014/main" xmlns="" id="{49BF7463-EC75-488F-902E-F9FE44EF6E64}"/>
            </a:ext>
          </a:extLst>
        </xdr:cNvPr>
        <xdr:cNvCxnSpPr/>
      </xdr:nvCxnSpPr>
      <xdr:spPr>
        <a:xfrm flipV="1">
          <a:off x="16318864" y="17118330"/>
          <a:ext cx="0" cy="1605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28" name="【庁舎】&#10;有形固定資産減価償却率最小値テキスト">
          <a:extLst>
            <a:ext uri="{FF2B5EF4-FFF2-40B4-BE49-F238E27FC236}">
              <a16:creationId xmlns:a16="http://schemas.microsoft.com/office/drawing/2014/main" xmlns="" id="{C6E6FFBE-436A-404C-B26F-2E84FEE03C4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29" name="直線コネクタ 728">
          <a:extLst>
            <a:ext uri="{FF2B5EF4-FFF2-40B4-BE49-F238E27FC236}">
              <a16:creationId xmlns:a16="http://schemas.microsoft.com/office/drawing/2014/main" xmlns="" id="{3B8B3271-C03C-41CF-98F9-C272E6856D67}"/>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91457</xdr:rowOff>
    </xdr:from>
    <xdr:ext cx="340478" cy="259045"/>
    <xdr:sp macro="" textlink="">
      <xdr:nvSpPr>
        <xdr:cNvPr id="730" name="【庁舎】&#10;有形固定資産減価償却率最大値テキスト">
          <a:extLst>
            <a:ext uri="{FF2B5EF4-FFF2-40B4-BE49-F238E27FC236}">
              <a16:creationId xmlns:a16="http://schemas.microsoft.com/office/drawing/2014/main" xmlns="" id="{DD0DB3A7-B7DA-4813-B4D3-F0CDE8DA1CF9}"/>
            </a:ext>
          </a:extLst>
        </xdr:cNvPr>
        <xdr:cNvSpPr txBox="1"/>
      </xdr:nvSpPr>
      <xdr:spPr>
        <a:xfrm>
          <a:off x="16357600" y="168935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144780</xdr:rowOff>
    </xdr:from>
    <xdr:to>
      <xdr:col>86</xdr:col>
      <xdr:colOff>25400</xdr:colOff>
      <xdr:row>99</xdr:row>
      <xdr:rowOff>144780</xdr:rowOff>
    </xdr:to>
    <xdr:cxnSp macro="">
      <xdr:nvCxnSpPr>
        <xdr:cNvPr id="731" name="直線コネクタ 730">
          <a:extLst>
            <a:ext uri="{FF2B5EF4-FFF2-40B4-BE49-F238E27FC236}">
              <a16:creationId xmlns:a16="http://schemas.microsoft.com/office/drawing/2014/main" xmlns="" id="{19A5D767-FCC8-413A-A364-68AD6EECFE8E}"/>
            </a:ext>
          </a:extLst>
        </xdr:cNvPr>
        <xdr:cNvCxnSpPr/>
      </xdr:nvCxnSpPr>
      <xdr:spPr>
        <a:xfrm>
          <a:off x="16230600" y="1711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157678</xdr:rowOff>
    </xdr:from>
    <xdr:ext cx="405111" cy="259045"/>
    <xdr:sp macro="" textlink="">
      <xdr:nvSpPr>
        <xdr:cNvPr id="732" name="【庁舎】&#10;有形固定資産減価償却率平均値テキスト">
          <a:extLst>
            <a:ext uri="{FF2B5EF4-FFF2-40B4-BE49-F238E27FC236}">
              <a16:creationId xmlns:a16="http://schemas.microsoft.com/office/drawing/2014/main" xmlns="" id="{C27A3852-EC7D-4829-9576-D8E7C6F0AA75}"/>
            </a:ext>
          </a:extLst>
        </xdr:cNvPr>
        <xdr:cNvSpPr txBox="1"/>
      </xdr:nvSpPr>
      <xdr:spPr>
        <a:xfrm>
          <a:off x="16357600" y="178170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134801</xdr:rowOff>
    </xdr:from>
    <xdr:to>
      <xdr:col>85</xdr:col>
      <xdr:colOff>177800</xdr:colOff>
      <xdr:row>105</xdr:row>
      <xdr:rowOff>64951</xdr:rowOff>
    </xdr:to>
    <xdr:sp macro="" textlink="">
      <xdr:nvSpPr>
        <xdr:cNvPr id="733" name="フローチャート: 判断 732">
          <a:extLst>
            <a:ext uri="{FF2B5EF4-FFF2-40B4-BE49-F238E27FC236}">
              <a16:creationId xmlns:a16="http://schemas.microsoft.com/office/drawing/2014/main" xmlns="" id="{5996AF20-CD4A-4FBF-839F-9F6B8769C74C}"/>
            </a:ext>
          </a:extLst>
        </xdr:cNvPr>
        <xdr:cNvSpPr/>
      </xdr:nvSpPr>
      <xdr:spPr>
        <a:xfrm>
          <a:off x="16268700" y="1796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82550</xdr:rowOff>
    </xdr:from>
    <xdr:to>
      <xdr:col>81</xdr:col>
      <xdr:colOff>101600</xdr:colOff>
      <xdr:row>105</xdr:row>
      <xdr:rowOff>12700</xdr:rowOff>
    </xdr:to>
    <xdr:sp macro="" textlink="">
      <xdr:nvSpPr>
        <xdr:cNvPr id="734" name="フローチャート: 判断 733">
          <a:extLst>
            <a:ext uri="{FF2B5EF4-FFF2-40B4-BE49-F238E27FC236}">
              <a16:creationId xmlns:a16="http://schemas.microsoft.com/office/drawing/2014/main" xmlns="" id="{6A780A04-1022-417D-B4CF-118E60FBBEB8}"/>
            </a:ext>
          </a:extLst>
        </xdr:cNvPr>
        <xdr:cNvSpPr/>
      </xdr:nvSpPr>
      <xdr:spPr>
        <a:xfrm>
          <a:off x="15430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46627</xdr:rowOff>
    </xdr:from>
    <xdr:to>
      <xdr:col>76</xdr:col>
      <xdr:colOff>165100</xdr:colOff>
      <xdr:row>104</xdr:row>
      <xdr:rowOff>148227</xdr:rowOff>
    </xdr:to>
    <xdr:sp macro="" textlink="">
      <xdr:nvSpPr>
        <xdr:cNvPr id="735" name="フローチャート: 判断 734">
          <a:extLst>
            <a:ext uri="{FF2B5EF4-FFF2-40B4-BE49-F238E27FC236}">
              <a16:creationId xmlns:a16="http://schemas.microsoft.com/office/drawing/2014/main" xmlns="" id="{5AC96292-5E2F-4E4E-AA1E-309F03247463}"/>
            </a:ext>
          </a:extLst>
        </xdr:cNvPr>
        <xdr:cNvSpPr/>
      </xdr:nvSpPr>
      <xdr:spPr>
        <a:xfrm>
          <a:off x="14541500" y="1787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41729</xdr:rowOff>
    </xdr:from>
    <xdr:to>
      <xdr:col>72</xdr:col>
      <xdr:colOff>38100</xdr:colOff>
      <xdr:row>104</xdr:row>
      <xdr:rowOff>143329</xdr:rowOff>
    </xdr:to>
    <xdr:sp macro="" textlink="">
      <xdr:nvSpPr>
        <xdr:cNvPr id="736" name="フローチャート: 判断 735">
          <a:extLst>
            <a:ext uri="{FF2B5EF4-FFF2-40B4-BE49-F238E27FC236}">
              <a16:creationId xmlns:a16="http://schemas.microsoft.com/office/drawing/2014/main" xmlns="" id="{68B04705-BC88-4204-8D5C-6763436B7028}"/>
            </a:ext>
          </a:extLst>
        </xdr:cNvPr>
        <xdr:cNvSpPr/>
      </xdr:nvSpPr>
      <xdr:spPr>
        <a:xfrm>
          <a:off x="136525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30299</xdr:rowOff>
    </xdr:from>
    <xdr:to>
      <xdr:col>67</xdr:col>
      <xdr:colOff>101600</xdr:colOff>
      <xdr:row>104</xdr:row>
      <xdr:rowOff>131899</xdr:rowOff>
    </xdr:to>
    <xdr:sp macro="" textlink="">
      <xdr:nvSpPr>
        <xdr:cNvPr id="737" name="フローチャート: 判断 736">
          <a:extLst>
            <a:ext uri="{FF2B5EF4-FFF2-40B4-BE49-F238E27FC236}">
              <a16:creationId xmlns:a16="http://schemas.microsoft.com/office/drawing/2014/main" xmlns="" id="{61753414-EB1C-4C4F-A1CE-17A338C61912}"/>
            </a:ext>
          </a:extLst>
        </xdr:cNvPr>
        <xdr:cNvSpPr/>
      </xdr:nvSpPr>
      <xdr:spPr>
        <a:xfrm>
          <a:off x="12763500" y="1786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xmlns="" id="{BC459DD1-D7BC-49F1-A5CF-8D3D5FC4FE19}"/>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9" name="テキスト ボックス 738">
          <a:extLst>
            <a:ext uri="{FF2B5EF4-FFF2-40B4-BE49-F238E27FC236}">
              <a16:creationId xmlns:a16="http://schemas.microsoft.com/office/drawing/2014/main" xmlns="" id="{9D1FE1AD-7AA1-4B1F-A629-665D6AA10768}"/>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40" name="テキスト ボックス 739">
          <a:extLst>
            <a:ext uri="{FF2B5EF4-FFF2-40B4-BE49-F238E27FC236}">
              <a16:creationId xmlns:a16="http://schemas.microsoft.com/office/drawing/2014/main" xmlns="" id="{7E7CBE55-26A2-4CD3-A844-258E7C1D4F21}"/>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41" name="テキスト ボックス 740">
          <a:extLst>
            <a:ext uri="{FF2B5EF4-FFF2-40B4-BE49-F238E27FC236}">
              <a16:creationId xmlns:a16="http://schemas.microsoft.com/office/drawing/2014/main" xmlns="" id="{3F090EFE-58D5-41EB-9060-3B0E3F733BEF}"/>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42" name="テキスト ボックス 741">
          <a:extLst>
            <a:ext uri="{FF2B5EF4-FFF2-40B4-BE49-F238E27FC236}">
              <a16:creationId xmlns:a16="http://schemas.microsoft.com/office/drawing/2014/main" xmlns="" id="{85286074-2EF2-4E4F-8428-7A9BAEB5DB46}"/>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103777</xdr:rowOff>
    </xdr:from>
    <xdr:to>
      <xdr:col>85</xdr:col>
      <xdr:colOff>177800</xdr:colOff>
      <xdr:row>106</xdr:row>
      <xdr:rowOff>33927</xdr:rowOff>
    </xdr:to>
    <xdr:sp macro="" textlink="">
      <xdr:nvSpPr>
        <xdr:cNvPr id="743" name="楕円 742">
          <a:extLst>
            <a:ext uri="{FF2B5EF4-FFF2-40B4-BE49-F238E27FC236}">
              <a16:creationId xmlns:a16="http://schemas.microsoft.com/office/drawing/2014/main" xmlns="" id="{7503F9AD-7242-4524-99B7-BEDF06E34150}"/>
            </a:ext>
          </a:extLst>
        </xdr:cNvPr>
        <xdr:cNvSpPr/>
      </xdr:nvSpPr>
      <xdr:spPr>
        <a:xfrm>
          <a:off x="16268700" y="1810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82204</xdr:rowOff>
    </xdr:from>
    <xdr:ext cx="405111" cy="259045"/>
    <xdr:sp macro="" textlink="">
      <xdr:nvSpPr>
        <xdr:cNvPr id="744" name="【庁舎】&#10;有形固定資産減価償却率該当値テキスト">
          <a:extLst>
            <a:ext uri="{FF2B5EF4-FFF2-40B4-BE49-F238E27FC236}">
              <a16:creationId xmlns:a16="http://schemas.microsoft.com/office/drawing/2014/main" xmlns="" id="{39844258-CC4F-4305-B075-06DE1494B6D6}"/>
            </a:ext>
          </a:extLst>
        </xdr:cNvPr>
        <xdr:cNvSpPr txBox="1"/>
      </xdr:nvSpPr>
      <xdr:spPr>
        <a:xfrm>
          <a:off x="16357600" y="1808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71120</xdr:rowOff>
    </xdr:from>
    <xdr:to>
      <xdr:col>81</xdr:col>
      <xdr:colOff>101600</xdr:colOff>
      <xdr:row>106</xdr:row>
      <xdr:rowOff>1270</xdr:rowOff>
    </xdr:to>
    <xdr:sp macro="" textlink="">
      <xdr:nvSpPr>
        <xdr:cNvPr id="745" name="楕円 744">
          <a:extLst>
            <a:ext uri="{FF2B5EF4-FFF2-40B4-BE49-F238E27FC236}">
              <a16:creationId xmlns:a16="http://schemas.microsoft.com/office/drawing/2014/main" xmlns="" id="{3C115106-2ECF-4FB8-87D1-BFFFD53F637C}"/>
            </a:ext>
          </a:extLst>
        </xdr:cNvPr>
        <xdr:cNvSpPr/>
      </xdr:nvSpPr>
      <xdr:spPr>
        <a:xfrm>
          <a:off x="15430500" y="1807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121920</xdr:rowOff>
    </xdr:from>
    <xdr:to>
      <xdr:col>85</xdr:col>
      <xdr:colOff>127000</xdr:colOff>
      <xdr:row>105</xdr:row>
      <xdr:rowOff>154577</xdr:rowOff>
    </xdr:to>
    <xdr:cxnSp macro="">
      <xdr:nvCxnSpPr>
        <xdr:cNvPr id="746" name="直線コネクタ 745">
          <a:extLst>
            <a:ext uri="{FF2B5EF4-FFF2-40B4-BE49-F238E27FC236}">
              <a16:creationId xmlns:a16="http://schemas.microsoft.com/office/drawing/2014/main" xmlns="" id="{F37BCE27-BEC4-4D55-8F7D-B1A1E9AB0725}"/>
            </a:ext>
          </a:extLst>
        </xdr:cNvPr>
        <xdr:cNvCxnSpPr/>
      </xdr:nvCxnSpPr>
      <xdr:spPr>
        <a:xfrm>
          <a:off x="15481300" y="1812417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40095</xdr:rowOff>
    </xdr:from>
    <xdr:to>
      <xdr:col>76</xdr:col>
      <xdr:colOff>165100</xdr:colOff>
      <xdr:row>105</xdr:row>
      <xdr:rowOff>141695</xdr:rowOff>
    </xdr:to>
    <xdr:sp macro="" textlink="">
      <xdr:nvSpPr>
        <xdr:cNvPr id="747" name="楕円 746">
          <a:extLst>
            <a:ext uri="{FF2B5EF4-FFF2-40B4-BE49-F238E27FC236}">
              <a16:creationId xmlns:a16="http://schemas.microsoft.com/office/drawing/2014/main" xmlns="" id="{21E626F4-B77D-45F5-A298-B6D854147845}"/>
            </a:ext>
          </a:extLst>
        </xdr:cNvPr>
        <xdr:cNvSpPr/>
      </xdr:nvSpPr>
      <xdr:spPr>
        <a:xfrm>
          <a:off x="14541500" y="1804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90895</xdr:rowOff>
    </xdr:from>
    <xdr:to>
      <xdr:col>81</xdr:col>
      <xdr:colOff>50800</xdr:colOff>
      <xdr:row>105</xdr:row>
      <xdr:rowOff>121920</xdr:rowOff>
    </xdr:to>
    <xdr:cxnSp macro="">
      <xdr:nvCxnSpPr>
        <xdr:cNvPr id="748" name="直線コネクタ 747">
          <a:extLst>
            <a:ext uri="{FF2B5EF4-FFF2-40B4-BE49-F238E27FC236}">
              <a16:creationId xmlns:a16="http://schemas.microsoft.com/office/drawing/2014/main" xmlns="" id="{2349DA6C-2760-414D-8D6C-0CA5FF703512}"/>
            </a:ext>
          </a:extLst>
        </xdr:cNvPr>
        <xdr:cNvCxnSpPr/>
      </xdr:nvCxnSpPr>
      <xdr:spPr>
        <a:xfrm>
          <a:off x="14592300" y="18093145"/>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18869</xdr:rowOff>
    </xdr:from>
    <xdr:to>
      <xdr:col>72</xdr:col>
      <xdr:colOff>38100</xdr:colOff>
      <xdr:row>105</xdr:row>
      <xdr:rowOff>120469</xdr:rowOff>
    </xdr:to>
    <xdr:sp macro="" textlink="">
      <xdr:nvSpPr>
        <xdr:cNvPr id="749" name="楕円 748">
          <a:extLst>
            <a:ext uri="{FF2B5EF4-FFF2-40B4-BE49-F238E27FC236}">
              <a16:creationId xmlns:a16="http://schemas.microsoft.com/office/drawing/2014/main" xmlns="" id="{8EA64029-D863-44C8-98E5-C8B00129E5F8}"/>
            </a:ext>
          </a:extLst>
        </xdr:cNvPr>
        <xdr:cNvSpPr/>
      </xdr:nvSpPr>
      <xdr:spPr>
        <a:xfrm>
          <a:off x="13652500" y="1802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69669</xdr:rowOff>
    </xdr:from>
    <xdr:to>
      <xdr:col>76</xdr:col>
      <xdr:colOff>114300</xdr:colOff>
      <xdr:row>105</xdr:row>
      <xdr:rowOff>90895</xdr:rowOff>
    </xdr:to>
    <xdr:cxnSp macro="">
      <xdr:nvCxnSpPr>
        <xdr:cNvPr id="750" name="直線コネクタ 749">
          <a:extLst>
            <a:ext uri="{FF2B5EF4-FFF2-40B4-BE49-F238E27FC236}">
              <a16:creationId xmlns:a16="http://schemas.microsoft.com/office/drawing/2014/main" xmlns="" id="{A846413F-75CE-46FF-9AE3-41BE46614423}"/>
            </a:ext>
          </a:extLst>
        </xdr:cNvPr>
        <xdr:cNvCxnSpPr/>
      </xdr:nvCxnSpPr>
      <xdr:spPr>
        <a:xfrm>
          <a:off x="13703300" y="18071919"/>
          <a:ext cx="8890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136434</xdr:rowOff>
    </xdr:from>
    <xdr:to>
      <xdr:col>67</xdr:col>
      <xdr:colOff>101600</xdr:colOff>
      <xdr:row>108</xdr:row>
      <xdr:rowOff>66584</xdr:rowOff>
    </xdr:to>
    <xdr:sp macro="" textlink="">
      <xdr:nvSpPr>
        <xdr:cNvPr id="751" name="楕円 750">
          <a:extLst>
            <a:ext uri="{FF2B5EF4-FFF2-40B4-BE49-F238E27FC236}">
              <a16:creationId xmlns:a16="http://schemas.microsoft.com/office/drawing/2014/main" xmlns="" id="{736D7CB6-D4F9-42E0-9DBA-8757F8FC7E1F}"/>
            </a:ext>
          </a:extLst>
        </xdr:cNvPr>
        <xdr:cNvSpPr/>
      </xdr:nvSpPr>
      <xdr:spPr>
        <a:xfrm>
          <a:off x="12763500" y="1848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69669</xdr:rowOff>
    </xdr:from>
    <xdr:to>
      <xdr:col>71</xdr:col>
      <xdr:colOff>177800</xdr:colOff>
      <xdr:row>108</xdr:row>
      <xdr:rowOff>15784</xdr:rowOff>
    </xdr:to>
    <xdr:cxnSp macro="">
      <xdr:nvCxnSpPr>
        <xdr:cNvPr id="752" name="直線コネクタ 751">
          <a:extLst>
            <a:ext uri="{FF2B5EF4-FFF2-40B4-BE49-F238E27FC236}">
              <a16:creationId xmlns:a16="http://schemas.microsoft.com/office/drawing/2014/main" xmlns="" id="{3ADE6D5A-02ED-4193-8CE8-CBD9B6FBB8FC}"/>
            </a:ext>
          </a:extLst>
        </xdr:cNvPr>
        <xdr:cNvCxnSpPr/>
      </xdr:nvCxnSpPr>
      <xdr:spPr>
        <a:xfrm flipV="1">
          <a:off x="12814300" y="18071919"/>
          <a:ext cx="889000" cy="460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29227</xdr:rowOff>
    </xdr:from>
    <xdr:ext cx="405111" cy="259045"/>
    <xdr:sp macro="" textlink="">
      <xdr:nvSpPr>
        <xdr:cNvPr id="753" name="n_1aveValue【庁舎】&#10;有形固定資産減価償却率">
          <a:extLst>
            <a:ext uri="{FF2B5EF4-FFF2-40B4-BE49-F238E27FC236}">
              <a16:creationId xmlns:a16="http://schemas.microsoft.com/office/drawing/2014/main" xmlns="" id="{CD9902F0-4068-406A-84DB-7A9AB7A46C66}"/>
            </a:ext>
          </a:extLst>
        </xdr:cNvPr>
        <xdr:cNvSpPr txBox="1"/>
      </xdr:nvSpPr>
      <xdr:spPr>
        <a:xfrm>
          <a:off x="15266044" y="1768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164754</xdr:rowOff>
    </xdr:from>
    <xdr:ext cx="405111" cy="259045"/>
    <xdr:sp macro="" textlink="">
      <xdr:nvSpPr>
        <xdr:cNvPr id="754" name="n_2aveValue【庁舎】&#10;有形固定資産減価償却率">
          <a:extLst>
            <a:ext uri="{FF2B5EF4-FFF2-40B4-BE49-F238E27FC236}">
              <a16:creationId xmlns:a16="http://schemas.microsoft.com/office/drawing/2014/main" xmlns="" id="{A9F20599-73A3-4442-9BF3-2F5A84C3C5C9}"/>
            </a:ext>
          </a:extLst>
        </xdr:cNvPr>
        <xdr:cNvSpPr txBox="1"/>
      </xdr:nvSpPr>
      <xdr:spPr>
        <a:xfrm>
          <a:off x="14389744" y="1765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159856</xdr:rowOff>
    </xdr:from>
    <xdr:ext cx="405111" cy="259045"/>
    <xdr:sp macro="" textlink="">
      <xdr:nvSpPr>
        <xdr:cNvPr id="755" name="n_3aveValue【庁舎】&#10;有形固定資産減価償却率">
          <a:extLst>
            <a:ext uri="{FF2B5EF4-FFF2-40B4-BE49-F238E27FC236}">
              <a16:creationId xmlns:a16="http://schemas.microsoft.com/office/drawing/2014/main" xmlns="" id="{5C62F4FD-5BE8-4C63-9C6C-9CD812DEA280}"/>
            </a:ext>
          </a:extLst>
        </xdr:cNvPr>
        <xdr:cNvSpPr txBox="1"/>
      </xdr:nvSpPr>
      <xdr:spPr>
        <a:xfrm>
          <a:off x="13500744" y="1764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148426</xdr:rowOff>
    </xdr:from>
    <xdr:ext cx="405111" cy="259045"/>
    <xdr:sp macro="" textlink="">
      <xdr:nvSpPr>
        <xdr:cNvPr id="756" name="n_4aveValue【庁舎】&#10;有形固定資産減価償却率">
          <a:extLst>
            <a:ext uri="{FF2B5EF4-FFF2-40B4-BE49-F238E27FC236}">
              <a16:creationId xmlns:a16="http://schemas.microsoft.com/office/drawing/2014/main" xmlns="" id="{211B90B9-3608-445B-8D59-B0DC8E3C18E6}"/>
            </a:ext>
          </a:extLst>
        </xdr:cNvPr>
        <xdr:cNvSpPr txBox="1"/>
      </xdr:nvSpPr>
      <xdr:spPr>
        <a:xfrm>
          <a:off x="12611744" y="1763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163847</xdr:rowOff>
    </xdr:from>
    <xdr:ext cx="405111" cy="259045"/>
    <xdr:sp macro="" textlink="">
      <xdr:nvSpPr>
        <xdr:cNvPr id="757" name="n_1mainValue【庁舎】&#10;有形固定資産減価償却率">
          <a:extLst>
            <a:ext uri="{FF2B5EF4-FFF2-40B4-BE49-F238E27FC236}">
              <a16:creationId xmlns:a16="http://schemas.microsoft.com/office/drawing/2014/main" xmlns="" id="{A1183E1C-8388-4227-965E-3D43A605C569}"/>
            </a:ext>
          </a:extLst>
        </xdr:cNvPr>
        <xdr:cNvSpPr txBox="1"/>
      </xdr:nvSpPr>
      <xdr:spPr>
        <a:xfrm>
          <a:off x="15266044" y="1816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132822</xdr:rowOff>
    </xdr:from>
    <xdr:ext cx="405111" cy="259045"/>
    <xdr:sp macro="" textlink="">
      <xdr:nvSpPr>
        <xdr:cNvPr id="758" name="n_2mainValue【庁舎】&#10;有形固定資産減価償却率">
          <a:extLst>
            <a:ext uri="{FF2B5EF4-FFF2-40B4-BE49-F238E27FC236}">
              <a16:creationId xmlns:a16="http://schemas.microsoft.com/office/drawing/2014/main" xmlns="" id="{F381C225-748F-47E0-8DCD-44485EC37A04}"/>
            </a:ext>
          </a:extLst>
        </xdr:cNvPr>
        <xdr:cNvSpPr txBox="1"/>
      </xdr:nvSpPr>
      <xdr:spPr>
        <a:xfrm>
          <a:off x="14389744" y="18135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111596</xdr:rowOff>
    </xdr:from>
    <xdr:ext cx="405111" cy="259045"/>
    <xdr:sp macro="" textlink="">
      <xdr:nvSpPr>
        <xdr:cNvPr id="759" name="n_3mainValue【庁舎】&#10;有形固定資産減価償却率">
          <a:extLst>
            <a:ext uri="{FF2B5EF4-FFF2-40B4-BE49-F238E27FC236}">
              <a16:creationId xmlns:a16="http://schemas.microsoft.com/office/drawing/2014/main" xmlns="" id="{E972CB59-691F-4961-B354-E8BE1F65874A}"/>
            </a:ext>
          </a:extLst>
        </xdr:cNvPr>
        <xdr:cNvSpPr txBox="1"/>
      </xdr:nvSpPr>
      <xdr:spPr>
        <a:xfrm>
          <a:off x="13500744" y="1811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57711</xdr:rowOff>
    </xdr:from>
    <xdr:ext cx="405111" cy="259045"/>
    <xdr:sp macro="" textlink="">
      <xdr:nvSpPr>
        <xdr:cNvPr id="760" name="n_4mainValue【庁舎】&#10;有形固定資産減価償却率">
          <a:extLst>
            <a:ext uri="{FF2B5EF4-FFF2-40B4-BE49-F238E27FC236}">
              <a16:creationId xmlns:a16="http://schemas.microsoft.com/office/drawing/2014/main" xmlns="" id="{B3C6B2BA-FB57-422D-BA6D-0B5D1580F958}"/>
            </a:ext>
          </a:extLst>
        </xdr:cNvPr>
        <xdr:cNvSpPr txBox="1"/>
      </xdr:nvSpPr>
      <xdr:spPr>
        <a:xfrm>
          <a:off x="12611744" y="18574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61" name="正方形/長方形 760">
          <a:extLst>
            <a:ext uri="{FF2B5EF4-FFF2-40B4-BE49-F238E27FC236}">
              <a16:creationId xmlns:a16="http://schemas.microsoft.com/office/drawing/2014/main" xmlns="" id="{468761BD-3975-4CD5-92DF-B84BB5951646}"/>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62" name="正方形/長方形 761">
          <a:extLst>
            <a:ext uri="{FF2B5EF4-FFF2-40B4-BE49-F238E27FC236}">
              <a16:creationId xmlns:a16="http://schemas.microsoft.com/office/drawing/2014/main" xmlns="" id="{E2B9439C-3173-4860-9467-60A559088DF2}"/>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63" name="正方形/長方形 762">
          <a:extLst>
            <a:ext uri="{FF2B5EF4-FFF2-40B4-BE49-F238E27FC236}">
              <a16:creationId xmlns:a16="http://schemas.microsoft.com/office/drawing/2014/main" xmlns="" id="{16F8B8B8-1983-4016-8ED5-FE2EDFC2DF24}"/>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64" name="正方形/長方形 763">
          <a:extLst>
            <a:ext uri="{FF2B5EF4-FFF2-40B4-BE49-F238E27FC236}">
              <a16:creationId xmlns:a16="http://schemas.microsoft.com/office/drawing/2014/main" xmlns="" id="{FC563100-D754-4603-AD86-9F000AEF5F12}"/>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65" name="正方形/長方形 764">
          <a:extLst>
            <a:ext uri="{FF2B5EF4-FFF2-40B4-BE49-F238E27FC236}">
              <a16:creationId xmlns:a16="http://schemas.microsoft.com/office/drawing/2014/main" xmlns="" id="{9356896B-D8AF-4F79-8F25-7246F0D4C411}"/>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66" name="正方形/長方形 765">
          <a:extLst>
            <a:ext uri="{FF2B5EF4-FFF2-40B4-BE49-F238E27FC236}">
              <a16:creationId xmlns:a16="http://schemas.microsoft.com/office/drawing/2014/main" xmlns="" id="{A2512CEC-03AE-4E12-83B0-1062F712EF3C}"/>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67" name="正方形/長方形 766">
          <a:extLst>
            <a:ext uri="{FF2B5EF4-FFF2-40B4-BE49-F238E27FC236}">
              <a16:creationId xmlns:a16="http://schemas.microsoft.com/office/drawing/2014/main" xmlns="" id="{E49EB4A7-BE51-4182-A61A-FC0FB2903D49}"/>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68" name="正方形/長方形 767">
          <a:extLst>
            <a:ext uri="{FF2B5EF4-FFF2-40B4-BE49-F238E27FC236}">
              <a16:creationId xmlns:a16="http://schemas.microsoft.com/office/drawing/2014/main" xmlns="" id="{5AC4B827-BB66-4078-8B9B-EA49689203E3}"/>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69" name="テキスト ボックス 768">
          <a:extLst>
            <a:ext uri="{FF2B5EF4-FFF2-40B4-BE49-F238E27FC236}">
              <a16:creationId xmlns:a16="http://schemas.microsoft.com/office/drawing/2014/main" xmlns="" id="{12BB75CF-DA41-467E-B998-37F6F630E25E}"/>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70" name="直線コネクタ 769">
          <a:extLst>
            <a:ext uri="{FF2B5EF4-FFF2-40B4-BE49-F238E27FC236}">
              <a16:creationId xmlns:a16="http://schemas.microsoft.com/office/drawing/2014/main" xmlns="" id="{F6CD602A-E0EE-4AB4-896E-10BBB82B4EA3}"/>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71" name="直線コネクタ 770">
          <a:extLst>
            <a:ext uri="{FF2B5EF4-FFF2-40B4-BE49-F238E27FC236}">
              <a16:creationId xmlns:a16="http://schemas.microsoft.com/office/drawing/2014/main" xmlns="" id="{A46E1F03-02DB-4FBF-80BD-C100902BF7E8}"/>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72" name="テキスト ボックス 771">
          <a:extLst>
            <a:ext uri="{FF2B5EF4-FFF2-40B4-BE49-F238E27FC236}">
              <a16:creationId xmlns:a16="http://schemas.microsoft.com/office/drawing/2014/main" xmlns="" id="{CF4A4B33-516E-4355-81FF-0C428FEAC58E}"/>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73" name="直線コネクタ 772">
          <a:extLst>
            <a:ext uri="{FF2B5EF4-FFF2-40B4-BE49-F238E27FC236}">
              <a16:creationId xmlns:a16="http://schemas.microsoft.com/office/drawing/2014/main" xmlns="" id="{AD0EC18B-827D-413B-BE32-8D636920AAD1}"/>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74" name="テキスト ボックス 773">
          <a:extLst>
            <a:ext uri="{FF2B5EF4-FFF2-40B4-BE49-F238E27FC236}">
              <a16:creationId xmlns:a16="http://schemas.microsoft.com/office/drawing/2014/main" xmlns="" id="{32B8B687-DD67-4176-B7AA-41C93BB45B9A}"/>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75" name="直線コネクタ 774">
          <a:extLst>
            <a:ext uri="{FF2B5EF4-FFF2-40B4-BE49-F238E27FC236}">
              <a16:creationId xmlns:a16="http://schemas.microsoft.com/office/drawing/2014/main" xmlns="" id="{166CB20A-0059-47E1-B5FD-55D871EF0064}"/>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76" name="テキスト ボックス 775">
          <a:extLst>
            <a:ext uri="{FF2B5EF4-FFF2-40B4-BE49-F238E27FC236}">
              <a16:creationId xmlns:a16="http://schemas.microsoft.com/office/drawing/2014/main" xmlns="" id="{92585087-C6AA-43A1-95AE-CED49361ABD6}"/>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77" name="直線コネクタ 776">
          <a:extLst>
            <a:ext uri="{FF2B5EF4-FFF2-40B4-BE49-F238E27FC236}">
              <a16:creationId xmlns:a16="http://schemas.microsoft.com/office/drawing/2014/main" xmlns="" id="{A7FA63B7-94C8-404C-8566-C970535D8311}"/>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78" name="テキスト ボックス 777">
          <a:extLst>
            <a:ext uri="{FF2B5EF4-FFF2-40B4-BE49-F238E27FC236}">
              <a16:creationId xmlns:a16="http://schemas.microsoft.com/office/drawing/2014/main" xmlns="" id="{99017F58-DE0C-4F01-BFCD-D61CEC486A37}"/>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79" name="直線コネクタ 778">
          <a:extLst>
            <a:ext uri="{FF2B5EF4-FFF2-40B4-BE49-F238E27FC236}">
              <a16:creationId xmlns:a16="http://schemas.microsoft.com/office/drawing/2014/main" xmlns="" id="{42DCA403-4941-42D4-ADB5-DAC34AB67A94}"/>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80" name="テキスト ボックス 779">
          <a:extLst>
            <a:ext uri="{FF2B5EF4-FFF2-40B4-BE49-F238E27FC236}">
              <a16:creationId xmlns:a16="http://schemas.microsoft.com/office/drawing/2014/main" xmlns="" id="{A27DFFCF-A04B-4B54-90AA-54DDCEF95E62}"/>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81" name="直線コネクタ 780">
          <a:extLst>
            <a:ext uri="{FF2B5EF4-FFF2-40B4-BE49-F238E27FC236}">
              <a16:creationId xmlns:a16="http://schemas.microsoft.com/office/drawing/2014/main" xmlns="" id="{77A2F296-7740-41E8-80E0-4804827FEB06}"/>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82" name="テキスト ボックス 781">
          <a:extLst>
            <a:ext uri="{FF2B5EF4-FFF2-40B4-BE49-F238E27FC236}">
              <a16:creationId xmlns:a16="http://schemas.microsoft.com/office/drawing/2014/main" xmlns="" id="{73FF2F56-C234-4915-81F2-0D54A953BE9C}"/>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83" name="【庁舎】&#10;一人当たり面積グラフ枠">
          <a:extLst>
            <a:ext uri="{FF2B5EF4-FFF2-40B4-BE49-F238E27FC236}">
              <a16:creationId xmlns:a16="http://schemas.microsoft.com/office/drawing/2014/main" xmlns="" id="{8B061147-768F-4CD9-98EF-77C353E6FD7F}"/>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1905</xdr:rowOff>
    </xdr:from>
    <xdr:to>
      <xdr:col>116</xdr:col>
      <xdr:colOff>62864</xdr:colOff>
      <xdr:row>108</xdr:row>
      <xdr:rowOff>1905</xdr:rowOff>
    </xdr:to>
    <xdr:cxnSp macro="">
      <xdr:nvCxnSpPr>
        <xdr:cNvPr id="784" name="直線コネクタ 783">
          <a:extLst>
            <a:ext uri="{FF2B5EF4-FFF2-40B4-BE49-F238E27FC236}">
              <a16:creationId xmlns:a16="http://schemas.microsoft.com/office/drawing/2014/main" xmlns="" id="{E4E8B5BD-DFA6-4CA3-A596-8DCA840EF4C5}"/>
            </a:ext>
          </a:extLst>
        </xdr:cNvPr>
        <xdr:cNvCxnSpPr/>
      </xdr:nvCxnSpPr>
      <xdr:spPr>
        <a:xfrm flipV="1">
          <a:off x="22160864" y="1714690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5732</xdr:rowOff>
    </xdr:from>
    <xdr:ext cx="469744" cy="259045"/>
    <xdr:sp macro="" textlink="">
      <xdr:nvSpPr>
        <xdr:cNvPr id="785" name="【庁舎】&#10;一人当たり面積最小値テキスト">
          <a:extLst>
            <a:ext uri="{FF2B5EF4-FFF2-40B4-BE49-F238E27FC236}">
              <a16:creationId xmlns:a16="http://schemas.microsoft.com/office/drawing/2014/main" xmlns="" id="{279255EF-434F-46F8-9BDA-75510F8B3E80}"/>
            </a:ext>
          </a:extLst>
        </xdr:cNvPr>
        <xdr:cNvSpPr txBox="1"/>
      </xdr:nvSpPr>
      <xdr:spPr>
        <a:xfrm>
          <a:off x="22199600" y="18522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1905</xdr:rowOff>
    </xdr:from>
    <xdr:to>
      <xdr:col>116</xdr:col>
      <xdr:colOff>152400</xdr:colOff>
      <xdr:row>108</xdr:row>
      <xdr:rowOff>1905</xdr:rowOff>
    </xdr:to>
    <xdr:cxnSp macro="">
      <xdr:nvCxnSpPr>
        <xdr:cNvPr id="786" name="直線コネクタ 785">
          <a:extLst>
            <a:ext uri="{FF2B5EF4-FFF2-40B4-BE49-F238E27FC236}">
              <a16:creationId xmlns:a16="http://schemas.microsoft.com/office/drawing/2014/main" xmlns="" id="{AC36665A-CC0D-4B2C-AF13-5E4B0CC9950D}"/>
            </a:ext>
          </a:extLst>
        </xdr:cNvPr>
        <xdr:cNvCxnSpPr/>
      </xdr:nvCxnSpPr>
      <xdr:spPr>
        <a:xfrm>
          <a:off x="22072600" y="1851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120032</xdr:rowOff>
    </xdr:from>
    <xdr:ext cx="469744" cy="259045"/>
    <xdr:sp macro="" textlink="">
      <xdr:nvSpPr>
        <xdr:cNvPr id="787" name="【庁舎】&#10;一人当たり面積最大値テキスト">
          <a:extLst>
            <a:ext uri="{FF2B5EF4-FFF2-40B4-BE49-F238E27FC236}">
              <a16:creationId xmlns:a16="http://schemas.microsoft.com/office/drawing/2014/main" xmlns="" id="{3A197823-3403-4BC7-8B87-4DA9CC345654}"/>
            </a:ext>
          </a:extLst>
        </xdr:cNvPr>
        <xdr:cNvSpPr txBox="1"/>
      </xdr:nvSpPr>
      <xdr:spPr>
        <a:xfrm>
          <a:off x="22199600" y="16922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1905</xdr:rowOff>
    </xdr:from>
    <xdr:to>
      <xdr:col>116</xdr:col>
      <xdr:colOff>152400</xdr:colOff>
      <xdr:row>100</xdr:row>
      <xdr:rowOff>1905</xdr:rowOff>
    </xdr:to>
    <xdr:cxnSp macro="">
      <xdr:nvCxnSpPr>
        <xdr:cNvPr id="788" name="直線コネクタ 787">
          <a:extLst>
            <a:ext uri="{FF2B5EF4-FFF2-40B4-BE49-F238E27FC236}">
              <a16:creationId xmlns:a16="http://schemas.microsoft.com/office/drawing/2014/main" xmlns="" id="{27A48B33-DB93-4294-A969-21F20EC1B960}"/>
            </a:ext>
          </a:extLst>
        </xdr:cNvPr>
        <xdr:cNvCxnSpPr/>
      </xdr:nvCxnSpPr>
      <xdr:spPr>
        <a:xfrm>
          <a:off x="22072600" y="1714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69232</xdr:rowOff>
    </xdr:from>
    <xdr:ext cx="469744" cy="259045"/>
    <xdr:sp macro="" textlink="">
      <xdr:nvSpPr>
        <xdr:cNvPr id="789" name="【庁舎】&#10;一人当たり面積平均値テキスト">
          <a:extLst>
            <a:ext uri="{FF2B5EF4-FFF2-40B4-BE49-F238E27FC236}">
              <a16:creationId xmlns:a16="http://schemas.microsoft.com/office/drawing/2014/main" xmlns="" id="{64B43420-021F-4D4D-8E6C-CCE3196A4FF5}"/>
            </a:ext>
          </a:extLst>
        </xdr:cNvPr>
        <xdr:cNvSpPr txBox="1"/>
      </xdr:nvSpPr>
      <xdr:spPr>
        <a:xfrm>
          <a:off x="22199600" y="180714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46355</xdr:rowOff>
    </xdr:from>
    <xdr:to>
      <xdr:col>116</xdr:col>
      <xdr:colOff>114300</xdr:colOff>
      <xdr:row>106</xdr:row>
      <xdr:rowOff>147955</xdr:rowOff>
    </xdr:to>
    <xdr:sp macro="" textlink="">
      <xdr:nvSpPr>
        <xdr:cNvPr id="790" name="フローチャート: 判断 789">
          <a:extLst>
            <a:ext uri="{FF2B5EF4-FFF2-40B4-BE49-F238E27FC236}">
              <a16:creationId xmlns:a16="http://schemas.microsoft.com/office/drawing/2014/main" xmlns="" id="{FECADD92-CC45-40D5-BA6E-009E7E28FD01}"/>
            </a:ext>
          </a:extLst>
        </xdr:cNvPr>
        <xdr:cNvSpPr/>
      </xdr:nvSpPr>
      <xdr:spPr>
        <a:xfrm>
          <a:off x="22110700" y="1822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46355</xdr:rowOff>
    </xdr:from>
    <xdr:to>
      <xdr:col>112</xdr:col>
      <xdr:colOff>38100</xdr:colOff>
      <xdr:row>106</xdr:row>
      <xdr:rowOff>147955</xdr:rowOff>
    </xdr:to>
    <xdr:sp macro="" textlink="">
      <xdr:nvSpPr>
        <xdr:cNvPr id="791" name="フローチャート: 判断 790">
          <a:extLst>
            <a:ext uri="{FF2B5EF4-FFF2-40B4-BE49-F238E27FC236}">
              <a16:creationId xmlns:a16="http://schemas.microsoft.com/office/drawing/2014/main" xmlns="" id="{1D24004E-D7C3-4E56-8ECF-138D2F021085}"/>
            </a:ext>
          </a:extLst>
        </xdr:cNvPr>
        <xdr:cNvSpPr/>
      </xdr:nvSpPr>
      <xdr:spPr>
        <a:xfrm>
          <a:off x="21272500" y="1822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61595</xdr:rowOff>
    </xdr:from>
    <xdr:to>
      <xdr:col>107</xdr:col>
      <xdr:colOff>101600</xdr:colOff>
      <xdr:row>106</xdr:row>
      <xdr:rowOff>163195</xdr:rowOff>
    </xdr:to>
    <xdr:sp macro="" textlink="">
      <xdr:nvSpPr>
        <xdr:cNvPr id="792" name="フローチャート: 判断 791">
          <a:extLst>
            <a:ext uri="{FF2B5EF4-FFF2-40B4-BE49-F238E27FC236}">
              <a16:creationId xmlns:a16="http://schemas.microsoft.com/office/drawing/2014/main" xmlns="" id="{42FE35C3-31E6-4C85-A838-2E1C49C6DD9D}"/>
            </a:ext>
          </a:extLst>
        </xdr:cNvPr>
        <xdr:cNvSpPr/>
      </xdr:nvSpPr>
      <xdr:spPr>
        <a:xfrm>
          <a:off x="20383500" y="1823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52070</xdr:rowOff>
    </xdr:from>
    <xdr:to>
      <xdr:col>102</xdr:col>
      <xdr:colOff>165100</xdr:colOff>
      <xdr:row>106</xdr:row>
      <xdr:rowOff>153670</xdr:rowOff>
    </xdr:to>
    <xdr:sp macro="" textlink="">
      <xdr:nvSpPr>
        <xdr:cNvPr id="793" name="フローチャート: 判断 792">
          <a:extLst>
            <a:ext uri="{FF2B5EF4-FFF2-40B4-BE49-F238E27FC236}">
              <a16:creationId xmlns:a16="http://schemas.microsoft.com/office/drawing/2014/main" xmlns="" id="{4A1B3591-F794-4DE5-9354-981F7FAB5E19}"/>
            </a:ext>
          </a:extLst>
        </xdr:cNvPr>
        <xdr:cNvSpPr/>
      </xdr:nvSpPr>
      <xdr:spPr>
        <a:xfrm>
          <a:off x="19494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69214</xdr:rowOff>
    </xdr:from>
    <xdr:to>
      <xdr:col>98</xdr:col>
      <xdr:colOff>38100</xdr:colOff>
      <xdr:row>106</xdr:row>
      <xdr:rowOff>170814</xdr:rowOff>
    </xdr:to>
    <xdr:sp macro="" textlink="">
      <xdr:nvSpPr>
        <xdr:cNvPr id="794" name="フローチャート: 判断 793">
          <a:extLst>
            <a:ext uri="{FF2B5EF4-FFF2-40B4-BE49-F238E27FC236}">
              <a16:creationId xmlns:a16="http://schemas.microsoft.com/office/drawing/2014/main" xmlns="" id="{1ECE6D7C-22D1-4691-9E13-508A987F04E2}"/>
            </a:ext>
          </a:extLst>
        </xdr:cNvPr>
        <xdr:cNvSpPr/>
      </xdr:nvSpPr>
      <xdr:spPr>
        <a:xfrm>
          <a:off x="18605500" y="1824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95" name="テキスト ボックス 794">
          <a:extLst>
            <a:ext uri="{FF2B5EF4-FFF2-40B4-BE49-F238E27FC236}">
              <a16:creationId xmlns:a16="http://schemas.microsoft.com/office/drawing/2014/main" xmlns="" id="{D47C7C19-1B42-4C6D-8FAF-B4A88D430A71}"/>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96" name="テキスト ボックス 795">
          <a:extLst>
            <a:ext uri="{FF2B5EF4-FFF2-40B4-BE49-F238E27FC236}">
              <a16:creationId xmlns:a16="http://schemas.microsoft.com/office/drawing/2014/main" xmlns="" id="{8E420D7A-BBEE-46BC-8913-2FBF55218FD2}"/>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97" name="テキスト ボックス 796">
          <a:extLst>
            <a:ext uri="{FF2B5EF4-FFF2-40B4-BE49-F238E27FC236}">
              <a16:creationId xmlns:a16="http://schemas.microsoft.com/office/drawing/2014/main" xmlns="" id="{6364E759-595B-4350-A00D-CE47474EA568}"/>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98" name="テキスト ボックス 797">
          <a:extLst>
            <a:ext uri="{FF2B5EF4-FFF2-40B4-BE49-F238E27FC236}">
              <a16:creationId xmlns:a16="http://schemas.microsoft.com/office/drawing/2014/main" xmlns="" id="{E27A3C45-2E99-4F4B-8BE9-128E285DF8FF}"/>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99" name="テキスト ボックス 798">
          <a:extLst>
            <a:ext uri="{FF2B5EF4-FFF2-40B4-BE49-F238E27FC236}">
              <a16:creationId xmlns:a16="http://schemas.microsoft.com/office/drawing/2014/main" xmlns="" id="{BEA0B7BF-3056-4323-BEFC-967A07DA4BE9}"/>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15875</xdr:rowOff>
    </xdr:from>
    <xdr:to>
      <xdr:col>116</xdr:col>
      <xdr:colOff>114300</xdr:colOff>
      <xdr:row>107</xdr:row>
      <xdr:rowOff>117475</xdr:rowOff>
    </xdr:to>
    <xdr:sp macro="" textlink="">
      <xdr:nvSpPr>
        <xdr:cNvPr id="800" name="楕円 799">
          <a:extLst>
            <a:ext uri="{FF2B5EF4-FFF2-40B4-BE49-F238E27FC236}">
              <a16:creationId xmlns:a16="http://schemas.microsoft.com/office/drawing/2014/main" xmlns="" id="{E861C2EB-3C0F-468F-9E52-2C9BED7AB3C7}"/>
            </a:ext>
          </a:extLst>
        </xdr:cNvPr>
        <xdr:cNvSpPr/>
      </xdr:nvSpPr>
      <xdr:spPr>
        <a:xfrm>
          <a:off x="22110700" y="1836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102252</xdr:rowOff>
    </xdr:from>
    <xdr:ext cx="469744" cy="259045"/>
    <xdr:sp macro="" textlink="">
      <xdr:nvSpPr>
        <xdr:cNvPr id="801" name="【庁舎】&#10;一人当たり面積該当値テキスト">
          <a:extLst>
            <a:ext uri="{FF2B5EF4-FFF2-40B4-BE49-F238E27FC236}">
              <a16:creationId xmlns:a16="http://schemas.microsoft.com/office/drawing/2014/main" xmlns="" id="{506167FE-1711-4526-8DC4-F11B1633F5C5}"/>
            </a:ext>
          </a:extLst>
        </xdr:cNvPr>
        <xdr:cNvSpPr txBox="1"/>
      </xdr:nvSpPr>
      <xdr:spPr>
        <a:xfrm>
          <a:off x="22199600" y="18275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15875</xdr:rowOff>
    </xdr:from>
    <xdr:to>
      <xdr:col>112</xdr:col>
      <xdr:colOff>38100</xdr:colOff>
      <xdr:row>107</xdr:row>
      <xdr:rowOff>117475</xdr:rowOff>
    </xdr:to>
    <xdr:sp macro="" textlink="">
      <xdr:nvSpPr>
        <xdr:cNvPr id="802" name="楕円 801">
          <a:extLst>
            <a:ext uri="{FF2B5EF4-FFF2-40B4-BE49-F238E27FC236}">
              <a16:creationId xmlns:a16="http://schemas.microsoft.com/office/drawing/2014/main" xmlns="" id="{E775130F-D781-4478-B953-A691BE913E1E}"/>
            </a:ext>
          </a:extLst>
        </xdr:cNvPr>
        <xdr:cNvSpPr/>
      </xdr:nvSpPr>
      <xdr:spPr>
        <a:xfrm>
          <a:off x="21272500" y="1836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66675</xdr:rowOff>
    </xdr:from>
    <xdr:to>
      <xdr:col>116</xdr:col>
      <xdr:colOff>63500</xdr:colOff>
      <xdr:row>107</xdr:row>
      <xdr:rowOff>66675</xdr:rowOff>
    </xdr:to>
    <xdr:cxnSp macro="">
      <xdr:nvCxnSpPr>
        <xdr:cNvPr id="803" name="直線コネクタ 802">
          <a:extLst>
            <a:ext uri="{FF2B5EF4-FFF2-40B4-BE49-F238E27FC236}">
              <a16:creationId xmlns:a16="http://schemas.microsoft.com/office/drawing/2014/main" xmlns="" id="{BA22C540-AD82-4FE8-B57C-AE637FF48D0A}"/>
            </a:ext>
          </a:extLst>
        </xdr:cNvPr>
        <xdr:cNvCxnSpPr/>
      </xdr:nvCxnSpPr>
      <xdr:spPr>
        <a:xfrm>
          <a:off x="21323300" y="1841182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15875</xdr:rowOff>
    </xdr:from>
    <xdr:to>
      <xdr:col>107</xdr:col>
      <xdr:colOff>101600</xdr:colOff>
      <xdr:row>107</xdr:row>
      <xdr:rowOff>117475</xdr:rowOff>
    </xdr:to>
    <xdr:sp macro="" textlink="">
      <xdr:nvSpPr>
        <xdr:cNvPr id="804" name="楕円 803">
          <a:extLst>
            <a:ext uri="{FF2B5EF4-FFF2-40B4-BE49-F238E27FC236}">
              <a16:creationId xmlns:a16="http://schemas.microsoft.com/office/drawing/2014/main" xmlns="" id="{62F812E6-5C13-49B3-9619-0DA149940041}"/>
            </a:ext>
          </a:extLst>
        </xdr:cNvPr>
        <xdr:cNvSpPr/>
      </xdr:nvSpPr>
      <xdr:spPr>
        <a:xfrm>
          <a:off x="20383500" y="1836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66675</xdr:rowOff>
    </xdr:from>
    <xdr:to>
      <xdr:col>111</xdr:col>
      <xdr:colOff>177800</xdr:colOff>
      <xdr:row>107</xdr:row>
      <xdr:rowOff>66675</xdr:rowOff>
    </xdr:to>
    <xdr:cxnSp macro="">
      <xdr:nvCxnSpPr>
        <xdr:cNvPr id="805" name="直線コネクタ 804">
          <a:extLst>
            <a:ext uri="{FF2B5EF4-FFF2-40B4-BE49-F238E27FC236}">
              <a16:creationId xmlns:a16="http://schemas.microsoft.com/office/drawing/2014/main" xmlns="" id="{06039119-CEA3-4351-9A78-F34F63EA78AE}"/>
            </a:ext>
          </a:extLst>
        </xdr:cNvPr>
        <xdr:cNvCxnSpPr/>
      </xdr:nvCxnSpPr>
      <xdr:spPr>
        <a:xfrm>
          <a:off x="20434300" y="184118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15875</xdr:rowOff>
    </xdr:from>
    <xdr:to>
      <xdr:col>102</xdr:col>
      <xdr:colOff>165100</xdr:colOff>
      <xdr:row>107</xdr:row>
      <xdr:rowOff>117475</xdr:rowOff>
    </xdr:to>
    <xdr:sp macro="" textlink="">
      <xdr:nvSpPr>
        <xdr:cNvPr id="806" name="楕円 805">
          <a:extLst>
            <a:ext uri="{FF2B5EF4-FFF2-40B4-BE49-F238E27FC236}">
              <a16:creationId xmlns:a16="http://schemas.microsoft.com/office/drawing/2014/main" xmlns="" id="{373738A1-A217-4A89-8CE5-ADFC529A3BB4}"/>
            </a:ext>
          </a:extLst>
        </xdr:cNvPr>
        <xdr:cNvSpPr/>
      </xdr:nvSpPr>
      <xdr:spPr>
        <a:xfrm>
          <a:off x="19494500" y="1836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66675</xdr:rowOff>
    </xdr:from>
    <xdr:to>
      <xdr:col>107</xdr:col>
      <xdr:colOff>50800</xdr:colOff>
      <xdr:row>107</xdr:row>
      <xdr:rowOff>66675</xdr:rowOff>
    </xdr:to>
    <xdr:cxnSp macro="">
      <xdr:nvCxnSpPr>
        <xdr:cNvPr id="807" name="直線コネクタ 806">
          <a:extLst>
            <a:ext uri="{FF2B5EF4-FFF2-40B4-BE49-F238E27FC236}">
              <a16:creationId xmlns:a16="http://schemas.microsoft.com/office/drawing/2014/main" xmlns="" id="{1692DE01-39C6-48C9-93A7-A4A409386106}"/>
            </a:ext>
          </a:extLst>
        </xdr:cNvPr>
        <xdr:cNvCxnSpPr/>
      </xdr:nvCxnSpPr>
      <xdr:spPr>
        <a:xfrm>
          <a:off x="19545300" y="184118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29211</xdr:rowOff>
    </xdr:from>
    <xdr:to>
      <xdr:col>98</xdr:col>
      <xdr:colOff>38100</xdr:colOff>
      <xdr:row>107</xdr:row>
      <xdr:rowOff>130811</xdr:rowOff>
    </xdr:to>
    <xdr:sp macro="" textlink="">
      <xdr:nvSpPr>
        <xdr:cNvPr id="808" name="楕円 807">
          <a:extLst>
            <a:ext uri="{FF2B5EF4-FFF2-40B4-BE49-F238E27FC236}">
              <a16:creationId xmlns:a16="http://schemas.microsoft.com/office/drawing/2014/main" xmlns="" id="{B20CFA48-ACB7-4144-BF8E-6916DF5CCEC5}"/>
            </a:ext>
          </a:extLst>
        </xdr:cNvPr>
        <xdr:cNvSpPr/>
      </xdr:nvSpPr>
      <xdr:spPr>
        <a:xfrm>
          <a:off x="18605500" y="1837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66675</xdr:rowOff>
    </xdr:from>
    <xdr:to>
      <xdr:col>102</xdr:col>
      <xdr:colOff>114300</xdr:colOff>
      <xdr:row>107</xdr:row>
      <xdr:rowOff>80011</xdr:rowOff>
    </xdr:to>
    <xdr:cxnSp macro="">
      <xdr:nvCxnSpPr>
        <xdr:cNvPr id="809" name="直線コネクタ 808">
          <a:extLst>
            <a:ext uri="{FF2B5EF4-FFF2-40B4-BE49-F238E27FC236}">
              <a16:creationId xmlns:a16="http://schemas.microsoft.com/office/drawing/2014/main" xmlns="" id="{999C493B-2EF9-449C-87B8-A0F841856383}"/>
            </a:ext>
          </a:extLst>
        </xdr:cNvPr>
        <xdr:cNvCxnSpPr/>
      </xdr:nvCxnSpPr>
      <xdr:spPr>
        <a:xfrm flipV="1">
          <a:off x="18656300" y="18411825"/>
          <a:ext cx="8890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164482</xdr:rowOff>
    </xdr:from>
    <xdr:ext cx="469744" cy="259045"/>
    <xdr:sp macro="" textlink="">
      <xdr:nvSpPr>
        <xdr:cNvPr id="810" name="n_1aveValue【庁舎】&#10;一人当たり面積">
          <a:extLst>
            <a:ext uri="{FF2B5EF4-FFF2-40B4-BE49-F238E27FC236}">
              <a16:creationId xmlns:a16="http://schemas.microsoft.com/office/drawing/2014/main" xmlns="" id="{2E7D6820-E322-4E4F-B578-DC53A517B716}"/>
            </a:ext>
          </a:extLst>
        </xdr:cNvPr>
        <xdr:cNvSpPr txBox="1"/>
      </xdr:nvSpPr>
      <xdr:spPr>
        <a:xfrm>
          <a:off x="21075727" y="17995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8272</xdr:rowOff>
    </xdr:from>
    <xdr:ext cx="469744" cy="259045"/>
    <xdr:sp macro="" textlink="">
      <xdr:nvSpPr>
        <xdr:cNvPr id="811" name="n_2aveValue【庁舎】&#10;一人当たり面積">
          <a:extLst>
            <a:ext uri="{FF2B5EF4-FFF2-40B4-BE49-F238E27FC236}">
              <a16:creationId xmlns:a16="http://schemas.microsoft.com/office/drawing/2014/main" xmlns="" id="{6F170A0F-FB9A-40CC-9164-01D20D18FC97}"/>
            </a:ext>
          </a:extLst>
        </xdr:cNvPr>
        <xdr:cNvSpPr txBox="1"/>
      </xdr:nvSpPr>
      <xdr:spPr>
        <a:xfrm>
          <a:off x="20199427" y="18010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170197</xdr:rowOff>
    </xdr:from>
    <xdr:ext cx="469744" cy="259045"/>
    <xdr:sp macro="" textlink="">
      <xdr:nvSpPr>
        <xdr:cNvPr id="812" name="n_3aveValue【庁舎】&#10;一人当たり面積">
          <a:extLst>
            <a:ext uri="{FF2B5EF4-FFF2-40B4-BE49-F238E27FC236}">
              <a16:creationId xmlns:a16="http://schemas.microsoft.com/office/drawing/2014/main" xmlns="" id="{3998EC00-B292-4A0F-AE0D-A4F7A5C06612}"/>
            </a:ext>
          </a:extLst>
        </xdr:cNvPr>
        <xdr:cNvSpPr txBox="1"/>
      </xdr:nvSpPr>
      <xdr:spPr>
        <a:xfrm>
          <a:off x="19310427" y="1800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15891</xdr:rowOff>
    </xdr:from>
    <xdr:ext cx="469744" cy="259045"/>
    <xdr:sp macro="" textlink="">
      <xdr:nvSpPr>
        <xdr:cNvPr id="813" name="n_4aveValue【庁舎】&#10;一人当たり面積">
          <a:extLst>
            <a:ext uri="{FF2B5EF4-FFF2-40B4-BE49-F238E27FC236}">
              <a16:creationId xmlns:a16="http://schemas.microsoft.com/office/drawing/2014/main" xmlns="" id="{566C59C5-621E-4983-BC74-3552F4630510}"/>
            </a:ext>
          </a:extLst>
        </xdr:cNvPr>
        <xdr:cNvSpPr txBox="1"/>
      </xdr:nvSpPr>
      <xdr:spPr>
        <a:xfrm>
          <a:off x="18421427" y="1801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108602</xdr:rowOff>
    </xdr:from>
    <xdr:ext cx="469744" cy="259045"/>
    <xdr:sp macro="" textlink="">
      <xdr:nvSpPr>
        <xdr:cNvPr id="814" name="n_1mainValue【庁舎】&#10;一人当たり面積">
          <a:extLst>
            <a:ext uri="{FF2B5EF4-FFF2-40B4-BE49-F238E27FC236}">
              <a16:creationId xmlns:a16="http://schemas.microsoft.com/office/drawing/2014/main" xmlns="" id="{53137765-96B1-46B6-BFA2-D5DDFED28260}"/>
            </a:ext>
          </a:extLst>
        </xdr:cNvPr>
        <xdr:cNvSpPr txBox="1"/>
      </xdr:nvSpPr>
      <xdr:spPr>
        <a:xfrm>
          <a:off x="21075727" y="184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108602</xdr:rowOff>
    </xdr:from>
    <xdr:ext cx="469744" cy="259045"/>
    <xdr:sp macro="" textlink="">
      <xdr:nvSpPr>
        <xdr:cNvPr id="815" name="n_2mainValue【庁舎】&#10;一人当たり面積">
          <a:extLst>
            <a:ext uri="{FF2B5EF4-FFF2-40B4-BE49-F238E27FC236}">
              <a16:creationId xmlns:a16="http://schemas.microsoft.com/office/drawing/2014/main" xmlns="" id="{F6D53082-14A4-422F-8D93-0965BDEA0B76}"/>
            </a:ext>
          </a:extLst>
        </xdr:cNvPr>
        <xdr:cNvSpPr txBox="1"/>
      </xdr:nvSpPr>
      <xdr:spPr>
        <a:xfrm>
          <a:off x="20199427" y="184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108602</xdr:rowOff>
    </xdr:from>
    <xdr:ext cx="469744" cy="259045"/>
    <xdr:sp macro="" textlink="">
      <xdr:nvSpPr>
        <xdr:cNvPr id="816" name="n_3mainValue【庁舎】&#10;一人当たり面積">
          <a:extLst>
            <a:ext uri="{FF2B5EF4-FFF2-40B4-BE49-F238E27FC236}">
              <a16:creationId xmlns:a16="http://schemas.microsoft.com/office/drawing/2014/main" xmlns="" id="{C112D526-4E37-41C2-90A6-A55E8335D53E}"/>
            </a:ext>
          </a:extLst>
        </xdr:cNvPr>
        <xdr:cNvSpPr txBox="1"/>
      </xdr:nvSpPr>
      <xdr:spPr>
        <a:xfrm>
          <a:off x="19310427" y="184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121938</xdr:rowOff>
    </xdr:from>
    <xdr:ext cx="469744" cy="259045"/>
    <xdr:sp macro="" textlink="">
      <xdr:nvSpPr>
        <xdr:cNvPr id="817" name="n_4mainValue【庁舎】&#10;一人当たり面積">
          <a:extLst>
            <a:ext uri="{FF2B5EF4-FFF2-40B4-BE49-F238E27FC236}">
              <a16:creationId xmlns:a16="http://schemas.microsoft.com/office/drawing/2014/main" xmlns="" id="{78F5387A-8243-4295-9072-A5343CAB4840}"/>
            </a:ext>
          </a:extLst>
        </xdr:cNvPr>
        <xdr:cNvSpPr txBox="1"/>
      </xdr:nvSpPr>
      <xdr:spPr>
        <a:xfrm>
          <a:off x="18421427" y="1846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8" name="正方形/長方形 817">
          <a:extLst>
            <a:ext uri="{FF2B5EF4-FFF2-40B4-BE49-F238E27FC236}">
              <a16:creationId xmlns:a16="http://schemas.microsoft.com/office/drawing/2014/main" xmlns="" id="{E1BDA5C0-810B-40D2-897A-97FBC7A2029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9" name="正方形/長方形 818">
          <a:extLst>
            <a:ext uri="{FF2B5EF4-FFF2-40B4-BE49-F238E27FC236}">
              <a16:creationId xmlns:a16="http://schemas.microsoft.com/office/drawing/2014/main" xmlns="" id="{E09281E9-BE61-4972-BC95-C3E0F9544348}"/>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20" name="テキスト ボックス 819">
          <a:extLst>
            <a:ext uri="{FF2B5EF4-FFF2-40B4-BE49-F238E27FC236}">
              <a16:creationId xmlns:a16="http://schemas.microsoft.com/office/drawing/2014/main" xmlns="" id="{69155157-92A6-469C-B9A5-5CBFABE92C81}"/>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体育館・プール</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については、減価償却</a:t>
          </a:r>
          <a:r>
            <a:rPr kumimoji="1" lang="ja-JP" altLang="en-US" sz="1100">
              <a:solidFill>
                <a:schemeClr val="dk1"/>
              </a:solidFill>
              <a:effectLst/>
              <a:latin typeface="+mn-lt"/>
              <a:ea typeface="+mn-ea"/>
              <a:cs typeface="+mn-cs"/>
            </a:rPr>
            <a:t>費が</a:t>
          </a:r>
          <a:r>
            <a:rPr kumimoji="1" lang="ja-JP" altLang="ja-JP" sz="1100">
              <a:solidFill>
                <a:schemeClr val="dk1"/>
              </a:solidFill>
              <a:effectLst/>
              <a:latin typeface="+mn-lt"/>
              <a:ea typeface="+mn-ea"/>
              <a:cs typeface="+mn-cs"/>
            </a:rPr>
            <a:t>高くなっている。施設更新が近いことから、公共施設等総合管理計画等に沿って、</a:t>
          </a:r>
          <a:r>
            <a:rPr kumimoji="1" lang="ja-JP" altLang="en-US" sz="1100">
              <a:solidFill>
                <a:schemeClr val="dk1"/>
              </a:solidFill>
              <a:effectLst/>
              <a:latin typeface="+mn-lt"/>
              <a:ea typeface="+mn-ea"/>
              <a:cs typeface="+mn-cs"/>
            </a:rPr>
            <a:t>縮減を</a:t>
          </a:r>
          <a:r>
            <a:rPr kumimoji="1" lang="ja-JP" altLang="ja-JP" sz="1100">
              <a:solidFill>
                <a:schemeClr val="dk1"/>
              </a:solidFill>
              <a:effectLst/>
              <a:latin typeface="+mn-lt"/>
              <a:ea typeface="+mn-ea"/>
              <a:cs typeface="+mn-cs"/>
            </a:rPr>
            <a:t>行う予定である。</a:t>
          </a:r>
          <a:endParaRPr lang="ja-JP" altLang="ja-JP" sz="1400">
            <a:effectLst/>
          </a:endParaRPr>
        </a:p>
        <a:p>
          <a:r>
            <a:rPr kumimoji="1" lang="ja-JP" altLang="ja-JP" sz="1100">
              <a:solidFill>
                <a:schemeClr val="dk1"/>
              </a:solidFill>
              <a:effectLst/>
              <a:latin typeface="+mn-lt"/>
              <a:ea typeface="+mn-ea"/>
              <a:cs typeface="+mn-cs"/>
            </a:rPr>
            <a:t>その他の施設については、定期的な施設の点検及び修繕を行い施設の長寿命化を図ると共に、施設の更新の際には、今後の人口を見据えた面積になるよう調整を行う。</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xmlns=""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xmlns=""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xmlns=""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奈良県広陵町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xmlns=""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xmlns=""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xmlns=""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xmlns=""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xmlns=""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xmlns=""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35,059
34,820
16.30
11,545,951
11,017,320
330,750
7,386,564
10,766,696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xmlns=""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xmlns=""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xmlns=""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48.2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xmlns=""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xmlns=""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xmlns=""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xmlns=""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xmlns=""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xmlns=""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xmlns=""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xmlns=""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xmlns=""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xmlns=""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xmlns=""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xmlns=""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xmlns=""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xmlns=""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xmlns=""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xmlns=""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xmlns=""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xmlns=""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xmlns=""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xmlns=""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xmlns=""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xmlns=""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xmlns=""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xmlns=""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xmlns=""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xmlns=""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xmlns=""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xmlns=""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xmlns=""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xmlns=""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xmlns=""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xmlns=""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xmlns=""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xmlns=""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類似団体平均値（</a:t>
          </a:r>
          <a:r>
            <a:rPr kumimoji="1" lang="en-US" altLang="ja-JP" sz="1300">
              <a:latin typeface="ＭＳ Ｐゴシック" panose="020B0600070205080204" pitchFamily="50" charset="-128"/>
              <a:ea typeface="ＭＳ Ｐゴシック" panose="020B0600070205080204" pitchFamily="50" charset="-128"/>
            </a:rPr>
            <a:t>0.67</a:t>
          </a:r>
          <a:r>
            <a:rPr kumimoji="1" lang="ja-JP" altLang="en-US" sz="1300">
              <a:latin typeface="ＭＳ Ｐゴシック" panose="020B0600070205080204" pitchFamily="50" charset="-128"/>
              <a:ea typeface="ＭＳ Ｐゴシック" panose="020B0600070205080204" pitchFamily="50" charset="-128"/>
            </a:rPr>
            <a:t>）を</a:t>
          </a:r>
          <a:r>
            <a:rPr kumimoji="1" lang="en-US" altLang="ja-JP" sz="1300">
              <a:latin typeface="ＭＳ Ｐゴシック" panose="020B0600070205080204" pitchFamily="50" charset="-128"/>
              <a:ea typeface="ＭＳ Ｐゴシック" panose="020B0600070205080204" pitchFamily="50" charset="-128"/>
            </a:rPr>
            <a:t>0.04</a:t>
          </a:r>
          <a:r>
            <a:rPr kumimoji="1" lang="ja-JP" altLang="en-US" sz="1300">
              <a:latin typeface="ＭＳ Ｐゴシック" panose="020B0600070205080204" pitchFamily="50" charset="-128"/>
              <a:ea typeface="ＭＳ Ｐゴシック" panose="020B0600070205080204" pitchFamily="50" charset="-128"/>
            </a:rPr>
            <a:t>ポイント下回っている。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税収の伸びが見込めない中、更なる歳出削減を実施するとともに、企業誘致、徴収業務の強化に取り組み、財政基盤の強化に努める。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xmlns=""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xmlns=""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xmlns=""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xmlns=""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xmlns=""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xmlns=""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xmlns=""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xmlns=""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xmlns=""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xmlns=""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xmlns=""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xmlns=""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xmlns=""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xmlns=""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xmlns=""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142522</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xmlns="" id="{00000000-0008-0000-0300-000040000000}"/>
            </a:ext>
          </a:extLst>
        </xdr:cNvPr>
        <xdr:cNvCxnSpPr/>
      </xdr:nvCxnSpPr>
      <xdr:spPr>
        <a:xfrm flipV="1">
          <a:off x="4953000" y="6314722"/>
          <a:ext cx="0" cy="15148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xmlns=""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xmlns=""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57449</xdr:rowOff>
    </xdr:from>
    <xdr:ext cx="762000" cy="259045"/>
    <xdr:sp macro="" textlink="">
      <xdr:nvSpPr>
        <xdr:cNvPr id="67" name="財政力最大値テキスト">
          <a:extLst>
            <a:ext uri="{FF2B5EF4-FFF2-40B4-BE49-F238E27FC236}">
              <a16:creationId xmlns:a16="http://schemas.microsoft.com/office/drawing/2014/main" xmlns="" id="{00000000-0008-0000-0300-000043000000}"/>
            </a:ext>
          </a:extLst>
        </xdr:cNvPr>
        <xdr:cNvSpPr txBox="1"/>
      </xdr:nvSpPr>
      <xdr:spPr>
        <a:xfrm>
          <a:off x="5041900" y="60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142522</xdr:rowOff>
    </xdr:from>
    <xdr:to>
      <xdr:col>24</xdr:col>
      <xdr:colOff>12700</xdr:colOff>
      <xdr:row>36</xdr:row>
      <xdr:rowOff>142522</xdr:rowOff>
    </xdr:to>
    <xdr:cxnSp macro="">
      <xdr:nvCxnSpPr>
        <xdr:cNvPr id="68" name="直線コネクタ 67">
          <a:extLst>
            <a:ext uri="{FF2B5EF4-FFF2-40B4-BE49-F238E27FC236}">
              <a16:creationId xmlns:a16="http://schemas.microsoft.com/office/drawing/2014/main" xmlns="" id="{00000000-0008-0000-0300-000044000000}"/>
            </a:ext>
          </a:extLst>
        </xdr:cNvPr>
        <xdr:cNvCxnSpPr/>
      </xdr:nvCxnSpPr>
      <xdr:spPr>
        <a:xfrm>
          <a:off x="4864100" y="631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146050</xdr:rowOff>
    </xdr:from>
    <xdr:to>
      <xdr:col>23</xdr:col>
      <xdr:colOff>133350</xdr:colOff>
      <xdr:row>42</xdr:row>
      <xdr:rowOff>159455</xdr:rowOff>
    </xdr:to>
    <xdr:cxnSp macro="">
      <xdr:nvCxnSpPr>
        <xdr:cNvPr id="69" name="直線コネクタ 68">
          <a:extLst>
            <a:ext uri="{FF2B5EF4-FFF2-40B4-BE49-F238E27FC236}">
              <a16:creationId xmlns:a16="http://schemas.microsoft.com/office/drawing/2014/main" xmlns="" id="{00000000-0008-0000-0300-000045000000}"/>
            </a:ext>
          </a:extLst>
        </xdr:cNvPr>
        <xdr:cNvCxnSpPr/>
      </xdr:nvCxnSpPr>
      <xdr:spPr>
        <a:xfrm flipV="1">
          <a:off x="4114800" y="7346950"/>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58155</xdr:rowOff>
    </xdr:from>
    <xdr:ext cx="762000" cy="259045"/>
    <xdr:sp macro="" textlink="">
      <xdr:nvSpPr>
        <xdr:cNvPr id="70" name="財政力平均値テキスト">
          <a:extLst>
            <a:ext uri="{FF2B5EF4-FFF2-40B4-BE49-F238E27FC236}">
              <a16:creationId xmlns:a16="http://schemas.microsoft.com/office/drawing/2014/main" xmlns="" id="{00000000-0008-0000-0300-000046000000}"/>
            </a:ext>
          </a:extLst>
        </xdr:cNvPr>
        <xdr:cNvSpPr txBox="1"/>
      </xdr:nvSpPr>
      <xdr:spPr>
        <a:xfrm>
          <a:off x="5041900" y="7087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41628</xdr:rowOff>
    </xdr:from>
    <xdr:to>
      <xdr:col>23</xdr:col>
      <xdr:colOff>184150</xdr:colOff>
      <xdr:row>42</xdr:row>
      <xdr:rowOff>143228</xdr:rowOff>
    </xdr:to>
    <xdr:sp macro="" textlink="">
      <xdr:nvSpPr>
        <xdr:cNvPr id="71" name="フローチャート: 判断 70">
          <a:extLst>
            <a:ext uri="{FF2B5EF4-FFF2-40B4-BE49-F238E27FC236}">
              <a16:creationId xmlns:a16="http://schemas.microsoft.com/office/drawing/2014/main" xmlns="" id="{00000000-0008-0000-0300-000047000000}"/>
            </a:ext>
          </a:extLst>
        </xdr:cNvPr>
        <xdr:cNvSpPr/>
      </xdr:nvSpPr>
      <xdr:spPr>
        <a:xfrm>
          <a:off x="49022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159455</xdr:rowOff>
    </xdr:from>
    <xdr:to>
      <xdr:col>19</xdr:col>
      <xdr:colOff>133350</xdr:colOff>
      <xdr:row>43</xdr:row>
      <xdr:rowOff>1411</xdr:rowOff>
    </xdr:to>
    <xdr:cxnSp macro="">
      <xdr:nvCxnSpPr>
        <xdr:cNvPr id="72" name="直線コネクタ 71">
          <a:extLst>
            <a:ext uri="{FF2B5EF4-FFF2-40B4-BE49-F238E27FC236}">
              <a16:creationId xmlns:a16="http://schemas.microsoft.com/office/drawing/2014/main" xmlns="" id="{00000000-0008-0000-0300-000048000000}"/>
            </a:ext>
          </a:extLst>
        </xdr:cNvPr>
        <xdr:cNvCxnSpPr/>
      </xdr:nvCxnSpPr>
      <xdr:spPr>
        <a:xfrm flipV="1">
          <a:off x="3225800" y="736035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41628</xdr:rowOff>
    </xdr:from>
    <xdr:to>
      <xdr:col>19</xdr:col>
      <xdr:colOff>184150</xdr:colOff>
      <xdr:row>42</xdr:row>
      <xdr:rowOff>143228</xdr:rowOff>
    </xdr:to>
    <xdr:sp macro="" textlink="">
      <xdr:nvSpPr>
        <xdr:cNvPr id="73" name="フローチャート: 判断 72">
          <a:extLst>
            <a:ext uri="{FF2B5EF4-FFF2-40B4-BE49-F238E27FC236}">
              <a16:creationId xmlns:a16="http://schemas.microsoft.com/office/drawing/2014/main" xmlns="" id="{00000000-0008-0000-0300-000049000000}"/>
            </a:ext>
          </a:extLst>
        </xdr:cNvPr>
        <xdr:cNvSpPr/>
      </xdr:nvSpPr>
      <xdr:spPr>
        <a:xfrm>
          <a:off x="4064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153405</xdr:rowOff>
    </xdr:from>
    <xdr:ext cx="736600" cy="259045"/>
    <xdr:sp macro="" textlink="">
      <xdr:nvSpPr>
        <xdr:cNvPr id="74" name="テキスト ボックス 73">
          <a:extLst>
            <a:ext uri="{FF2B5EF4-FFF2-40B4-BE49-F238E27FC236}">
              <a16:creationId xmlns:a16="http://schemas.microsoft.com/office/drawing/2014/main" xmlns="" id="{00000000-0008-0000-0300-00004A000000}"/>
            </a:ext>
          </a:extLst>
        </xdr:cNvPr>
        <xdr:cNvSpPr txBox="1"/>
      </xdr:nvSpPr>
      <xdr:spPr>
        <a:xfrm>
          <a:off x="3733800" y="7011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1411</xdr:rowOff>
    </xdr:from>
    <xdr:to>
      <xdr:col>15</xdr:col>
      <xdr:colOff>82550</xdr:colOff>
      <xdr:row>43</xdr:row>
      <xdr:rowOff>14817</xdr:rowOff>
    </xdr:to>
    <xdr:cxnSp macro="">
      <xdr:nvCxnSpPr>
        <xdr:cNvPr id="75" name="直線コネクタ 74">
          <a:extLst>
            <a:ext uri="{FF2B5EF4-FFF2-40B4-BE49-F238E27FC236}">
              <a16:creationId xmlns:a16="http://schemas.microsoft.com/office/drawing/2014/main" xmlns="" id="{00000000-0008-0000-0300-00004B000000}"/>
            </a:ext>
          </a:extLst>
        </xdr:cNvPr>
        <xdr:cNvCxnSpPr/>
      </xdr:nvCxnSpPr>
      <xdr:spPr>
        <a:xfrm flipV="1">
          <a:off x="2336800" y="737376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55033</xdr:rowOff>
    </xdr:from>
    <xdr:to>
      <xdr:col>15</xdr:col>
      <xdr:colOff>133350</xdr:colOff>
      <xdr:row>42</xdr:row>
      <xdr:rowOff>156633</xdr:rowOff>
    </xdr:to>
    <xdr:sp macro="" textlink="">
      <xdr:nvSpPr>
        <xdr:cNvPr id="76" name="フローチャート: 判断 75">
          <a:extLst>
            <a:ext uri="{FF2B5EF4-FFF2-40B4-BE49-F238E27FC236}">
              <a16:creationId xmlns:a16="http://schemas.microsoft.com/office/drawing/2014/main" xmlns="" id="{00000000-0008-0000-0300-00004C000000}"/>
            </a:ext>
          </a:extLst>
        </xdr:cNvPr>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166810</xdr:rowOff>
    </xdr:from>
    <xdr:ext cx="762000" cy="259045"/>
    <xdr:sp macro="" textlink="">
      <xdr:nvSpPr>
        <xdr:cNvPr id="77" name="テキスト ボックス 76">
          <a:extLst>
            <a:ext uri="{FF2B5EF4-FFF2-40B4-BE49-F238E27FC236}">
              <a16:creationId xmlns:a16="http://schemas.microsoft.com/office/drawing/2014/main" xmlns="" id="{00000000-0008-0000-0300-00004D000000}"/>
            </a:ext>
          </a:extLst>
        </xdr:cNvPr>
        <xdr:cNvSpPr txBox="1"/>
      </xdr:nvSpPr>
      <xdr:spPr>
        <a:xfrm>
          <a:off x="2844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14817</xdr:rowOff>
    </xdr:from>
    <xdr:to>
      <xdr:col>11</xdr:col>
      <xdr:colOff>31750</xdr:colOff>
      <xdr:row>43</xdr:row>
      <xdr:rowOff>28222</xdr:rowOff>
    </xdr:to>
    <xdr:cxnSp macro="">
      <xdr:nvCxnSpPr>
        <xdr:cNvPr id="78" name="直線コネクタ 77">
          <a:extLst>
            <a:ext uri="{FF2B5EF4-FFF2-40B4-BE49-F238E27FC236}">
              <a16:creationId xmlns:a16="http://schemas.microsoft.com/office/drawing/2014/main" xmlns="" id="{00000000-0008-0000-0300-00004E000000}"/>
            </a:ext>
          </a:extLst>
        </xdr:cNvPr>
        <xdr:cNvCxnSpPr/>
      </xdr:nvCxnSpPr>
      <xdr:spPr>
        <a:xfrm flipV="1">
          <a:off x="1447800" y="738716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68439</xdr:rowOff>
    </xdr:from>
    <xdr:to>
      <xdr:col>11</xdr:col>
      <xdr:colOff>82550</xdr:colOff>
      <xdr:row>42</xdr:row>
      <xdr:rowOff>170039</xdr:rowOff>
    </xdr:to>
    <xdr:sp macro="" textlink="">
      <xdr:nvSpPr>
        <xdr:cNvPr id="79" name="フローチャート: 判断 78">
          <a:extLst>
            <a:ext uri="{FF2B5EF4-FFF2-40B4-BE49-F238E27FC236}">
              <a16:creationId xmlns:a16="http://schemas.microsoft.com/office/drawing/2014/main" xmlns="" id="{00000000-0008-0000-0300-00004F000000}"/>
            </a:ext>
          </a:extLst>
        </xdr:cNvPr>
        <xdr:cNvSpPr/>
      </xdr:nvSpPr>
      <xdr:spPr>
        <a:xfrm>
          <a:off x="2286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8766</xdr:rowOff>
    </xdr:from>
    <xdr:ext cx="762000" cy="259045"/>
    <xdr:sp macro="" textlink="">
      <xdr:nvSpPr>
        <xdr:cNvPr id="80" name="テキスト ボックス 79">
          <a:extLst>
            <a:ext uri="{FF2B5EF4-FFF2-40B4-BE49-F238E27FC236}">
              <a16:creationId xmlns:a16="http://schemas.microsoft.com/office/drawing/2014/main" xmlns="" id="{00000000-0008-0000-0300-000050000000}"/>
            </a:ext>
          </a:extLst>
        </xdr:cNvPr>
        <xdr:cNvSpPr txBox="1"/>
      </xdr:nvSpPr>
      <xdr:spPr>
        <a:xfrm>
          <a:off x="1955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81" name="フローチャート: 判断 80">
          <a:extLst>
            <a:ext uri="{FF2B5EF4-FFF2-40B4-BE49-F238E27FC236}">
              <a16:creationId xmlns:a16="http://schemas.microsoft.com/office/drawing/2014/main" xmlns="" id="{00000000-0008-0000-0300-000051000000}"/>
            </a:ext>
          </a:extLst>
        </xdr:cNvPr>
        <xdr:cNvSpPr/>
      </xdr:nvSpPr>
      <xdr:spPr>
        <a:xfrm>
          <a:off x="1397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166810</xdr:rowOff>
    </xdr:from>
    <xdr:ext cx="762000" cy="259045"/>
    <xdr:sp macro="" textlink="">
      <xdr:nvSpPr>
        <xdr:cNvPr id="82" name="テキスト ボックス 81">
          <a:extLst>
            <a:ext uri="{FF2B5EF4-FFF2-40B4-BE49-F238E27FC236}">
              <a16:creationId xmlns:a16="http://schemas.microsoft.com/office/drawing/2014/main" xmlns="" id="{00000000-0008-0000-0300-000052000000}"/>
            </a:ext>
          </a:extLst>
        </xdr:cNvPr>
        <xdr:cNvSpPr txBox="1"/>
      </xdr:nvSpPr>
      <xdr:spPr>
        <a:xfrm>
          <a:off x="1066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xmlns=""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xmlns=""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xmlns=""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xmlns=""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xmlns=""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88" name="楕円 87">
          <a:extLst>
            <a:ext uri="{FF2B5EF4-FFF2-40B4-BE49-F238E27FC236}">
              <a16:creationId xmlns:a16="http://schemas.microsoft.com/office/drawing/2014/main" xmlns="" id="{00000000-0008-0000-0300-000058000000}"/>
            </a:ext>
          </a:extLst>
        </xdr:cNvPr>
        <xdr:cNvSpPr/>
      </xdr:nvSpPr>
      <xdr:spPr>
        <a:xfrm>
          <a:off x="49022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67327</xdr:rowOff>
    </xdr:from>
    <xdr:ext cx="762000" cy="259045"/>
    <xdr:sp macro="" textlink="">
      <xdr:nvSpPr>
        <xdr:cNvPr id="89" name="財政力該当値テキスト">
          <a:extLst>
            <a:ext uri="{FF2B5EF4-FFF2-40B4-BE49-F238E27FC236}">
              <a16:creationId xmlns:a16="http://schemas.microsoft.com/office/drawing/2014/main" xmlns="" id="{00000000-0008-0000-0300-000059000000}"/>
            </a:ext>
          </a:extLst>
        </xdr:cNvPr>
        <xdr:cNvSpPr txBox="1"/>
      </xdr:nvSpPr>
      <xdr:spPr>
        <a:xfrm>
          <a:off x="5041900" y="726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108655</xdr:rowOff>
    </xdr:from>
    <xdr:to>
      <xdr:col>19</xdr:col>
      <xdr:colOff>184150</xdr:colOff>
      <xdr:row>43</xdr:row>
      <xdr:rowOff>38805</xdr:rowOff>
    </xdr:to>
    <xdr:sp macro="" textlink="">
      <xdr:nvSpPr>
        <xdr:cNvPr id="90" name="楕円 89">
          <a:extLst>
            <a:ext uri="{FF2B5EF4-FFF2-40B4-BE49-F238E27FC236}">
              <a16:creationId xmlns:a16="http://schemas.microsoft.com/office/drawing/2014/main" xmlns="" id="{00000000-0008-0000-0300-00005A000000}"/>
            </a:ext>
          </a:extLst>
        </xdr:cNvPr>
        <xdr:cNvSpPr/>
      </xdr:nvSpPr>
      <xdr:spPr>
        <a:xfrm>
          <a:off x="4064000" y="73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23582</xdr:rowOff>
    </xdr:from>
    <xdr:ext cx="736600" cy="259045"/>
    <xdr:sp macro="" textlink="">
      <xdr:nvSpPr>
        <xdr:cNvPr id="91" name="テキスト ボックス 90">
          <a:extLst>
            <a:ext uri="{FF2B5EF4-FFF2-40B4-BE49-F238E27FC236}">
              <a16:creationId xmlns:a16="http://schemas.microsoft.com/office/drawing/2014/main" xmlns="" id="{00000000-0008-0000-0300-00005B000000}"/>
            </a:ext>
          </a:extLst>
        </xdr:cNvPr>
        <xdr:cNvSpPr txBox="1"/>
      </xdr:nvSpPr>
      <xdr:spPr>
        <a:xfrm>
          <a:off x="3733800" y="7395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122061</xdr:rowOff>
    </xdr:from>
    <xdr:to>
      <xdr:col>15</xdr:col>
      <xdr:colOff>133350</xdr:colOff>
      <xdr:row>43</xdr:row>
      <xdr:rowOff>52211</xdr:rowOff>
    </xdr:to>
    <xdr:sp macro="" textlink="">
      <xdr:nvSpPr>
        <xdr:cNvPr id="92" name="楕円 91">
          <a:extLst>
            <a:ext uri="{FF2B5EF4-FFF2-40B4-BE49-F238E27FC236}">
              <a16:creationId xmlns:a16="http://schemas.microsoft.com/office/drawing/2014/main" xmlns="" id="{00000000-0008-0000-0300-00005C000000}"/>
            </a:ext>
          </a:extLst>
        </xdr:cNvPr>
        <xdr:cNvSpPr/>
      </xdr:nvSpPr>
      <xdr:spPr>
        <a:xfrm>
          <a:off x="3175000" y="732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36988</xdr:rowOff>
    </xdr:from>
    <xdr:ext cx="762000" cy="259045"/>
    <xdr:sp macro="" textlink="">
      <xdr:nvSpPr>
        <xdr:cNvPr id="93" name="テキスト ボックス 92">
          <a:extLst>
            <a:ext uri="{FF2B5EF4-FFF2-40B4-BE49-F238E27FC236}">
              <a16:creationId xmlns:a16="http://schemas.microsoft.com/office/drawing/2014/main" xmlns="" id="{00000000-0008-0000-0300-00005D000000}"/>
            </a:ext>
          </a:extLst>
        </xdr:cNvPr>
        <xdr:cNvSpPr txBox="1"/>
      </xdr:nvSpPr>
      <xdr:spPr>
        <a:xfrm>
          <a:off x="2844800" y="740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135467</xdr:rowOff>
    </xdr:from>
    <xdr:to>
      <xdr:col>11</xdr:col>
      <xdr:colOff>82550</xdr:colOff>
      <xdr:row>43</xdr:row>
      <xdr:rowOff>65617</xdr:rowOff>
    </xdr:to>
    <xdr:sp macro="" textlink="">
      <xdr:nvSpPr>
        <xdr:cNvPr id="94" name="楕円 93">
          <a:extLst>
            <a:ext uri="{FF2B5EF4-FFF2-40B4-BE49-F238E27FC236}">
              <a16:creationId xmlns:a16="http://schemas.microsoft.com/office/drawing/2014/main" xmlns="" id="{00000000-0008-0000-0300-00005E000000}"/>
            </a:ext>
          </a:extLst>
        </xdr:cNvPr>
        <xdr:cNvSpPr/>
      </xdr:nvSpPr>
      <xdr:spPr>
        <a:xfrm>
          <a:off x="2286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50394</xdr:rowOff>
    </xdr:from>
    <xdr:ext cx="762000" cy="259045"/>
    <xdr:sp macro="" textlink="">
      <xdr:nvSpPr>
        <xdr:cNvPr id="95" name="テキスト ボックス 94">
          <a:extLst>
            <a:ext uri="{FF2B5EF4-FFF2-40B4-BE49-F238E27FC236}">
              <a16:creationId xmlns:a16="http://schemas.microsoft.com/office/drawing/2014/main" xmlns="" id="{00000000-0008-0000-0300-00005F000000}"/>
            </a:ext>
          </a:extLst>
        </xdr:cNvPr>
        <xdr:cNvSpPr txBox="1"/>
      </xdr:nvSpPr>
      <xdr:spPr>
        <a:xfrm>
          <a:off x="1955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148872</xdr:rowOff>
    </xdr:from>
    <xdr:to>
      <xdr:col>7</xdr:col>
      <xdr:colOff>31750</xdr:colOff>
      <xdr:row>43</xdr:row>
      <xdr:rowOff>79022</xdr:rowOff>
    </xdr:to>
    <xdr:sp macro="" textlink="">
      <xdr:nvSpPr>
        <xdr:cNvPr id="96" name="楕円 95">
          <a:extLst>
            <a:ext uri="{FF2B5EF4-FFF2-40B4-BE49-F238E27FC236}">
              <a16:creationId xmlns:a16="http://schemas.microsoft.com/office/drawing/2014/main" xmlns="" id="{00000000-0008-0000-0300-000060000000}"/>
            </a:ext>
          </a:extLst>
        </xdr:cNvPr>
        <xdr:cNvSpPr/>
      </xdr:nvSpPr>
      <xdr:spPr>
        <a:xfrm>
          <a:off x="1397000" y="734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63799</xdr:rowOff>
    </xdr:from>
    <xdr:ext cx="762000" cy="259045"/>
    <xdr:sp macro="" textlink="">
      <xdr:nvSpPr>
        <xdr:cNvPr id="97" name="テキスト ボックス 96">
          <a:extLst>
            <a:ext uri="{FF2B5EF4-FFF2-40B4-BE49-F238E27FC236}">
              <a16:creationId xmlns:a16="http://schemas.microsoft.com/office/drawing/2014/main" xmlns="" id="{00000000-0008-0000-0300-000061000000}"/>
            </a:ext>
          </a:extLst>
        </xdr:cNvPr>
        <xdr:cNvSpPr txBox="1"/>
      </xdr:nvSpPr>
      <xdr:spPr>
        <a:xfrm>
          <a:off x="1066800" y="743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xmlns=""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xmlns=""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xmlns=""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xmlns=""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xmlns=""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xmlns=""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xmlns=""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xmlns=""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xmlns=""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xmlns=""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xmlns=""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xmlns=""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xmlns=""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類似団体平均値（</a:t>
          </a:r>
          <a:r>
            <a:rPr kumimoji="1" lang="en-US" altLang="ja-JP" sz="1300">
              <a:latin typeface="ＭＳ Ｐゴシック" panose="020B0600070205080204" pitchFamily="50" charset="-128"/>
              <a:ea typeface="ＭＳ Ｐゴシック" panose="020B0600070205080204" pitchFamily="50" charset="-128"/>
            </a:rPr>
            <a:t>91.5</a:t>
          </a:r>
          <a:r>
            <a:rPr kumimoji="1" lang="ja-JP" altLang="en-US" sz="1300">
              <a:latin typeface="ＭＳ Ｐゴシック" panose="020B0600070205080204" pitchFamily="50" charset="-128"/>
              <a:ea typeface="ＭＳ Ｐゴシック" panose="020B0600070205080204" pitchFamily="50" charset="-128"/>
            </a:rPr>
            <a:t>）を</a:t>
          </a:r>
          <a:r>
            <a:rPr kumimoji="1" lang="en-US" altLang="ja-JP" sz="1300">
              <a:latin typeface="ＭＳ Ｐゴシック" panose="020B0600070205080204" pitchFamily="50" charset="-128"/>
              <a:ea typeface="ＭＳ Ｐゴシック" panose="020B0600070205080204" pitchFamily="50" charset="-128"/>
            </a:rPr>
            <a:t>3.4</a:t>
          </a:r>
          <a:r>
            <a:rPr kumimoji="1" lang="ja-JP" altLang="en-US" sz="1300">
              <a:latin typeface="ＭＳ Ｐゴシック" panose="020B0600070205080204" pitchFamily="50" charset="-128"/>
              <a:ea typeface="ＭＳ Ｐゴシック" panose="020B0600070205080204" pitchFamily="50" charset="-128"/>
            </a:rPr>
            <a:t>％上回っている。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クリーンセンターをはじめとする施設の維持修繕、維持管理にかかる経費が増加している。社会基盤整備として実施してきた投資的経費にかかる公債費負担の占める割合も大きい。費用対効果を見ながらの事務事業の重点化と質的充実を図り、経常経費の一層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xmlns=""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xmlns=""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xmlns=""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xmlns="" id="{00000000-0008-0000-0300-000072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a16="http://schemas.microsoft.com/office/drawing/2014/main" xmlns="" id="{00000000-0008-0000-0300-000073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xmlns=""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xmlns=""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xmlns="" id="{00000000-0008-0000-0300-000076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a16="http://schemas.microsoft.com/office/drawing/2014/main" xmlns="" id="{00000000-0008-0000-0300-000077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xmlns=""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xmlns=""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xmlns=""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84772</xdr:rowOff>
    </xdr:from>
    <xdr:to>
      <xdr:col>23</xdr:col>
      <xdr:colOff>133350</xdr:colOff>
      <xdr:row>66</xdr:row>
      <xdr:rowOff>64453</xdr:rowOff>
    </xdr:to>
    <xdr:cxnSp macro="">
      <xdr:nvCxnSpPr>
        <xdr:cNvPr id="123" name="直線コネクタ 122">
          <a:extLst>
            <a:ext uri="{FF2B5EF4-FFF2-40B4-BE49-F238E27FC236}">
              <a16:creationId xmlns:a16="http://schemas.microsoft.com/office/drawing/2014/main" xmlns="" id="{00000000-0008-0000-0300-00007B000000}"/>
            </a:ext>
          </a:extLst>
        </xdr:cNvPr>
        <xdr:cNvCxnSpPr/>
      </xdr:nvCxnSpPr>
      <xdr:spPr>
        <a:xfrm flipV="1">
          <a:off x="4953000" y="10028872"/>
          <a:ext cx="0" cy="13512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36530</xdr:rowOff>
    </xdr:from>
    <xdr:ext cx="762000" cy="259045"/>
    <xdr:sp macro="" textlink="">
      <xdr:nvSpPr>
        <xdr:cNvPr id="124" name="財政構造の弾力性最小値テキスト">
          <a:extLst>
            <a:ext uri="{FF2B5EF4-FFF2-40B4-BE49-F238E27FC236}">
              <a16:creationId xmlns:a16="http://schemas.microsoft.com/office/drawing/2014/main" xmlns="" id="{00000000-0008-0000-0300-00007C000000}"/>
            </a:ext>
          </a:extLst>
        </xdr:cNvPr>
        <xdr:cNvSpPr txBox="1"/>
      </xdr:nvSpPr>
      <xdr:spPr>
        <a:xfrm>
          <a:off x="5041900" y="1135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64453</xdr:rowOff>
    </xdr:from>
    <xdr:to>
      <xdr:col>24</xdr:col>
      <xdr:colOff>12700</xdr:colOff>
      <xdr:row>66</xdr:row>
      <xdr:rowOff>64453</xdr:rowOff>
    </xdr:to>
    <xdr:cxnSp macro="">
      <xdr:nvCxnSpPr>
        <xdr:cNvPr id="125" name="直線コネクタ 124">
          <a:extLst>
            <a:ext uri="{FF2B5EF4-FFF2-40B4-BE49-F238E27FC236}">
              <a16:creationId xmlns:a16="http://schemas.microsoft.com/office/drawing/2014/main" xmlns="" id="{00000000-0008-0000-0300-00007D000000}"/>
            </a:ext>
          </a:extLst>
        </xdr:cNvPr>
        <xdr:cNvCxnSpPr/>
      </xdr:nvCxnSpPr>
      <xdr:spPr>
        <a:xfrm>
          <a:off x="4864100" y="1138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171149</xdr:rowOff>
    </xdr:from>
    <xdr:ext cx="762000" cy="259045"/>
    <xdr:sp macro="" textlink="">
      <xdr:nvSpPr>
        <xdr:cNvPr id="126" name="財政構造の弾力性最大値テキスト">
          <a:extLst>
            <a:ext uri="{FF2B5EF4-FFF2-40B4-BE49-F238E27FC236}">
              <a16:creationId xmlns:a16="http://schemas.microsoft.com/office/drawing/2014/main" xmlns="" id="{00000000-0008-0000-0300-00007E000000}"/>
            </a:ext>
          </a:extLst>
        </xdr:cNvPr>
        <xdr:cNvSpPr txBox="1"/>
      </xdr:nvSpPr>
      <xdr:spPr>
        <a:xfrm>
          <a:off x="5041900" y="977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84772</xdr:rowOff>
    </xdr:from>
    <xdr:to>
      <xdr:col>24</xdr:col>
      <xdr:colOff>12700</xdr:colOff>
      <xdr:row>58</xdr:row>
      <xdr:rowOff>84772</xdr:rowOff>
    </xdr:to>
    <xdr:cxnSp macro="">
      <xdr:nvCxnSpPr>
        <xdr:cNvPr id="127" name="直線コネクタ 126">
          <a:extLst>
            <a:ext uri="{FF2B5EF4-FFF2-40B4-BE49-F238E27FC236}">
              <a16:creationId xmlns:a16="http://schemas.microsoft.com/office/drawing/2014/main" xmlns="" id="{00000000-0008-0000-0300-00007F000000}"/>
            </a:ext>
          </a:extLst>
        </xdr:cNvPr>
        <xdr:cNvCxnSpPr/>
      </xdr:nvCxnSpPr>
      <xdr:spPr>
        <a:xfrm>
          <a:off x="4864100" y="1002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51435</xdr:rowOff>
    </xdr:from>
    <xdr:to>
      <xdr:col>23</xdr:col>
      <xdr:colOff>133350</xdr:colOff>
      <xdr:row>64</xdr:row>
      <xdr:rowOff>117793</xdr:rowOff>
    </xdr:to>
    <xdr:cxnSp macro="">
      <xdr:nvCxnSpPr>
        <xdr:cNvPr id="128" name="直線コネクタ 127">
          <a:extLst>
            <a:ext uri="{FF2B5EF4-FFF2-40B4-BE49-F238E27FC236}">
              <a16:creationId xmlns:a16="http://schemas.microsoft.com/office/drawing/2014/main" xmlns="" id="{00000000-0008-0000-0300-000080000000}"/>
            </a:ext>
          </a:extLst>
        </xdr:cNvPr>
        <xdr:cNvCxnSpPr/>
      </xdr:nvCxnSpPr>
      <xdr:spPr>
        <a:xfrm>
          <a:off x="4114800" y="11024235"/>
          <a:ext cx="838200" cy="6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49865</xdr:rowOff>
    </xdr:from>
    <xdr:ext cx="762000" cy="259045"/>
    <xdr:sp macro="" textlink="">
      <xdr:nvSpPr>
        <xdr:cNvPr id="129" name="財政構造の弾力性平均値テキスト">
          <a:extLst>
            <a:ext uri="{FF2B5EF4-FFF2-40B4-BE49-F238E27FC236}">
              <a16:creationId xmlns:a16="http://schemas.microsoft.com/office/drawing/2014/main" xmlns="" id="{00000000-0008-0000-0300-000081000000}"/>
            </a:ext>
          </a:extLst>
        </xdr:cNvPr>
        <xdr:cNvSpPr txBox="1"/>
      </xdr:nvSpPr>
      <xdr:spPr>
        <a:xfrm>
          <a:off x="5041900" y="10679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33338</xdr:rowOff>
    </xdr:from>
    <xdr:to>
      <xdr:col>23</xdr:col>
      <xdr:colOff>184150</xdr:colOff>
      <xdr:row>63</xdr:row>
      <xdr:rowOff>134938</xdr:rowOff>
    </xdr:to>
    <xdr:sp macro="" textlink="">
      <xdr:nvSpPr>
        <xdr:cNvPr id="130" name="フローチャート: 判断 129">
          <a:extLst>
            <a:ext uri="{FF2B5EF4-FFF2-40B4-BE49-F238E27FC236}">
              <a16:creationId xmlns:a16="http://schemas.microsoft.com/office/drawing/2014/main" xmlns="" id="{00000000-0008-0000-0300-000082000000}"/>
            </a:ext>
          </a:extLst>
        </xdr:cNvPr>
        <xdr:cNvSpPr/>
      </xdr:nvSpPr>
      <xdr:spPr>
        <a:xfrm>
          <a:off x="4902200" y="1083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3175</xdr:rowOff>
    </xdr:from>
    <xdr:to>
      <xdr:col>19</xdr:col>
      <xdr:colOff>133350</xdr:colOff>
      <xdr:row>64</xdr:row>
      <xdr:rowOff>51435</xdr:rowOff>
    </xdr:to>
    <xdr:cxnSp macro="">
      <xdr:nvCxnSpPr>
        <xdr:cNvPr id="131" name="直線コネクタ 130">
          <a:extLst>
            <a:ext uri="{FF2B5EF4-FFF2-40B4-BE49-F238E27FC236}">
              <a16:creationId xmlns:a16="http://schemas.microsoft.com/office/drawing/2014/main" xmlns="" id="{00000000-0008-0000-0300-000083000000}"/>
            </a:ext>
          </a:extLst>
        </xdr:cNvPr>
        <xdr:cNvCxnSpPr/>
      </xdr:nvCxnSpPr>
      <xdr:spPr>
        <a:xfrm>
          <a:off x="3225800" y="10975975"/>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9207</xdr:rowOff>
    </xdr:from>
    <xdr:to>
      <xdr:col>19</xdr:col>
      <xdr:colOff>184150</xdr:colOff>
      <xdr:row>63</xdr:row>
      <xdr:rowOff>110807</xdr:rowOff>
    </xdr:to>
    <xdr:sp macro="" textlink="">
      <xdr:nvSpPr>
        <xdr:cNvPr id="132" name="フローチャート: 判断 131">
          <a:extLst>
            <a:ext uri="{FF2B5EF4-FFF2-40B4-BE49-F238E27FC236}">
              <a16:creationId xmlns:a16="http://schemas.microsoft.com/office/drawing/2014/main" xmlns="" id="{00000000-0008-0000-0300-000084000000}"/>
            </a:ext>
          </a:extLst>
        </xdr:cNvPr>
        <xdr:cNvSpPr/>
      </xdr:nvSpPr>
      <xdr:spPr>
        <a:xfrm>
          <a:off x="4064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120984</xdr:rowOff>
    </xdr:from>
    <xdr:ext cx="736600" cy="259045"/>
    <xdr:sp macro="" textlink="">
      <xdr:nvSpPr>
        <xdr:cNvPr id="133" name="テキスト ボックス 132">
          <a:extLst>
            <a:ext uri="{FF2B5EF4-FFF2-40B4-BE49-F238E27FC236}">
              <a16:creationId xmlns:a16="http://schemas.microsoft.com/office/drawing/2014/main" xmlns="" id="{00000000-0008-0000-0300-000085000000}"/>
            </a:ext>
          </a:extLst>
        </xdr:cNvPr>
        <xdr:cNvSpPr txBox="1"/>
      </xdr:nvSpPr>
      <xdr:spPr>
        <a:xfrm>
          <a:off x="3733800" y="10579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3175</xdr:rowOff>
    </xdr:from>
    <xdr:to>
      <xdr:col>15</xdr:col>
      <xdr:colOff>82550</xdr:colOff>
      <xdr:row>64</xdr:row>
      <xdr:rowOff>153988</xdr:rowOff>
    </xdr:to>
    <xdr:cxnSp macro="">
      <xdr:nvCxnSpPr>
        <xdr:cNvPr id="134" name="直線コネクタ 133">
          <a:extLst>
            <a:ext uri="{FF2B5EF4-FFF2-40B4-BE49-F238E27FC236}">
              <a16:creationId xmlns:a16="http://schemas.microsoft.com/office/drawing/2014/main" xmlns="" id="{00000000-0008-0000-0300-000086000000}"/>
            </a:ext>
          </a:extLst>
        </xdr:cNvPr>
        <xdr:cNvCxnSpPr/>
      </xdr:nvCxnSpPr>
      <xdr:spPr>
        <a:xfrm flipV="1">
          <a:off x="2336800" y="10975975"/>
          <a:ext cx="889000" cy="150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156528</xdr:rowOff>
    </xdr:from>
    <xdr:to>
      <xdr:col>15</xdr:col>
      <xdr:colOff>133350</xdr:colOff>
      <xdr:row>63</xdr:row>
      <xdr:rowOff>86678</xdr:rowOff>
    </xdr:to>
    <xdr:sp macro="" textlink="">
      <xdr:nvSpPr>
        <xdr:cNvPr id="135" name="フローチャート: 判断 134">
          <a:extLst>
            <a:ext uri="{FF2B5EF4-FFF2-40B4-BE49-F238E27FC236}">
              <a16:creationId xmlns:a16="http://schemas.microsoft.com/office/drawing/2014/main" xmlns="" id="{00000000-0008-0000-0300-000087000000}"/>
            </a:ext>
          </a:extLst>
        </xdr:cNvPr>
        <xdr:cNvSpPr/>
      </xdr:nvSpPr>
      <xdr:spPr>
        <a:xfrm>
          <a:off x="3175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96855</xdr:rowOff>
    </xdr:from>
    <xdr:ext cx="762000" cy="259045"/>
    <xdr:sp macro="" textlink="">
      <xdr:nvSpPr>
        <xdr:cNvPr id="136" name="テキスト ボックス 135">
          <a:extLst>
            <a:ext uri="{FF2B5EF4-FFF2-40B4-BE49-F238E27FC236}">
              <a16:creationId xmlns:a16="http://schemas.microsoft.com/office/drawing/2014/main" xmlns="" id="{00000000-0008-0000-0300-000088000000}"/>
            </a:ext>
          </a:extLst>
        </xdr:cNvPr>
        <xdr:cNvSpPr txBox="1"/>
      </xdr:nvSpPr>
      <xdr:spPr>
        <a:xfrm>
          <a:off x="2844800" y="1055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15240</xdr:rowOff>
    </xdr:from>
    <xdr:to>
      <xdr:col>11</xdr:col>
      <xdr:colOff>31750</xdr:colOff>
      <xdr:row>64</xdr:row>
      <xdr:rowOff>153988</xdr:rowOff>
    </xdr:to>
    <xdr:cxnSp macro="">
      <xdr:nvCxnSpPr>
        <xdr:cNvPr id="137" name="直線コネクタ 136">
          <a:extLst>
            <a:ext uri="{FF2B5EF4-FFF2-40B4-BE49-F238E27FC236}">
              <a16:creationId xmlns:a16="http://schemas.microsoft.com/office/drawing/2014/main" xmlns="" id="{00000000-0008-0000-0300-000089000000}"/>
            </a:ext>
          </a:extLst>
        </xdr:cNvPr>
        <xdr:cNvCxnSpPr/>
      </xdr:nvCxnSpPr>
      <xdr:spPr>
        <a:xfrm>
          <a:off x="1447800" y="10988040"/>
          <a:ext cx="889000" cy="138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156528</xdr:rowOff>
    </xdr:from>
    <xdr:to>
      <xdr:col>11</xdr:col>
      <xdr:colOff>82550</xdr:colOff>
      <xdr:row>63</xdr:row>
      <xdr:rowOff>86678</xdr:rowOff>
    </xdr:to>
    <xdr:sp macro="" textlink="">
      <xdr:nvSpPr>
        <xdr:cNvPr id="138" name="フローチャート: 判断 137">
          <a:extLst>
            <a:ext uri="{FF2B5EF4-FFF2-40B4-BE49-F238E27FC236}">
              <a16:creationId xmlns:a16="http://schemas.microsoft.com/office/drawing/2014/main" xmlns="" id="{00000000-0008-0000-0300-00008A000000}"/>
            </a:ext>
          </a:extLst>
        </xdr:cNvPr>
        <xdr:cNvSpPr/>
      </xdr:nvSpPr>
      <xdr:spPr>
        <a:xfrm>
          <a:off x="2286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96855</xdr:rowOff>
    </xdr:from>
    <xdr:ext cx="762000" cy="259045"/>
    <xdr:sp macro="" textlink="">
      <xdr:nvSpPr>
        <xdr:cNvPr id="139" name="テキスト ボックス 138">
          <a:extLst>
            <a:ext uri="{FF2B5EF4-FFF2-40B4-BE49-F238E27FC236}">
              <a16:creationId xmlns:a16="http://schemas.microsoft.com/office/drawing/2014/main" xmlns="" id="{00000000-0008-0000-0300-00008B000000}"/>
            </a:ext>
          </a:extLst>
        </xdr:cNvPr>
        <xdr:cNvSpPr txBox="1"/>
      </xdr:nvSpPr>
      <xdr:spPr>
        <a:xfrm>
          <a:off x="1955800" y="1055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116840</xdr:rowOff>
    </xdr:from>
    <xdr:to>
      <xdr:col>7</xdr:col>
      <xdr:colOff>31750</xdr:colOff>
      <xdr:row>62</xdr:row>
      <xdr:rowOff>46990</xdr:rowOff>
    </xdr:to>
    <xdr:sp macro="" textlink="">
      <xdr:nvSpPr>
        <xdr:cNvPr id="140" name="フローチャート: 判断 139">
          <a:extLst>
            <a:ext uri="{FF2B5EF4-FFF2-40B4-BE49-F238E27FC236}">
              <a16:creationId xmlns:a16="http://schemas.microsoft.com/office/drawing/2014/main" xmlns="" id="{00000000-0008-0000-0300-00008C000000}"/>
            </a:ext>
          </a:extLst>
        </xdr:cNvPr>
        <xdr:cNvSpPr/>
      </xdr:nvSpPr>
      <xdr:spPr>
        <a:xfrm>
          <a:off x="1397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57167</xdr:rowOff>
    </xdr:from>
    <xdr:ext cx="762000" cy="259045"/>
    <xdr:sp macro="" textlink="">
      <xdr:nvSpPr>
        <xdr:cNvPr id="141" name="テキスト ボックス 140">
          <a:extLst>
            <a:ext uri="{FF2B5EF4-FFF2-40B4-BE49-F238E27FC236}">
              <a16:creationId xmlns:a16="http://schemas.microsoft.com/office/drawing/2014/main" xmlns="" id="{00000000-0008-0000-0300-00008D000000}"/>
            </a:ext>
          </a:extLst>
        </xdr:cNvPr>
        <xdr:cNvSpPr txBox="1"/>
      </xdr:nvSpPr>
      <xdr:spPr>
        <a:xfrm>
          <a:off x="1066800" y="1034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xmlns=""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xmlns=""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xmlns=""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xmlns=""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xmlns=""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66993</xdr:rowOff>
    </xdr:from>
    <xdr:to>
      <xdr:col>23</xdr:col>
      <xdr:colOff>184150</xdr:colOff>
      <xdr:row>64</xdr:row>
      <xdr:rowOff>168593</xdr:rowOff>
    </xdr:to>
    <xdr:sp macro="" textlink="">
      <xdr:nvSpPr>
        <xdr:cNvPr id="147" name="楕円 146">
          <a:extLst>
            <a:ext uri="{FF2B5EF4-FFF2-40B4-BE49-F238E27FC236}">
              <a16:creationId xmlns:a16="http://schemas.microsoft.com/office/drawing/2014/main" xmlns="" id="{00000000-0008-0000-0300-000093000000}"/>
            </a:ext>
          </a:extLst>
        </xdr:cNvPr>
        <xdr:cNvSpPr/>
      </xdr:nvSpPr>
      <xdr:spPr>
        <a:xfrm>
          <a:off x="4902200" y="11039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39070</xdr:rowOff>
    </xdr:from>
    <xdr:ext cx="762000" cy="259045"/>
    <xdr:sp macro="" textlink="">
      <xdr:nvSpPr>
        <xdr:cNvPr id="148" name="財政構造の弾力性該当値テキスト">
          <a:extLst>
            <a:ext uri="{FF2B5EF4-FFF2-40B4-BE49-F238E27FC236}">
              <a16:creationId xmlns:a16="http://schemas.microsoft.com/office/drawing/2014/main" xmlns="" id="{00000000-0008-0000-0300-000094000000}"/>
            </a:ext>
          </a:extLst>
        </xdr:cNvPr>
        <xdr:cNvSpPr txBox="1"/>
      </xdr:nvSpPr>
      <xdr:spPr>
        <a:xfrm>
          <a:off x="5041900" y="11011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635</xdr:rowOff>
    </xdr:from>
    <xdr:to>
      <xdr:col>19</xdr:col>
      <xdr:colOff>184150</xdr:colOff>
      <xdr:row>64</xdr:row>
      <xdr:rowOff>102235</xdr:rowOff>
    </xdr:to>
    <xdr:sp macro="" textlink="">
      <xdr:nvSpPr>
        <xdr:cNvPr id="149" name="楕円 148">
          <a:extLst>
            <a:ext uri="{FF2B5EF4-FFF2-40B4-BE49-F238E27FC236}">
              <a16:creationId xmlns:a16="http://schemas.microsoft.com/office/drawing/2014/main" xmlns="" id="{00000000-0008-0000-0300-000095000000}"/>
            </a:ext>
          </a:extLst>
        </xdr:cNvPr>
        <xdr:cNvSpPr/>
      </xdr:nvSpPr>
      <xdr:spPr>
        <a:xfrm>
          <a:off x="4064000" y="1097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87012</xdr:rowOff>
    </xdr:from>
    <xdr:ext cx="736600" cy="259045"/>
    <xdr:sp macro="" textlink="">
      <xdr:nvSpPr>
        <xdr:cNvPr id="150" name="テキスト ボックス 149">
          <a:extLst>
            <a:ext uri="{FF2B5EF4-FFF2-40B4-BE49-F238E27FC236}">
              <a16:creationId xmlns:a16="http://schemas.microsoft.com/office/drawing/2014/main" xmlns="" id="{00000000-0008-0000-0300-000096000000}"/>
            </a:ext>
          </a:extLst>
        </xdr:cNvPr>
        <xdr:cNvSpPr txBox="1"/>
      </xdr:nvSpPr>
      <xdr:spPr>
        <a:xfrm>
          <a:off x="3733800" y="110598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123825</xdr:rowOff>
    </xdr:from>
    <xdr:to>
      <xdr:col>15</xdr:col>
      <xdr:colOff>133350</xdr:colOff>
      <xdr:row>64</xdr:row>
      <xdr:rowOff>53975</xdr:rowOff>
    </xdr:to>
    <xdr:sp macro="" textlink="">
      <xdr:nvSpPr>
        <xdr:cNvPr id="151" name="楕円 150">
          <a:extLst>
            <a:ext uri="{FF2B5EF4-FFF2-40B4-BE49-F238E27FC236}">
              <a16:creationId xmlns:a16="http://schemas.microsoft.com/office/drawing/2014/main" xmlns="" id="{00000000-0008-0000-0300-000097000000}"/>
            </a:ext>
          </a:extLst>
        </xdr:cNvPr>
        <xdr:cNvSpPr/>
      </xdr:nvSpPr>
      <xdr:spPr>
        <a:xfrm>
          <a:off x="3175000" y="1092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38752</xdr:rowOff>
    </xdr:from>
    <xdr:ext cx="762000" cy="259045"/>
    <xdr:sp macro="" textlink="">
      <xdr:nvSpPr>
        <xdr:cNvPr id="152" name="テキスト ボックス 151">
          <a:extLst>
            <a:ext uri="{FF2B5EF4-FFF2-40B4-BE49-F238E27FC236}">
              <a16:creationId xmlns:a16="http://schemas.microsoft.com/office/drawing/2014/main" xmlns="" id="{00000000-0008-0000-0300-000098000000}"/>
            </a:ext>
          </a:extLst>
        </xdr:cNvPr>
        <xdr:cNvSpPr txBox="1"/>
      </xdr:nvSpPr>
      <xdr:spPr>
        <a:xfrm>
          <a:off x="2844800" y="1101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103188</xdr:rowOff>
    </xdr:from>
    <xdr:to>
      <xdr:col>11</xdr:col>
      <xdr:colOff>82550</xdr:colOff>
      <xdr:row>65</xdr:row>
      <xdr:rowOff>33338</xdr:rowOff>
    </xdr:to>
    <xdr:sp macro="" textlink="">
      <xdr:nvSpPr>
        <xdr:cNvPr id="153" name="楕円 152">
          <a:extLst>
            <a:ext uri="{FF2B5EF4-FFF2-40B4-BE49-F238E27FC236}">
              <a16:creationId xmlns:a16="http://schemas.microsoft.com/office/drawing/2014/main" xmlns="" id="{00000000-0008-0000-0300-000099000000}"/>
            </a:ext>
          </a:extLst>
        </xdr:cNvPr>
        <xdr:cNvSpPr/>
      </xdr:nvSpPr>
      <xdr:spPr>
        <a:xfrm>
          <a:off x="2286000" y="1107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18115</xdr:rowOff>
    </xdr:from>
    <xdr:ext cx="762000" cy="259045"/>
    <xdr:sp macro="" textlink="">
      <xdr:nvSpPr>
        <xdr:cNvPr id="154" name="テキスト ボックス 153">
          <a:extLst>
            <a:ext uri="{FF2B5EF4-FFF2-40B4-BE49-F238E27FC236}">
              <a16:creationId xmlns:a16="http://schemas.microsoft.com/office/drawing/2014/main" xmlns="" id="{00000000-0008-0000-0300-00009A000000}"/>
            </a:ext>
          </a:extLst>
        </xdr:cNvPr>
        <xdr:cNvSpPr txBox="1"/>
      </xdr:nvSpPr>
      <xdr:spPr>
        <a:xfrm>
          <a:off x="1955800" y="11162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135890</xdr:rowOff>
    </xdr:from>
    <xdr:to>
      <xdr:col>7</xdr:col>
      <xdr:colOff>31750</xdr:colOff>
      <xdr:row>64</xdr:row>
      <xdr:rowOff>66040</xdr:rowOff>
    </xdr:to>
    <xdr:sp macro="" textlink="">
      <xdr:nvSpPr>
        <xdr:cNvPr id="155" name="楕円 154">
          <a:extLst>
            <a:ext uri="{FF2B5EF4-FFF2-40B4-BE49-F238E27FC236}">
              <a16:creationId xmlns:a16="http://schemas.microsoft.com/office/drawing/2014/main" xmlns="" id="{00000000-0008-0000-0300-00009B000000}"/>
            </a:ext>
          </a:extLst>
        </xdr:cNvPr>
        <xdr:cNvSpPr/>
      </xdr:nvSpPr>
      <xdr:spPr>
        <a:xfrm>
          <a:off x="13970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50817</xdr:rowOff>
    </xdr:from>
    <xdr:ext cx="762000" cy="259045"/>
    <xdr:sp macro="" textlink="">
      <xdr:nvSpPr>
        <xdr:cNvPr id="156" name="テキスト ボックス 155">
          <a:extLst>
            <a:ext uri="{FF2B5EF4-FFF2-40B4-BE49-F238E27FC236}">
              <a16:creationId xmlns:a16="http://schemas.microsoft.com/office/drawing/2014/main" xmlns="" id="{00000000-0008-0000-0300-00009C000000}"/>
            </a:ext>
          </a:extLst>
        </xdr:cNvPr>
        <xdr:cNvSpPr txBox="1"/>
      </xdr:nvSpPr>
      <xdr:spPr>
        <a:xfrm>
          <a:off x="1066800" y="1102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xmlns=""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xmlns=""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xmlns=""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[117,489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xmlns=""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xmlns=""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xmlns=""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xmlns=""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xmlns=""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xmlns=""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xmlns=""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xmlns=""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xmlns=""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xmlns=""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類似団体内平均値（</a:t>
          </a:r>
          <a:r>
            <a:rPr kumimoji="1" lang="en-US" altLang="ja-JP" sz="1300">
              <a:latin typeface="ＭＳ Ｐゴシック" panose="020B0600070205080204" pitchFamily="50" charset="-128"/>
              <a:ea typeface="ＭＳ Ｐゴシック" panose="020B0600070205080204" pitchFamily="50" charset="-128"/>
            </a:rPr>
            <a:t>117,910</a:t>
          </a:r>
          <a:r>
            <a:rPr kumimoji="1" lang="ja-JP" altLang="en-US" sz="1300">
              <a:latin typeface="ＭＳ Ｐゴシック" panose="020B0600070205080204" pitchFamily="50" charset="-128"/>
              <a:ea typeface="ＭＳ Ｐゴシック" panose="020B0600070205080204" pitchFamily="50" charset="-128"/>
            </a:rPr>
            <a:t>円）を</a:t>
          </a:r>
          <a:r>
            <a:rPr kumimoji="1" lang="en-US" altLang="ja-JP" sz="1300">
              <a:latin typeface="ＭＳ Ｐゴシック" panose="020B0600070205080204" pitchFamily="50" charset="-128"/>
              <a:ea typeface="ＭＳ Ｐゴシック" panose="020B0600070205080204" pitchFamily="50" charset="-128"/>
            </a:rPr>
            <a:t>421</a:t>
          </a:r>
          <a:r>
            <a:rPr kumimoji="1" lang="ja-JP" altLang="en-US" sz="1300">
              <a:latin typeface="ＭＳ Ｐゴシック" panose="020B0600070205080204" pitchFamily="50" charset="-128"/>
              <a:ea typeface="ＭＳ Ｐゴシック" panose="020B0600070205080204" pitchFamily="50" charset="-128"/>
            </a:rPr>
            <a:t>円下回っている。</a:t>
          </a:r>
        </a:p>
        <a:p>
          <a:r>
            <a:rPr kumimoji="1" lang="ja-JP" altLang="en-US" sz="1300">
              <a:latin typeface="ＭＳ Ｐゴシック" panose="020B0600070205080204" pitchFamily="50" charset="-128"/>
              <a:ea typeface="ＭＳ Ｐゴシック" panose="020B0600070205080204" pitchFamily="50" charset="-128"/>
            </a:rPr>
            <a:t>人件費において、今後も単純な職員増にならないよう必要最小限の採用に留め、引き続き効率的な財政運営に努める。</a:t>
          </a:r>
        </a:p>
        <a:p>
          <a:r>
            <a:rPr kumimoji="1" lang="ja-JP" altLang="en-US" sz="1300">
              <a:latin typeface="ＭＳ Ｐゴシック" panose="020B0600070205080204" pitchFamily="50" charset="-128"/>
              <a:ea typeface="ＭＳ Ｐゴシック" panose="020B0600070205080204" pitchFamily="50" charset="-128"/>
            </a:rPr>
            <a:t>物件費において、費用対効果を考慮して事務事業を見直し、物件費全体の抑制を図り、必要最小限の経費で効率的な財政運営を目指す。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xmlns=""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xmlns=""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xmlns=""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a:extLst>
            <a:ext uri="{FF2B5EF4-FFF2-40B4-BE49-F238E27FC236}">
              <a16:creationId xmlns:a16="http://schemas.microsoft.com/office/drawing/2014/main" xmlns="" id="{00000000-0008-0000-0300-0000AD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a:extLst>
            <a:ext uri="{FF2B5EF4-FFF2-40B4-BE49-F238E27FC236}">
              <a16:creationId xmlns:a16="http://schemas.microsoft.com/office/drawing/2014/main" xmlns="" id="{00000000-0008-0000-0300-0000AE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a:extLst>
            <a:ext uri="{FF2B5EF4-FFF2-40B4-BE49-F238E27FC236}">
              <a16:creationId xmlns:a16="http://schemas.microsoft.com/office/drawing/2014/main" xmlns="" id="{00000000-0008-0000-0300-0000AF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a:extLst>
            <a:ext uri="{FF2B5EF4-FFF2-40B4-BE49-F238E27FC236}">
              <a16:creationId xmlns:a16="http://schemas.microsoft.com/office/drawing/2014/main" xmlns="" id="{00000000-0008-0000-0300-0000B0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a:extLst>
            <a:ext uri="{FF2B5EF4-FFF2-40B4-BE49-F238E27FC236}">
              <a16:creationId xmlns:a16="http://schemas.microsoft.com/office/drawing/2014/main" xmlns="" id="{00000000-0008-0000-0300-0000B1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a:extLst>
            <a:ext uri="{FF2B5EF4-FFF2-40B4-BE49-F238E27FC236}">
              <a16:creationId xmlns:a16="http://schemas.microsoft.com/office/drawing/2014/main" xmlns="" id="{00000000-0008-0000-0300-0000B2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a:extLst>
            <a:ext uri="{FF2B5EF4-FFF2-40B4-BE49-F238E27FC236}">
              <a16:creationId xmlns:a16="http://schemas.microsoft.com/office/drawing/2014/main" xmlns="" id="{00000000-0008-0000-0300-0000B3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a:extLst>
            <a:ext uri="{FF2B5EF4-FFF2-40B4-BE49-F238E27FC236}">
              <a16:creationId xmlns:a16="http://schemas.microsoft.com/office/drawing/2014/main" xmlns="" id="{00000000-0008-0000-0300-0000B4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a:extLst>
            <a:ext uri="{FF2B5EF4-FFF2-40B4-BE49-F238E27FC236}">
              <a16:creationId xmlns:a16="http://schemas.microsoft.com/office/drawing/2014/main" xmlns="" id="{00000000-0008-0000-0300-0000B5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a:extLst>
            <a:ext uri="{FF2B5EF4-FFF2-40B4-BE49-F238E27FC236}">
              <a16:creationId xmlns:a16="http://schemas.microsoft.com/office/drawing/2014/main" xmlns="" id="{00000000-0008-0000-0300-0000B6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xmlns=""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xmlns=""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xmlns=""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145669</xdr:rowOff>
    </xdr:from>
    <xdr:to>
      <xdr:col>23</xdr:col>
      <xdr:colOff>133350</xdr:colOff>
      <xdr:row>90</xdr:row>
      <xdr:rowOff>22670</xdr:rowOff>
    </xdr:to>
    <xdr:cxnSp macro="">
      <xdr:nvCxnSpPr>
        <xdr:cNvPr id="186" name="直線コネクタ 185">
          <a:extLst>
            <a:ext uri="{FF2B5EF4-FFF2-40B4-BE49-F238E27FC236}">
              <a16:creationId xmlns:a16="http://schemas.microsoft.com/office/drawing/2014/main" xmlns="" id="{00000000-0008-0000-0300-0000BA000000}"/>
            </a:ext>
          </a:extLst>
        </xdr:cNvPr>
        <xdr:cNvCxnSpPr/>
      </xdr:nvCxnSpPr>
      <xdr:spPr>
        <a:xfrm flipV="1">
          <a:off x="4953000" y="14033119"/>
          <a:ext cx="0" cy="14200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166197</xdr:rowOff>
    </xdr:from>
    <xdr:ext cx="762000" cy="259045"/>
    <xdr:sp macro="" textlink="">
      <xdr:nvSpPr>
        <xdr:cNvPr id="187" name="人件費・物件費等の状況最小値テキスト">
          <a:extLst>
            <a:ext uri="{FF2B5EF4-FFF2-40B4-BE49-F238E27FC236}">
              <a16:creationId xmlns:a16="http://schemas.microsoft.com/office/drawing/2014/main" xmlns="" id="{00000000-0008-0000-0300-0000BB000000}"/>
            </a:ext>
          </a:extLst>
        </xdr:cNvPr>
        <xdr:cNvSpPr txBox="1"/>
      </xdr:nvSpPr>
      <xdr:spPr>
        <a:xfrm>
          <a:off x="5041900" y="1542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22670</xdr:rowOff>
    </xdr:from>
    <xdr:to>
      <xdr:col>24</xdr:col>
      <xdr:colOff>12700</xdr:colOff>
      <xdr:row>90</xdr:row>
      <xdr:rowOff>22670</xdr:rowOff>
    </xdr:to>
    <xdr:cxnSp macro="">
      <xdr:nvCxnSpPr>
        <xdr:cNvPr id="188" name="直線コネクタ 187">
          <a:extLst>
            <a:ext uri="{FF2B5EF4-FFF2-40B4-BE49-F238E27FC236}">
              <a16:creationId xmlns:a16="http://schemas.microsoft.com/office/drawing/2014/main" xmlns="" id="{00000000-0008-0000-0300-0000BC000000}"/>
            </a:ext>
          </a:extLst>
        </xdr:cNvPr>
        <xdr:cNvCxnSpPr/>
      </xdr:nvCxnSpPr>
      <xdr:spPr>
        <a:xfrm>
          <a:off x="4864100" y="15453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60596</xdr:rowOff>
    </xdr:from>
    <xdr:ext cx="762000" cy="259045"/>
    <xdr:sp macro="" textlink="">
      <xdr:nvSpPr>
        <xdr:cNvPr id="189" name="人件費・物件費等の状況最大値テキスト">
          <a:extLst>
            <a:ext uri="{FF2B5EF4-FFF2-40B4-BE49-F238E27FC236}">
              <a16:creationId xmlns:a16="http://schemas.microsoft.com/office/drawing/2014/main" xmlns="" id="{00000000-0008-0000-0300-0000BD000000}"/>
            </a:ext>
          </a:extLst>
        </xdr:cNvPr>
        <xdr:cNvSpPr txBox="1"/>
      </xdr:nvSpPr>
      <xdr:spPr>
        <a:xfrm>
          <a:off x="5041900" y="13776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145669</xdr:rowOff>
    </xdr:from>
    <xdr:to>
      <xdr:col>24</xdr:col>
      <xdr:colOff>12700</xdr:colOff>
      <xdr:row>81</xdr:row>
      <xdr:rowOff>145669</xdr:rowOff>
    </xdr:to>
    <xdr:cxnSp macro="">
      <xdr:nvCxnSpPr>
        <xdr:cNvPr id="190" name="直線コネクタ 189">
          <a:extLst>
            <a:ext uri="{FF2B5EF4-FFF2-40B4-BE49-F238E27FC236}">
              <a16:creationId xmlns:a16="http://schemas.microsoft.com/office/drawing/2014/main" xmlns="" id="{00000000-0008-0000-0300-0000BE000000}"/>
            </a:ext>
          </a:extLst>
        </xdr:cNvPr>
        <xdr:cNvCxnSpPr/>
      </xdr:nvCxnSpPr>
      <xdr:spPr>
        <a:xfrm>
          <a:off x="4864100" y="14033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80465</xdr:rowOff>
    </xdr:from>
    <xdr:to>
      <xdr:col>23</xdr:col>
      <xdr:colOff>133350</xdr:colOff>
      <xdr:row>83</xdr:row>
      <xdr:rowOff>113153</xdr:rowOff>
    </xdr:to>
    <xdr:cxnSp macro="">
      <xdr:nvCxnSpPr>
        <xdr:cNvPr id="191" name="直線コネクタ 190">
          <a:extLst>
            <a:ext uri="{FF2B5EF4-FFF2-40B4-BE49-F238E27FC236}">
              <a16:creationId xmlns:a16="http://schemas.microsoft.com/office/drawing/2014/main" xmlns="" id="{00000000-0008-0000-0300-0000BF000000}"/>
            </a:ext>
          </a:extLst>
        </xdr:cNvPr>
        <xdr:cNvCxnSpPr/>
      </xdr:nvCxnSpPr>
      <xdr:spPr>
        <a:xfrm>
          <a:off x="4114800" y="14310815"/>
          <a:ext cx="838200" cy="32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37817</xdr:rowOff>
    </xdr:from>
    <xdr:ext cx="762000" cy="259045"/>
    <xdr:sp macro="" textlink="">
      <xdr:nvSpPr>
        <xdr:cNvPr id="192" name="人件費・物件費等の状況平均値テキスト">
          <a:extLst>
            <a:ext uri="{FF2B5EF4-FFF2-40B4-BE49-F238E27FC236}">
              <a16:creationId xmlns:a16="http://schemas.microsoft.com/office/drawing/2014/main" xmlns="" id="{00000000-0008-0000-0300-0000C0000000}"/>
            </a:ext>
          </a:extLst>
        </xdr:cNvPr>
        <xdr:cNvSpPr txBox="1"/>
      </xdr:nvSpPr>
      <xdr:spPr>
        <a:xfrm>
          <a:off x="5041900" y="142681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65740</xdr:rowOff>
    </xdr:from>
    <xdr:to>
      <xdr:col>23</xdr:col>
      <xdr:colOff>184150</xdr:colOff>
      <xdr:row>83</xdr:row>
      <xdr:rowOff>167340</xdr:rowOff>
    </xdr:to>
    <xdr:sp macro="" textlink="">
      <xdr:nvSpPr>
        <xdr:cNvPr id="193" name="フローチャート: 判断 192">
          <a:extLst>
            <a:ext uri="{FF2B5EF4-FFF2-40B4-BE49-F238E27FC236}">
              <a16:creationId xmlns:a16="http://schemas.microsoft.com/office/drawing/2014/main" xmlns="" id="{00000000-0008-0000-0300-0000C1000000}"/>
            </a:ext>
          </a:extLst>
        </xdr:cNvPr>
        <xdr:cNvSpPr/>
      </xdr:nvSpPr>
      <xdr:spPr>
        <a:xfrm>
          <a:off x="4902200" y="1429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65497</xdr:rowOff>
    </xdr:from>
    <xdr:to>
      <xdr:col>19</xdr:col>
      <xdr:colOff>133350</xdr:colOff>
      <xdr:row>83</xdr:row>
      <xdr:rowOff>80465</xdr:rowOff>
    </xdr:to>
    <xdr:cxnSp macro="">
      <xdr:nvCxnSpPr>
        <xdr:cNvPr id="194" name="直線コネクタ 193">
          <a:extLst>
            <a:ext uri="{FF2B5EF4-FFF2-40B4-BE49-F238E27FC236}">
              <a16:creationId xmlns:a16="http://schemas.microsoft.com/office/drawing/2014/main" xmlns="" id="{00000000-0008-0000-0300-0000C2000000}"/>
            </a:ext>
          </a:extLst>
        </xdr:cNvPr>
        <xdr:cNvCxnSpPr/>
      </xdr:nvCxnSpPr>
      <xdr:spPr>
        <a:xfrm>
          <a:off x="3225800" y="14295847"/>
          <a:ext cx="889000" cy="14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66069</xdr:rowOff>
    </xdr:from>
    <xdr:to>
      <xdr:col>19</xdr:col>
      <xdr:colOff>184150</xdr:colOff>
      <xdr:row>83</xdr:row>
      <xdr:rowOff>167669</xdr:rowOff>
    </xdr:to>
    <xdr:sp macro="" textlink="">
      <xdr:nvSpPr>
        <xdr:cNvPr id="195" name="フローチャート: 判断 194">
          <a:extLst>
            <a:ext uri="{FF2B5EF4-FFF2-40B4-BE49-F238E27FC236}">
              <a16:creationId xmlns:a16="http://schemas.microsoft.com/office/drawing/2014/main" xmlns="" id="{00000000-0008-0000-0300-0000C3000000}"/>
            </a:ext>
          </a:extLst>
        </xdr:cNvPr>
        <xdr:cNvSpPr/>
      </xdr:nvSpPr>
      <xdr:spPr>
        <a:xfrm>
          <a:off x="4064000" y="1429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152446</xdr:rowOff>
    </xdr:from>
    <xdr:ext cx="736600" cy="259045"/>
    <xdr:sp macro="" textlink="">
      <xdr:nvSpPr>
        <xdr:cNvPr id="196" name="テキスト ボックス 195">
          <a:extLst>
            <a:ext uri="{FF2B5EF4-FFF2-40B4-BE49-F238E27FC236}">
              <a16:creationId xmlns:a16="http://schemas.microsoft.com/office/drawing/2014/main" xmlns="" id="{00000000-0008-0000-0300-0000C4000000}"/>
            </a:ext>
          </a:extLst>
        </xdr:cNvPr>
        <xdr:cNvSpPr txBox="1"/>
      </xdr:nvSpPr>
      <xdr:spPr>
        <a:xfrm>
          <a:off x="3733800" y="14382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65497</xdr:rowOff>
    </xdr:from>
    <xdr:to>
      <xdr:col>15</xdr:col>
      <xdr:colOff>82550</xdr:colOff>
      <xdr:row>83</xdr:row>
      <xdr:rowOff>75848</xdr:rowOff>
    </xdr:to>
    <xdr:cxnSp macro="">
      <xdr:nvCxnSpPr>
        <xdr:cNvPr id="197" name="直線コネクタ 196">
          <a:extLst>
            <a:ext uri="{FF2B5EF4-FFF2-40B4-BE49-F238E27FC236}">
              <a16:creationId xmlns:a16="http://schemas.microsoft.com/office/drawing/2014/main" xmlns="" id="{00000000-0008-0000-0300-0000C5000000}"/>
            </a:ext>
          </a:extLst>
        </xdr:cNvPr>
        <xdr:cNvCxnSpPr/>
      </xdr:nvCxnSpPr>
      <xdr:spPr>
        <a:xfrm flipV="1">
          <a:off x="2336800" y="14295847"/>
          <a:ext cx="889000" cy="10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34330</xdr:rowOff>
    </xdr:from>
    <xdr:to>
      <xdr:col>15</xdr:col>
      <xdr:colOff>133350</xdr:colOff>
      <xdr:row>83</xdr:row>
      <xdr:rowOff>135930</xdr:rowOff>
    </xdr:to>
    <xdr:sp macro="" textlink="">
      <xdr:nvSpPr>
        <xdr:cNvPr id="198" name="フローチャート: 判断 197">
          <a:extLst>
            <a:ext uri="{FF2B5EF4-FFF2-40B4-BE49-F238E27FC236}">
              <a16:creationId xmlns:a16="http://schemas.microsoft.com/office/drawing/2014/main" xmlns="" id="{00000000-0008-0000-0300-0000C6000000}"/>
            </a:ext>
          </a:extLst>
        </xdr:cNvPr>
        <xdr:cNvSpPr/>
      </xdr:nvSpPr>
      <xdr:spPr>
        <a:xfrm>
          <a:off x="3175000" y="1426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120707</xdr:rowOff>
    </xdr:from>
    <xdr:ext cx="762000" cy="259045"/>
    <xdr:sp macro="" textlink="">
      <xdr:nvSpPr>
        <xdr:cNvPr id="199" name="テキスト ボックス 198">
          <a:extLst>
            <a:ext uri="{FF2B5EF4-FFF2-40B4-BE49-F238E27FC236}">
              <a16:creationId xmlns:a16="http://schemas.microsoft.com/office/drawing/2014/main" xmlns="" id="{00000000-0008-0000-0300-0000C7000000}"/>
            </a:ext>
          </a:extLst>
        </xdr:cNvPr>
        <xdr:cNvSpPr txBox="1"/>
      </xdr:nvSpPr>
      <xdr:spPr>
        <a:xfrm>
          <a:off x="2844800" y="1435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41374</xdr:rowOff>
    </xdr:from>
    <xdr:to>
      <xdr:col>11</xdr:col>
      <xdr:colOff>31750</xdr:colOff>
      <xdr:row>83</xdr:row>
      <xdr:rowOff>75848</xdr:rowOff>
    </xdr:to>
    <xdr:cxnSp macro="">
      <xdr:nvCxnSpPr>
        <xdr:cNvPr id="200" name="直線コネクタ 199">
          <a:extLst>
            <a:ext uri="{FF2B5EF4-FFF2-40B4-BE49-F238E27FC236}">
              <a16:creationId xmlns:a16="http://schemas.microsoft.com/office/drawing/2014/main" xmlns="" id="{00000000-0008-0000-0300-0000C8000000}"/>
            </a:ext>
          </a:extLst>
        </xdr:cNvPr>
        <xdr:cNvCxnSpPr/>
      </xdr:nvCxnSpPr>
      <xdr:spPr>
        <a:xfrm>
          <a:off x="1447800" y="14271724"/>
          <a:ext cx="889000" cy="34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31178</xdr:rowOff>
    </xdr:from>
    <xdr:to>
      <xdr:col>11</xdr:col>
      <xdr:colOff>82550</xdr:colOff>
      <xdr:row>83</xdr:row>
      <xdr:rowOff>132778</xdr:rowOff>
    </xdr:to>
    <xdr:sp macro="" textlink="">
      <xdr:nvSpPr>
        <xdr:cNvPr id="201" name="フローチャート: 判断 200">
          <a:extLst>
            <a:ext uri="{FF2B5EF4-FFF2-40B4-BE49-F238E27FC236}">
              <a16:creationId xmlns:a16="http://schemas.microsoft.com/office/drawing/2014/main" xmlns="" id="{00000000-0008-0000-0300-0000C9000000}"/>
            </a:ext>
          </a:extLst>
        </xdr:cNvPr>
        <xdr:cNvSpPr/>
      </xdr:nvSpPr>
      <xdr:spPr>
        <a:xfrm>
          <a:off x="2286000" y="14261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117555</xdr:rowOff>
    </xdr:from>
    <xdr:ext cx="762000" cy="259045"/>
    <xdr:sp macro="" textlink="">
      <xdr:nvSpPr>
        <xdr:cNvPr id="202" name="テキスト ボックス 201">
          <a:extLst>
            <a:ext uri="{FF2B5EF4-FFF2-40B4-BE49-F238E27FC236}">
              <a16:creationId xmlns:a16="http://schemas.microsoft.com/office/drawing/2014/main" xmlns="" id="{00000000-0008-0000-0300-0000CA000000}"/>
            </a:ext>
          </a:extLst>
        </xdr:cNvPr>
        <xdr:cNvSpPr txBox="1"/>
      </xdr:nvSpPr>
      <xdr:spPr>
        <a:xfrm>
          <a:off x="1955800" y="14347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162072</xdr:rowOff>
    </xdr:from>
    <xdr:to>
      <xdr:col>7</xdr:col>
      <xdr:colOff>31750</xdr:colOff>
      <xdr:row>83</xdr:row>
      <xdr:rowOff>92222</xdr:rowOff>
    </xdr:to>
    <xdr:sp macro="" textlink="">
      <xdr:nvSpPr>
        <xdr:cNvPr id="203" name="フローチャート: 判断 202">
          <a:extLst>
            <a:ext uri="{FF2B5EF4-FFF2-40B4-BE49-F238E27FC236}">
              <a16:creationId xmlns:a16="http://schemas.microsoft.com/office/drawing/2014/main" xmlns="" id="{00000000-0008-0000-0300-0000CB000000}"/>
            </a:ext>
          </a:extLst>
        </xdr:cNvPr>
        <xdr:cNvSpPr/>
      </xdr:nvSpPr>
      <xdr:spPr>
        <a:xfrm>
          <a:off x="1397000" y="1422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76999</xdr:rowOff>
    </xdr:from>
    <xdr:ext cx="762000" cy="259045"/>
    <xdr:sp macro="" textlink="">
      <xdr:nvSpPr>
        <xdr:cNvPr id="204" name="テキスト ボックス 203">
          <a:extLst>
            <a:ext uri="{FF2B5EF4-FFF2-40B4-BE49-F238E27FC236}">
              <a16:creationId xmlns:a16="http://schemas.microsoft.com/office/drawing/2014/main" xmlns="" id="{00000000-0008-0000-0300-0000CC000000}"/>
            </a:ext>
          </a:extLst>
        </xdr:cNvPr>
        <xdr:cNvSpPr txBox="1"/>
      </xdr:nvSpPr>
      <xdr:spPr>
        <a:xfrm>
          <a:off x="1066800" y="1430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xmlns=""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xmlns=""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xmlns=""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xmlns=""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xmlns=""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62353</xdr:rowOff>
    </xdr:from>
    <xdr:to>
      <xdr:col>23</xdr:col>
      <xdr:colOff>184150</xdr:colOff>
      <xdr:row>83</xdr:row>
      <xdr:rowOff>163953</xdr:rowOff>
    </xdr:to>
    <xdr:sp macro="" textlink="">
      <xdr:nvSpPr>
        <xdr:cNvPr id="210" name="楕円 209">
          <a:extLst>
            <a:ext uri="{FF2B5EF4-FFF2-40B4-BE49-F238E27FC236}">
              <a16:creationId xmlns:a16="http://schemas.microsoft.com/office/drawing/2014/main" xmlns="" id="{00000000-0008-0000-0300-0000D2000000}"/>
            </a:ext>
          </a:extLst>
        </xdr:cNvPr>
        <xdr:cNvSpPr/>
      </xdr:nvSpPr>
      <xdr:spPr>
        <a:xfrm>
          <a:off x="4902200" y="14292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78880</xdr:rowOff>
    </xdr:from>
    <xdr:ext cx="762000" cy="259045"/>
    <xdr:sp macro="" textlink="">
      <xdr:nvSpPr>
        <xdr:cNvPr id="211" name="人件費・物件費等の状況該当値テキスト">
          <a:extLst>
            <a:ext uri="{FF2B5EF4-FFF2-40B4-BE49-F238E27FC236}">
              <a16:creationId xmlns:a16="http://schemas.microsoft.com/office/drawing/2014/main" xmlns="" id="{00000000-0008-0000-0300-0000D3000000}"/>
            </a:ext>
          </a:extLst>
        </xdr:cNvPr>
        <xdr:cNvSpPr txBox="1"/>
      </xdr:nvSpPr>
      <xdr:spPr>
        <a:xfrm>
          <a:off x="5041900" y="14137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29665</xdr:rowOff>
    </xdr:from>
    <xdr:to>
      <xdr:col>19</xdr:col>
      <xdr:colOff>184150</xdr:colOff>
      <xdr:row>83</xdr:row>
      <xdr:rowOff>131265</xdr:rowOff>
    </xdr:to>
    <xdr:sp macro="" textlink="">
      <xdr:nvSpPr>
        <xdr:cNvPr id="212" name="楕円 211">
          <a:extLst>
            <a:ext uri="{FF2B5EF4-FFF2-40B4-BE49-F238E27FC236}">
              <a16:creationId xmlns:a16="http://schemas.microsoft.com/office/drawing/2014/main" xmlns="" id="{00000000-0008-0000-0300-0000D4000000}"/>
            </a:ext>
          </a:extLst>
        </xdr:cNvPr>
        <xdr:cNvSpPr/>
      </xdr:nvSpPr>
      <xdr:spPr>
        <a:xfrm>
          <a:off x="4064000" y="1426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141442</xdr:rowOff>
    </xdr:from>
    <xdr:ext cx="736600" cy="259045"/>
    <xdr:sp macro="" textlink="">
      <xdr:nvSpPr>
        <xdr:cNvPr id="213" name="テキスト ボックス 212">
          <a:extLst>
            <a:ext uri="{FF2B5EF4-FFF2-40B4-BE49-F238E27FC236}">
              <a16:creationId xmlns:a16="http://schemas.microsoft.com/office/drawing/2014/main" xmlns="" id="{00000000-0008-0000-0300-0000D5000000}"/>
            </a:ext>
          </a:extLst>
        </xdr:cNvPr>
        <xdr:cNvSpPr txBox="1"/>
      </xdr:nvSpPr>
      <xdr:spPr>
        <a:xfrm>
          <a:off x="3733800" y="14028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14697</xdr:rowOff>
    </xdr:from>
    <xdr:to>
      <xdr:col>15</xdr:col>
      <xdr:colOff>133350</xdr:colOff>
      <xdr:row>83</xdr:row>
      <xdr:rowOff>116297</xdr:rowOff>
    </xdr:to>
    <xdr:sp macro="" textlink="">
      <xdr:nvSpPr>
        <xdr:cNvPr id="214" name="楕円 213">
          <a:extLst>
            <a:ext uri="{FF2B5EF4-FFF2-40B4-BE49-F238E27FC236}">
              <a16:creationId xmlns:a16="http://schemas.microsoft.com/office/drawing/2014/main" xmlns="" id="{00000000-0008-0000-0300-0000D6000000}"/>
            </a:ext>
          </a:extLst>
        </xdr:cNvPr>
        <xdr:cNvSpPr/>
      </xdr:nvSpPr>
      <xdr:spPr>
        <a:xfrm>
          <a:off x="3175000" y="1424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126474</xdr:rowOff>
    </xdr:from>
    <xdr:ext cx="762000" cy="259045"/>
    <xdr:sp macro="" textlink="">
      <xdr:nvSpPr>
        <xdr:cNvPr id="215" name="テキスト ボックス 214">
          <a:extLst>
            <a:ext uri="{FF2B5EF4-FFF2-40B4-BE49-F238E27FC236}">
              <a16:creationId xmlns:a16="http://schemas.microsoft.com/office/drawing/2014/main" xmlns="" id="{00000000-0008-0000-0300-0000D7000000}"/>
            </a:ext>
          </a:extLst>
        </xdr:cNvPr>
        <xdr:cNvSpPr txBox="1"/>
      </xdr:nvSpPr>
      <xdr:spPr>
        <a:xfrm>
          <a:off x="2844800" y="14013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25048</xdr:rowOff>
    </xdr:from>
    <xdr:to>
      <xdr:col>11</xdr:col>
      <xdr:colOff>82550</xdr:colOff>
      <xdr:row>83</xdr:row>
      <xdr:rowOff>126648</xdr:rowOff>
    </xdr:to>
    <xdr:sp macro="" textlink="">
      <xdr:nvSpPr>
        <xdr:cNvPr id="216" name="楕円 215">
          <a:extLst>
            <a:ext uri="{FF2B5EF4-FFF2-40B4-BE49-F238E27FC236}">
              <a16:creationId xmlns:a16="http://schemas.microsoft.com/office/drawing/2014/main" xmlns="" id="{00000000-0008-0000-0300-0000D8000000}"/>
            </a:ext>
          </a:extLst>
        </xdr:cNvPr>
        <xdr:cNvSpPr/>
      </xdr:nvSpPr>
      <xdr:spPr>
        <a:xfrm>
          <a:off x="2286000" y="14255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136825</xdr:rowOff>
    </xdr:from>
    <xdr:ext cx="762000" cy="259045"/>
    <xdr:sp macro="" textlink="">
      <xdr:nvSpPr>
        <xdr:cNvPr id="217" name="テキスト ボックス 216">
          <a:extLst>
            <a:ext uri="{FF2B5EF4-FFF2-40B4-BE49-F238E27FC236}">
              <a16:creationId xmlns:a16="http://schemas.microsoft.com/office/drawing/2014/main" xmlns="" id="{00000000-0008-0000-0300-0000D9000000}"/>
            </a:ext>
          </a:extLst>
        </xdr:cNvPr>
        <xdr:cNvSpPr txBox="1"/>
      </xdr:nvSpPr>
      <xdr:spPr>
        <a:xfrm>
          <a:off x="1955800" y="14024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162024</xdr:rowOff>
    </xdr:from>
    <xdr:to>
      <xdr:col>7</xdr:col>
      <xdr:colOff>31750</xdr:colOff>
      <xdr:row>83</xdr:row>
      <xdr:rowOff>92174</xdr:rowOff>
    </xdr:to>
    <xdr:sp macro="" textlink="">
      <xdr:nvSpPr>
        <xdr:cNvPr id="218" name="楕円 217">
          <a:extLst>
            <a:ext uri="{FF2B5EF4-FFF2-40B4-BE49-F238E27FC236}">
              <a16:creationId xmlns:a16="http://schemas.microsoft.com/office/drawing/2014/main" xmlns="" id="{00000000-0008-0000-0300-0000DA000000}"/>
            </a:ext>
          </a:extLst>
        </xdr:cNvPr>
        <xdr:cNvSpPr/>
      </xdr:nvSpPr>
      <xdr:spPr>
        <a:xfrm>
          <a:off x="1397000" y="14220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102351</xdr:rowOff>
    </xdr:from>
    <xdr:ext cx="762000" cy="259045"/>
    <xdr:sp macro="" textlink="">
      <xdr:nvSpPr>
        <xdr:cNvPr id="219" name="テキスト ボックス 218">
          <a:extLst>
            <a:ext uri="{FF2B5EF4-FFF2-40B4-BE49-F238E27FC236}">
              <a16:creationId xmlns:a16="http://schemas.microsoft.com/office/drawing/2014/main" xmlns="" id="{00000000-0008-0000-0300-0000DB000000}"/>
            </a:ext>
          </a:extLst>
        </xdr:cNvPr>
        <xdr:cNvSpPr txBox="1"/>
      </xdr:nvSpPr>
      <xdr:spPr>
        <a:xfrm>
          <a:off x="1066800" y="13989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xmlns=""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xmlns=""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xmlns=""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xmlns=""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xmlns=""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xmlns=""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xmlns=""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xmlns=""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xmlns=""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xmlns=""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xmlns=""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xmlns=""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xmlns=""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類似団体内平均値（</a:t>
          </a:r>
          <a:r>
            <a:rPr kumimoji="1" lang="en-US" altLang="ja-JP" sz="1300">
              <a:latin typeface="ＭＳ Ｐゴシック" panose="020B0600070205080204" pitchFamily="50" charset="-128"/>
              <a:ea typeface="ＭＳ Ｐゴシック" panose="020B0600070205080204" pitchFamily="50" charset="-128"/>
            </a:rPr>
            <a:t>97.4</a:t>
          </a:r>
          <a:r>
            <a:rPr kumimoji="1" lang="ja-JP" altLang="en-US" sz="1300">
              <a:latin typeface="ＭＳ Ｐゴシック" panose="020B0600070205080204" pitchFamily="50" charset="-128"/>
              <a:ea typeface="ＭＳ Ｐゴシック" panose="020B0600070205080204" pitchFamily="50" charset="-128"/>
            </a:rPr>
            <a:t>）を</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ポイント上回っている。</a:t>
          </a:r>
        </a:p>
        <a:p>
          <a:r>
            <a:rPr kumimoji="1" lang="ja-JP" altLang="en-US" sz="1300">
              <a:latin typeface="ＭＳ Ｐゴシック" panose="020B0600070205080204" pitchFamily="50" charset="-128"/>
              <a:ea typeface="ＭＳ Ｐゴシック" panose="020B0600070205080204" pitchFamily="50" charset="-128"/>
            </a:rPr>
            <a:t>諸手当については国の制度と同水準であるが、職員の年齢構成等で増減している。今後も適正化に努める。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xmlns=""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xmlns=""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a:extLst>
            <a:ext uri="{FF2B5EF4-FFF2-40B4-BE49-F238E27FC236}">
              <a16:creationId xmlns:a16="http://schemas.microsoft.com/office/drawing/2014/main" xmlns="" id="{00000000-0008-0000-0300-0000EB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a:extLst>
            <a:ext uri="{FF2B5EF4-FFF2-40B4-BE49-F238E27FC236}">
              <a16:creationId xmlns:a16="http://schemas.microsoft.com/office/drawing/2014/main" xmlns="" id="{00000000-0008-0000-0300-0000EC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a:extLst>
            <a:ext uri="{FF2B5EF4-FFF2-40B4-BE49-F238E27FC236}">
              <a16:creationId xmlns:a16="http://schemas.microsoft.com/office/drawing/2014/main" xmlns="" id="{00000000-0008-0000-0300-0000ED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a:extLst>
            <a:ext uri="{FF2B5EF4-FFF2-40B4-BE49-F238E27FC236}">
              <a16:creationId xmlns:a16="http://schemas.microsoft.com/office/drawing/2014/main" xmlns="" id="{00000000-0008-0000-0300-0000EE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a:extLst>
            <a:ext uri="{FF2B5EF4-FFF2-40B4-BE49-F238E27FC236}">
              <a16:creationId xmlns:a16="http://schemas.microsoft.com/office/drawing/2014/main" xmlns="" id="{00000000-0008-0000-0300-0000EF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a:extLst>
            <a:ext uri="{FF2B5EF4-FFF2-40B4-BE49-F238E27FC236}">
              <a16:creationId xmlns:a16="http://schemas.microsoft.com/office/drawing/2014/main" xmlns="" id="{00000000-0008-0000-0300-0000F0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a:extLst>
            <a:ext uri="{FF2B5EF4-FFF2-40B4-BE49-F238E27FC236}">
              <a16:creationId xmlns:a16="http://schemas.microsoft.com/office/drawing/2014/main" xmlns="" id="{00000000-0008-0000-0300-0000F1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a:extLst>
            <a:ext uri="{FF2B5EF4-FFF2-40B4-BE49-F238E27FC236}">
              <a16:creationId xmlns:a16="http://schemas.microsoft.com/office/drawing/2014/main" xmlns="" id="{00000000-0008-0000-0300-0000F2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a:extLst>
            <a:ext uri="{FF2B5EF4-FFF2-40B4-BE49-F238E27FC236}">
              <a16:creationId xmlns:a16="http://schemas.microsoft.com/office/drawing/2014/main" xmlns="" id="{00000000-0008-0000-0300-0000F3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a:extLst>
            <a:ext uri="{FF2B5EF4-FFF2-40B4-BE49-F238E27FC236}">
              <a16:creationId xmlns:a16="http://schemas.microsoft.com/office/drawing/2014/main" xmlns="" id="{00000000-0008-0000-0300-0000F4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a:extLst>
            <a:ext uri="{FF2B5EF4-FFF2-40B4-BE49-F238E27FC236}">
              <a16:creationId xmlns:a16="http://schemas.microsoft.com/office/drawing/2014/main" xmlns="" id="{00000000-0008-0000-0300-0000F5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a:extLst>
            <a:ext uri="{FF2B5EF4-FFF2-40B4-BE49-F238E27FC236}">
              <a16:creationId xmlns:a16="http://schemas.microsoft.com/office/drawing/2014/main" xmlns="" id="{00000000-0008-0000-0300-0000F6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xmlns=""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xmlns=""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xmlns=""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89</xdr:row>
      <xdr:rowOff>138793</xdr:rowOff>
    </xdr:to>
    <xdr:cxnSp macro="">
      <xdr:nvCxnSpPr>
        <xdr:cNvPr id="250" name="直線コネクタ 249">
          <a:extLst>
            <a:ext uri="{FF2B5EF4-FFF2-40B4-BE49-F238E27FC236}">
              <a16:creationId xmlns:a16="http://schemas.microsoft.com/office/drawing/2014/main" xmlns="" id="{00000000-0008-0000-0300-0000FA000000}"/>
            </a:ext>
          </a:extLst>
        </xdr:cNvPr>
        <xdr:cNvCxnSpPr/>
      </xdr:nvCxnSpPr>
      <xdr:spPr>
        <a:xfrm flipV="1">
          <a:off x="17018000" y="13863864"/>
          <a:ext cx="0" cy="15339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1" name="給与水準   （国との比較）最小値テキスト">
          <a:extLst>
            <a:ext uri="{FF2B5EF4-FFF2-40B4-BE49-F238E27FC236}">
              <a16:creationId xmlns:a16="http://schemas.microsoft.com/office/drawing/2014/main" xmlns="" id="{00000000-0008-0000-0300-0000FB000000}"/>
            </a:ext>
          </a:extLst>
        </xdr:cNvPr>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2" name="直線コネクタ 251">
          <a:extLst>
            <a:ext uri="{FF2B5EF4-FFF2-40B4-BE49-F238E27FC236}">
              <a16:creationId xmlns:a16="http://schemas.microsoft.com/office/drawing/2014/main" xmlns="" id="{00000000-0008-0000-0300-0000FC000000}"/>
            </a:ext>
          </a:extLst>
        </xdr:cNvPr>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53" name="給与水準   （国との比較）最大値テキスト">
          <a:extLst>
            <a:ext uri="{FF2B5EF4-FFF2-40B4-BE49-F238E27FC236}">
              <a16:creationId xmlns:a16="http://schemas.microsoft.com/office/drawing/2014/main" xmlns="" id="{00000000-0008-0000-0300-0000FD000000}"/>
            </a:ext>
          </a:extLst>
        </xdr:cNvPr>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54" name="直線コネクタ 253">
          <a:extLst>
            <a:ext uri="{FF2B5EF4-FFF2-40B4-BE49-F238E27FC236}">
              <a16:creationId xmlns:a16="http://schemas.microsoft.com/office/drawing/2014/main" xmlns="" id="{00000000-0008-0000-0300-0000FE000000}"/>
            </a:ext>
          </a:extLst>
        </xdr:cNvPr>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15421</xdr:rowOff>
    </xdr:from>
    <xdr:to>
      <xdr:col>81</xdr:col>
      <xdr:colOff>44450</xdr:colOff>
      <xdr:row>86</xdr:row>
      <xdr:rowOff>101600</xdr:rowOff>
    </xdr:to>
    <xdr:cxnSp macro="">
      <xdr:nvCxnSpPr>
        <xdr:cNvPr id="255" name="直線コネクタ 254">
          <a:extLst>
            <a:ext uri="{FF2B5EF4-FFF2-40B4-BE49-F238E27FC236}">
              <a16:creationId xmlns:a16="http://schemas.microsoft.com/office/drawing/2014/main" xmlns="" id="{00000000-0008-0000-0300-0000FF000000}"/>
            </a:ext>
          </a:extLst>
        </xdr:cNvPr>
        <xdr:cNvCxnSpPr/>
      </xdr:nvCxnSpPr>
      <xdr:spPr>
        <a:xfrm flipV="1">
          <a:off x="16179800" y="14760121"/>
          <a:ext cx="8382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66420</xdr:rowOff>
    </xdr:from>
    <xdr:ext cx="762000" cy="259045"/>
    <xdr:sp macro="" textlink="">
      <xdr:nvSpPr>
        <xdr:cNvPr id="256" name="給与水準   （国との比較）平均値テキスト">
          <a:extLst>
            <a:ext uri="{FF2B5EF4-FFF2-40B4-BE49-F238E27FC236}">
              <a16:creationId xmlns:a16="http://schemas.microsoft.com/office/drawing/2014/main" xmlns="" id="{00000000-0008-0000-0300-000000010000}"/>
            </a:ext>
          </a:extLst>
        </xdr:cNvPr>
        <xdr:cNvSpPr txBox="1"/>
      </xdr:nvSpPr>
      <xdr:spPr>
        <a:xfrm>
          <a:off x="17106900" y="14468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57" name="フローチャート: 判断 256">
          <a:extLst>
            <a:ext uri="{FF2B5EF4-FFF2-40B4-BE49-F238E27FC236}">
              <a16:creationId xmlns:a16="http://schemas.microsoft.com/office/drawing/2014/main" xmlns="" id="{00000000-0008-0000-0300-000001010000}"/>
            </a:ext>
          </a:extLst>
        </xdr:cNvPr>
        <xdr:cNvSpPr/>
      </xdr:nvSpPr>
      <xdr:spPr>
        <a:xfrm>
          <a:off x="169672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101600</xdr:rowOff>
    </xdr:from>
    <xdr:to>
      <xdr:col>77</xdr:col>
      <xdr:colOff>44450</xdr:colOff>
      <xdr:row>86</xdr:row>
      <xdr:rowOff>170543</xdr:rowOff>
    </xdr:to>
    <xdr:cxnSp macro="">
      <xdr:nvCxnSpPr>
        <xdr:cNvPr id="258" name="直線コネクタ 257">
          <a:extLst>
            <a:ext uri="{FF2B5EF4-FFF2-40B4-BE49-F238E27FC236}">
              <a16:creationId xmlns:a16="http://schemas.microsoft.com/office/drawing/2014/main" xmlns="" id="{00000000-0008-0000-0300-000002010000}"/>
            </a:ext>
          </a:extLst>
        </xdr:cNvPr>
        <xdr:cNvCxnSpPr/>
      </xdr:nvCxnSpPr>
      <xdr:spPr>
        <a:xfrm flipV="1">
          <a:off x="15290800" y="14846300"/>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15421</xdr:rowOff>
    </xdr:from>
    <xdr:to>
      <xdr:col>77</xdr:col>
      <xdr:colOff>95250</xdr:colOff>
      <xdr:row>85</xdr:row>
      <xdr:rowOff>117021</xdr:rowOff>
    </xdr:to>
    <xdr:sp macro="" textlink="">
      <xdr:nvSpPr>
        <xdr:cNvPr id="259" name="フローチャート: 判断 258">
          <a:extLst>
            <a:ext uri="{FF2B5EF4-FFF2-40B4-BE49-F238E27FC236}">
              <a16:creationId xmlns:a16="http://schemas.microsoft.com/office/drawing/2014/main" xmlns="" id="{00000000-0008-0000-0300-000003010000}"/>
            </a:ext>
          </a:extLst>
        </xdr:cNvPr>
        <xdr:cNvSpPr/>
      </xdr:nvSpPr>
      <xdr:spPr>
        <a:xfrm>
          <a:off x="16129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127198</xdr:rowOff>
    </xdr:from>
    <xdr:ext cx="736600" cy="259045"/>
    <xdr:sp macro="" textlink="">
      <xdr:nvSpPr>
        <xdr:cNvPr id="260" name="テキスト ボックス 259">
          <a:extLst>
            <a:ext uri="{FF2B5EF4-FFF2-40B4-BE49-F238E27FC236}">
              <a16:creationId xmlns:a16="http://schemas.microsoft.com/office/drawing/2014/main" xmlns="" id="{00000000-0008-0000-0300-000004010000}"/>
            </a:ext>
          </a:extLst>
        </xdr:cNvPr>
        <xdr:cNvSpPr txBox="1"/>
      </xdr:nvSpPr>
      <xdr:spPr>
        <a:xfrm>
          <a:off x="15798800" y="14357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153307</xdr:rowOff>
    </xdr:from>
    <xdr:to>
      <xdr:col>72</xdr:col>
      <xdr:colOff>203200</xdr:colOff>
      <xdr:row>86</xdr:row>
      <xdr:rowOff>170543</xdr:rowOff>
    </xdr:to>
    <xdr:cxnSp macro="">
      <xdr:nvCxnSpPr>
        <xdr:cNvPr id="261" name="直線コネクタ 260">
          <a:extLst>
            <a:ext uri="{FF2B5EF4-FFF2-40B4-BE49-F238E27FC236}">
              <a16:creationId xmlns:a16="http://schemas.microsoft.com/office/drawing/2014/main" xmlns="" id="{00000000-0008-0000-0300-000005010000}"/>
            </a:ext>
          </a:extLst>
        </xdr:cNvPr>
        <xdr:cNvCxnSpPr/>
      </xdr:nvCxnSpPr>
      <xdr:spPr>
        <a:xfrm>
          <a:off x="14401800" y="148980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32657</xdr:rowOff>
    </xdr:from>
    <xdr:to>
      <xdr:col>73</xdr:col>
      <xdr:colOff>44450</xdr:colOff>
      <xdr:row>85</xdr:row>
      <xdr:rowOff>134257</xdr:rowOff>
    </xdr:to>
    <xdr:sp macro="" textlink="">
      <xdr:nvSpPr>
        <xdr:cNvPr id="262" name="フローチャート: 判断 261">
          <a:extLst>
            <a:ext uri="{FF2B5EF4-FFF2-40B4-BE49-F238E27FC236}">
              <a16:creationId xmlns:a16="http://schemas.microsoft.com/office/drawing/2014/main" xmlns="" id="{00000000-0008-0000-0300-000006010000}"/>
            </a:ext>
          </a:extLst>
        </xdr:cNvPr>
        <xdr:cNvSpPr/>
      </xdr:nvSpPr>
      <xdr:spPr>
        <a:xfrm>
          <a:off x="15240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144434</xdr:rowOff>
    </xdr:from>
    <xdr:ext cx="762000" cy="259045"/>
    <xdr:sp macro="" textlink="">
      <xdr:nvSpPr>
        <xdr:cNvPr id="263" name="テキスト ボックス 262">
          <a:extLst>
            <a:ext uri="{FF2B5EF4-FFF2-40B4-BE49-F238E27FC236}">
              <a16:creationId xmlns:a16="http://schemas.microsoft.com/office/drawing/2014/main" xmlns="" id="{00000000-0008-0000-0300-000007010000}"/>
            </a:ext>
          </a:extLst>
        </xdr:cNvPr>
        <xdr:cNvSpPr txBox="1"/>
      </xdr:nvSpPr>
      <xdr:spPr>
        <a:xfrm>
          <a:off x="14909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153307</xdr:rowOff>
    </xdr:from>
    <xdr:to>
      <xdr:col>68</xdr:col>
      <xdr:colOff>152400</xdr:colOff>
      <xdr:row>87</xdr:row>
      <xdr:rowOff>119743</xdr:rowOff>
    </xdr:to>
    <xdr:cxnSp macro="">
      <xdr:nvCxnSpPr>
        <xdr:cNvPr id="264" name="直線コネクタ 263">
          <a:extLst>
            <a:ext uri="{FF2B5EF4-FFF2-40B4-BE49-F238E27FC236}">
              <a16:creationId xmlns:a16="http://schemas.microsoft.com/office/drawing/2014/main" xmlns="" id="{00000000-0008-0000-0300-000008010000}"/>
            </a:ext>
          </a:extLst>
        </xdr:cNvPr>
        <xdr:cNvCxnSpPr/>
      </xdr:nvCxnSpPr>
      <xdr:spPr>
        <a:xfrm flipV="1">
          <a:off x="13512800" y="14898007"/>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32657</xdr:rowOff>
    </xdr:from>
    <xdr:to>
      <xdr:col>68</xdr:col>
      <xdr:colOff>203200</xdr:colOff>
      <xdr:row>85</xdr:row>
      <xdr:rowOff>134257</xdr:rowOff>
    </xdr:to>
    <xdr:sp macro="" textlink="">
      <xdr:nvSpPr>
        <xdr:cNvPr id="265" name="フローチャート: 判断 264">
          <a:extLst>
            <a:ext uri="{FF2B5EF4-FFF2-40B4-BE49-F238E27FC236}">
              <a16:creationId xmlns:a16="http://schemas.microsoft.com/office/drawing/2014/main" xmlns="" id="{00000000-0008-0000-0300-000009010000}"/>
            </a:ext>
          </a:extLst>
        </xdr:cNvPr>
        <xdr:cNvSpPr/>
      </xdr:nvSpPr>
      <xdr:spPr>
        <a:xfrm>
          <a:off x="14351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144434</xdr:rowOff>
    </xdr:from>
    <xdr:ext cx="762000" cy="259045"/>
    <xdr:sp macro="" textlink="">
      <xdr:nvSpPr>
        <xdr:cNvPr id="266" name="テキスト ボックス 265">
          <a:extLst>
            <a:ext uri="{FF2B5EF4-FFF2-40B4-BE49-F238E27FC236}">
              <a16:creationId xmlns:a16="http://schemas.microsoft.com/office/drawing/2014/main" xmlns="" id="{00000000-0008-0000-0300-00000A010000}"/>
            </a:ext>
          </a:extLst>
        </xdr:cNvPr>
        <xdr:cNvSpPr txBox="1"/>
      </xdr:nvSpPr>
      <xdr:spPr>
        <a:xfrm>
          <a:off x="14020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67" name="フローチャート: 判断 266">
          <a:extLst>
            <a:ext uri="{FF2B5EF4-FFF2-40B4-BE49-F238E27FC236}">
              <a16:creationId xmlns:a16="http://schemas.microsoft.com/office/drawing/2014/main" xmlns="" id="{00000000-0008-0000-0300-00000B010000}"/>
            </a:ext>
          </a:extLst>
        </xdr:cNvPr>
        <xdr:cNvSpPr/>
      </xdr:nvSpPr>
      <xdr:spPr>
        <a:xfrm>
          <a:off x="13462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127198</xdr:rowOff>
    </xdr:from>
    <xdr:ext cx="762000" cy="259045"/>
    <xdr:sp macro="" textlink="">
      <xdr:nvSpPr>
        <xdr:cNvPr id="268" name="テキスト ボックス 267">
          <a:extLst>
            <a:ext uri="{FF2B5EF4-FFF2-40B4-BE49-F238E27FC236}">
              <a16:creationId xmlns:a16="http://schemas.microsoft.com/office/drawing/2014/main" xmlns="" id="{00000000-0008-0000-0300-00000C010000}"/>
            </a:ext>
          </a:extLst>
        </xdr:cNvPr>
        <xdr:cNvSpPr txBox="1"/>
      </xdr:nvSpPr>
      <xdr:spPr>
        <a:xfrm>
          <a:off x="13131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xmlns=""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xmlns=""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xmlns=""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xmlns=""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xmlns=""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136071</xdr:rowOff>
    </xdr:from>
    <xdr:to>
      <xdr:col>81</xdr:col>
      <xdr:colOff>95250</xdr:colOff>
      <xdr:row>86</xdr:row>
      <xdr:rowOff>66221</xdr:rowOff>
    </xdr:to>
    <xdr:sp macro="" textlink="">
      <xdr:nvSpPr>
        <xdr:cNvPr id="274" name="楕円 273">
          <a:extLst>
            <a:ext uri="{FF2B5EF4-FFF2-40B4-BE49-F238E27FC236}">
              <a16:creationId xmlns:a16="http://schemas.microsoft.com/office/drawing/2014/main" xmlns="" id="{00000000-0008-0000-0300-000012010000}"/>
            </a:ext>
          </a:extLst>
        </xdr:cNvPr>
        <xdr:cNvSpPr/>
      </xdr:nvSpPr>
      <xdr:spPr>
        <a:xfrm>
          <a:off x="16967200" y="1470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108148</xdr:rowOff>
    </xdr:from>
    <xdr:ext cx="762000" cy="259045"/>
    <xdr:sp macro="" textlink="">
      <xdr:nvSpPr>
        <xdr:cNvPr id="275" name="給与水準   （国との比較）該当値テキスト">
          <a:extLst>
            <a:ext uri="{FF2B5EF4-FFF2-40B4-BE49-F238E27FC236}">
              <a16:creationId xmlns:a16="http://schemas.microsoft.com/office/drawing/2014/main" xmlns="" id="{00000000-0008-0000-0300-000013010000}"/>
            </a:ext>
          </a:extLst>
        </xdr:cNvPr>
        <xdr:cNvSpPr txBox="1"/>
      </xdr:nvSpPr>
      <xdr:spPr>
        <a:xfrm>
          <a:off x="17106900" y="14681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50800</xdr:rowOff>
    </xdr:from>
    <xdr:to>
      <xdr:col>77</xdr:col>
      <xdr:colOff>95250</xdr:colOff>
      <xdr:row>86</xdr:row>
      <xdr:rowOff>152400</xdr:rowOff>
    </xdr:to>
    <xdr:sp macro="" textlink="">
      <xdr:nvSpPr>
        <xdr:cNvPr id="276" name="楕円 275">
          <a:extLst>
            <a:ext uri="{FF2B5EF4-FFF2-40B4-BE49-F238E27FC236}">
              <a16:creationId xmlns:a16="http://schemas.microsoft.com/office/drawing/2014/main" xmlns="" id="{00000000-0008-0000-0300-000014010000}"/>
            </a:ext>
          </a:extLst>
        </xdr:cNvPr>
        <xdr:cNvSpPr/>
      </xdr:nvSpPr>
      <xdr:spPr>
        <a:xfrm>
          <a:off x="16129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77" name="テキスト ボックス 276">
          <a:extLst>
            <a:ext uri="{FF2B5EF4-FFF2-40B4-BE49-F238E27FC236}">
              <a16:creationId xmlns:a16="http://schemas.microsoft.com/office/drawing/2014/main" xmlns="" id="{00000000-0008-0000-0300-000015010000}"/>
            </a:ext>
          </a:extLst>
        </xdr:cNvPr>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119743</xdr:rowOff>
    </xdr:from>
    <xdr:to>
      <xdr:col>73</xdr:col>
      <xdr:colOff>44450</xdr:colOff>
      <xdr:row>87</xdr:row>
      <xdr:rowOff>49893</xdr:rowOff>
    </xdr:to>
    <xdr:sp macro="" textlink="">
      <xdr:nvSpPr>
        <xdr:cNvPr id="278" name="楕円 277">
          <a:extLst>
            <a:ext uri="{FF2B5EF4-FFF2-40B4-BE49-F238E27FC236}">
              <a16:creationId xmlns:a16="http://schemas.microsoft.com/office/drawing/2014/main" xmlns="" id="{00000000-0008-0000-0300-000016010000}"/>
            </a:ext>
          </a:extLst>
        </xdr:cNvPr>
        <xdr:cNvSpPr/>
      </xdr:nvSpPr>
      <xdr:spPr>
        <a:xfrm>
          <a:off x="152400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34670</xdr:rowOff>
    </xdr:from>
    <xdr:ext cx="762000" cy="259045"/>
    <xdr:sp macro="" textlink="">
      <xdr:nvSpPr>
        <xdr:cNvPr id="279" name="テキスト ボックス 278">
          <a:extLst>
            <a:ext uri="{FF2B5EF4-FFF2-40B4-BE49-F238E27FC236}">
              <a16:creationId xmlns:a16="http://schemas.microsoft.com/office/drawing/2014/main" xmlns="" id="{00000000-0008-0000-0300-000017010000}"/>
            </a:ext>
          </a:extLst>
        </xdr:cNvPr>
        <xdr:cNvSpPr txBox="1"/>
      </xdr:nvSpPr>
      <xdr:spPr>
        <a:xfrm>
          <a:off x="14909800" y="1495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102507</xdr:rowOff>
    </xdr:from>
    <xdr:to>
      <xdr:col>68</xdr:col>
      <xdr:colOff>203200</xdr:colOff>
      <xdr:row>87</xdr:row>
      <xdr:rowOff>32657</xdr:rowOff>
    </xdr:to>
    <xdr:sp macro="" textlink="">
      <xdr:nvSpPr>
        <xdr:cNvPr id="280" name="楕円 279">
          <a:extLst>
            <a:ext uri="{FF2B5EF4-FFF2-40B4-BE49-F238E27FC236}">
              <a16:creationId xmlns:a16="http://schemas.microsoft.com/office/drawing/2014/main" xmlns="" id="{00000000-0008-0000-0300-000018010000}"/>
            </a:ext>
          </a:extLst>
        </xdr:cNvPr>
        <xdr:cNvSpPr/>
      </xdr:nvSpPr>
      <xdr:spPr>
        <a:xfrm>
          <a:off x="14351000" y="1484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17434</xdr:rowOff>
    </xdr:from>
    <xdr:ext cx="762000" cy="259045"/>
    <xdr:sp macro="" textlink="">
      <xdr:nvSpPr>
        <xdr:cNvPr id="281" name="テキスト ボックス 280">
          <a:extLst>
            <a:ext uri="{FF2B5EF4-FFF2-40B4-BE49-F238E27FC236}">
              <a16:creationId xmlns:a16="http://schemas.microsoft.com/office/drawing/2014/main" xmlns="" id="{00000000-0008-0000-0300-000019010000}"/>
            </a:ext>
          </a:extLst>
        </xdr:cNvPr>
        <xdr:cNvSpPr txBox="1"/>
      </xdr:nvSpPr>
      <xdr:spPr>
        <a:xfrm>
          <a:off x="14020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68943</xdr:rowOff>
    </xdr:from>
    <xdr:to>
      <xdr:col>64</xdr:col>
      <xdr:colOff>152400</xdr:colOff>
      <xdr:row>87</xdr:row>
      <xdr:rowOff>170543</xdr:rowOff>
    </xdr:to>
    <xdr:sp macro="" textlink="">
      <xdr:nvSpPr>
        <xdr:cNvPr id="282" name="楕円 281">
          <a:extLst>
            <a:ext uri="{FF2B5EF4-FFF2-40B4-BE49-F238E27FC236}">
              <a16:creationId xmlns:a16="http://schemas.microsoft.com/office/drawing/2014/main" xmlns="" id="{00000000-0008-0000-0300-00001A010000}"/>
            </a:ext>
          </a:extLst>
        </xdr:cNvPr>
        <xdr:cNvSpPr/>
      </xdr:nvSpPr>
      <xdr:spPr>
        <a:xfrm>
          <a:off x="13462000" y="1498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155320</xdr:rowOff>
    </xdr:from>
    <xdr:ext cx="762000" cy="259045"/>
    <xdr:sp macro="" textlink="">
      <xdr:nvSpPr>
        <xdr:cNvPr id="283" name="テキスト ボックス 282">
          <a:extLst>
            <a:ext uri="{FF2B5EF4-FFF2-40B4-BE49-F238E27FC236}">
              <a16:creationId xmlns:a16="http://schemas.microsoft.com/office/drawing/2014/main" xmlns="" id="{00000000-0008-0000-0300-00001B010000}"/>
            </a:ext>
          </a:extLst>
        </xdr:cNvPr>
        <xdr:cNvSpPr txBox="1"/>
      </xdr:nvSpPr>
      <xdr:spPr>
        <a:xfrm>
          <a:off x="13131800" y="1507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xmlns=""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xmlns=""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xmlns=""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xmlns=""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xmlns=""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xmlns=""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xmlns=""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xmlns=""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xmlns=""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xmlns=""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xmlns=""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xmlns=""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xmlns=""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類似団体内平均値（</a:t>
          </a:r>
          <a:r>
            <a:rPr kumimoji="1" lang="en-US" altLang="ja-JP" sz="1300">
              <a:latin typeface="ＭＳ Ｐゴシック" panose="020B0600070205080204" pitchFamily="50" charset="-128"/>
              <a:ea typeface="ＭＳ Ｐゴシック" panose="020B0600070205080204" pitchFamily="50" charset="-128"/>
            </a:rPr>
            <a:t>6.54</a:t>
          </a:r>
          <a:r>
            <a:rPr kumimoji="1" lang="ja-JP" altLang="en-US" sz="1300">
              <a:latin typeface="ＭＳ Ｐゴシック" panose="020B0600070205080204" pitchFamily="50" charset="-128"/>
              <a:ea typeface="ＭＳ Ｐゴシック" panose="020B0600070205080204" pitchFamily="50" charset="-128"/>
            </a:rPr>
            <a:t>人）を</a:t>
          </a:r>
          <a:r>
            <a:rPr kumimoji="1" lang="en-US" altLang="ja-JP" sz="1300">
              <a:latin typeface="ＭＳ Ｐゴシック" panose="020B0600070205080204" pitchFamily="50" charset="-128"/>
              <a:ea typeface="ＭＳ Ｐゴシック" panose="020B0600070205080204" pitchFamily="50" charset="-128"/>
            </a:rPr>
            <a:t>0.19</a:t>
          </a:r>
          <a:r>
            <a:rPr kumimoji="1" lang="ja-JP" altLang="en-US" sz="1300">
              <a:latin typeface="ＭＳ Ｐゴシック" panose="020B0600070205080204" pitchFamily="50" charset="-128"/>
              <a:ea typeface="ＭＳ Ｐゴシック" panose="020B0600070205080204" pitchFamily="50" charset="-128"/>
            </a:rPr>
            <a:t>人上回っている。</a:t>
          </a:r>
        </a:p>
        <a:p>
          <a:r>
            <a:rPr kumimoji="1" lang="ja-JP" altLang="en-US" sz="1300">
              <a:latin typeface="ＭＳ Ｐゴシック" panose="020B0600070205080204" pitchFamily="50" charset="-128"/>
              <a:ea typeface="ＭＳ Ｐゴシック" panose="020B0600070205080204" pitchFamily="50" charset="-128"/>
            </a:rPr>
            <a:t>過去には</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カ年</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人削減方針により職員数減の施策を実施してきたが、行政業務が多様化し、福祉等の専門職が増加することで、類似団体平均を超えてしまった。今後はさらなる最小限の職員採用に留め、適正な定員管理に努める。</a:t>
          </a: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xmlns=""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xmlns=""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xmlns=""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xmlns=""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xmlns=""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xmlns=""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xmlns=""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xmlns=""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xmlns=""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xmlns=""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xmlns=""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xmlns=""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xmlns=""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xmlns=""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xmlns=""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xmlns=""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xmlns=""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xmlns=""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162288</xdr:rowOff>
    </xdr:from>
    <xdr:to>
      <xdr:col>81</xdr:col>
      <xdr:colOff>44450</xdr:colOff>
      <xdr:row>67</xdr:row>
      <xdr:rowOff>64498</xdr:rowOff>
    </xdr:to>
    <xdr:cxnSp macro="">
      <xdr:nvCxnSpPr>
        <xdr:cNvPr id="315" name="直線コネクタ 314">
          <a:extLst>
            <a:ext uri="{FF2B5EF4-FFF2-40B4-BE49-F238E27FC236}">
              <a16:creationId xmlns:a16="http://schemas.microsoft.com/office/drawing/2014/main" xmlns="" id="{00000000-0008-0000-0300-00003B010000}"/>
            </a:ext>
          </a:extLst>
        </xdr:cNvPr>
        <xdr:cNvCxnSpPr/>
      </xdr:nvCxnSpPr>
      <xdr:spPr>
        <a:xfrm flipV="1">
          <a:off x="17018000" y="9934938"/>
          <a:ext cx="0" cy="16167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36575</xdr:rowOff>
    </xdr:from>
    <xdr:ext cx="762000" cy="259045"/>
    <xdr:sp macro="" textlink="">
      <xdr:nvSpPr>
        <xdr:cNvPr id="316" name="定員管理の状況最小値テキスト">
          <a:extLst>
            <a:ext uri="{FF2B5EF4-FFF2-40B4-BE49-F238E27FC236}">
              <a16:creationId xmlns:a16="http://schemas.microsoft.com/office/drawing/2014/main" xmlns="" id="{00000000-0008-0000-0300-00003C010000}"/>
            </a:ext>
          </a:extLst>
        </xdr:cNvPr>
        <xdr:cNvSpPr txBox="1"/>
      </xdr:nvSpPr>
      <xdr:spPr>
        <a:xfrm>
          <a:off x="17106900" y="11523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64498</xdr:rowOff>
    </xdr:from>
    <xdr:to>
      <xdr:col>81</xdr:col>
      <xdr:colOff>133350</xdr:colOff>
      <xdr:row>67</xdr:row>
      <xdr:rowOff>64498</xdr:rowOff>
    </xdr:to>
    <xdr:cxnSp macro="">
      <xdr:nvCxnSpPr>
        <xdr:cNvPr id="317" name="直線コネクタ 316">
          <a:extLst>
            <a:ext uri="{FF2B5EF4-FFF2-40B4-BE49-F238E27FC236}">
              <a16:creationId xmlns:a16="http://schemas.microsoft.com/office/drawing/2014/main" xmlns="" id="{00000000-0008-0000-0300-00003D010000}"/>
            </a:ext>
          </a:extLst>
        </xdr:cNvPr>
        <xdr:cNvCxnSpPr/>
      </xdr:nvCxnSpPr>
      <xdr:spPr>
        <a:xfrm>
          <a:off x="16929100" y="11551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77215</xdr:rowOff>
    </xdr:from>
    <xdr:ext cx="762000" cy="259045"/>
    <xdr:sp macro="" textlink="">
      <xdr:nvSpPr>
        <xdr:cNvPr id="318" name="定員管理の状況最大値テキスト">
          <a:extLst>
            <a:ext uri="{FF2B5EF4-FFF2-40B4-BE49-F238E27FC236}">
              <a16:creationId xmlns:a16="http://schemas.microsoft.com/office/drawing/2014/main" xmlns="" id="{00000000-0008-0000-0300-00003E010000}"/>
            </a:ext>
          </a:extLst>
        </xdr:cNvPr>
        <xdr:cNvSpPr txBox="1"/>
      </xdr:nvSpPr>
      <xdr:spPr>
        <a:xfrm>
          <a:off x="17106900" y="967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162288</xdr:rowOff>
    </xdr:from>
    <xdr:to>
      <xdr:col>81</xdr:col>
      <xdr:colOff>133350</xdr:colOff>
      <xdr:row>57</xdr:row>
      <xdr:rowOff>162288</xdr:rowOff>
    </xdr:to>
    <xdr:cxnSp macro="">
      <xdr:nvCxnSpPr>
        <xdr:cNvPr id="319" name="直線コネクタ 318">
          <a:extLst>
            <a:ext uri="{FF2B5EF4-FFF2-40B4-BE49-F238E27FC236}">
              <a16:creationId xmlns:a16="http://schemas.microsoft.com/office/drawing/2014/main" xmlns="" id="{00000000-0008-0000-0300-00003F010000}"/>
            </a:ext>
          </a:extLst>
        </xdr:cNvPr>
        <xdr:cNvCxnSpPr/>
      </xdr:nvCxnSpPr>
      <xdr:spPr>
        <a:xfrm>
          <a:off x="16929100" y="9934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75384</xdr:rowOff>
    </xdr:from>
    <xdr:to>
      <xdr:col>81</xdr:col>
      <xdr:colOff>44450</xdr:colOff>
      <xdr:row>60</xdr:row>
      <xdr:rowOff>116749</xdr:rowOff>
    </xdr:to>
    <xdr:cxnSp macro="">
      <xdr:nvCxnSpPr>
        <xdr:cNvPr id="320" name="直線コネクタ 319">
          <a:extLst>
            <a:ext uri="{FF2B5EF4-FFF2-40B4-BE49-F238E27FC236}">
              <a16:creationId xmlns:a16="http://schemas.microsoft.com/office/drawing/2014/main" xmlns="" id="{00000000-0008-0000-0300-000040010000}"/>
            </a:ext>
          </a:extLst>
        </xdr:cNvPr>
        <xdr:cNvCxnSpPr/>
      </xdr:nvCxnSpPr>
      <xdr:spPr>
        <a:xfrm>
          <a:off x="16179800" y="10362384"/>
          <a:ext cx="838200" cy="4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49728</xdr:rowOff>
    </xdr:from>
    <xdr:ext cx="762000" cy="259045"/>
    <xdr:sp macro="" textlink="">
      <xdr:nvSpPr>
        <xdr:cNvPr id="321" name="定員管理の状況平均値テキスト">
          <a:extLst>
            <a:ext uri="{FF2B5EF4-FFF2-40B4-BE49-F238E27FC236}">
              <a16:creationId xmlns:a16="http://schemas.microsoft.com/office/drawing/2014/main" xmlns="" id="{00000000-0008-0000-0300-000041010000}"/>
            </a:ext>
          </a:extLst>
        </xdr:cNvPr>
        <xdr:cNvSpPr txBox="1"/>
      </xdr:nvSpPr>
      <xdr:spPr>
        <a:xfrm>
          <a:off x="17106900" y="101652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33201</xdr:rowOff>
    </xdr:from>
    <xdr:to>
      <xdr:col>81</xdr:col>
      <xdr:colOff>95250</xdr:colOff>
      <xdr:row>60</xdr:row>
      <xdr:rowOff>134801</xdr:rowOff>
    </xdr:to>
    <xdr:sp macro="" textlink="">
      <xdr:nvSpPr>
        <xdr:cNvPr id="322" name="フローチャート: 判断 321">
          <a:extLst>
            <a:ext uri="{FF2B5EF4-FFF2-40B4-BE49-F238E27FC236}">
              <a16:creationId xmlns:a16="http://schemas.microsoft.com/office/drawing/2014/main" xmlns="" id="{00000000-0008-0000-0300-000042010000}"/>
            </a:ext>
          </a:extLst>
        </xdr:cNvPr>
        <xdr:cNvSpPr/>
      </xdr:nvSpPr>
      <xdr:spPr>
        <a:xfrm>
          <a:off x="169672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59872</xdr:rowOff>
    </xdr:from>
    <xdr:to>
      <xdr:col>77</xdr:col>
      <xdr:colOff>44450</xdr:colOff>
      <xdr:row>60</xdr:row>
      <xdr:rowOff>75384</xdr:rowOff>
    </xdr:to>
    <xdr:cxnSp macro="">
      <xdr:nvCxnSpPr>
        <xdr:cNvPr id="323" name="直線コネクタ 322">
          <a:extLst>
            <a:ext uri="{FF2B5EF4-FFF2-40B4-BE49-F238E27FC236}">
              <a16:creationId xmlns:a16="http://schemas.microsoft.com/office/drawing/2014/main" xmlns="" id="{00000000-0008-0000-0300-000043010000}"/>
            </a:ext>
          </a:extLst>
        </xdr:cNvPr>
        <xdr:cNvCxnSpPr/>
      </xdr:nvCxnSpPr>
      <xdr:spPr>
        <a:xfrm>
          <a:off x="15290800" y="10346872"/>
          <a:ext cx="8890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28031</xdr:rowOff>
    </xdr:from>
    <xdr:to>
      <xdr:col>77</xdr:col>
      <xdr:colOff>95250</xdr:colOff>
      <xdr:row>60</xdr:row>
      <xdr:rowOff>129631</xdr:rowOff>
    </xdr:to>
    <xdr:sp macro="" textlink="">
      <xdr:nvSpPr>
        <xdr:cNvPr id="324" name="フローチャート: 判断 323">
          <a:extLst>
            <a:ext uri="{FF2B5EF4-FFF2-40B4-BE49-F238E27FC236}">
              <a16:creationId xmlns:a16="http://schemas.microsoft.com/office/drawing/2014/main" xmlns="" id="{00000000-0008-0000-0300-000044010000}"/>
            </a:ext>
          </a:extLst>
        </xdr:cNvPr>
        <xdr:cNvSpPr/>
      </xdr:nvSpPr>
      <xdr:spPr>
        <a:xfrm>
          <a:off x="16129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114408</xdr:rowOff>
    </xdr:from>
    <xdr:ext cx="736600" cy="259045"/>
    <xdr:sp macro="" textlink="">
      <xdr:nvSpPr>
        <xdr:cNvPr id="325" name="テキスト ボックス 324">
          <a:extLst>
            <a:ext uri="{FF2B5EF4-FFF2-40B4-BE49-F238E27FC236}">
              <a16:creationId xmlns:a16="http://schemas.microsoft.com/office/drawing/2014/main" xmlns="" id="{00000000-0008-0000-0300-000045010000}"/>
            </a:ext>
          </a:extLst>
        </xdr:cNvPr>
        <xdr:cNvSpPr txBox="1"/>
      </xdr:nvSpPr>
      <xdr:spPr>
        <a:xfrm>
          <a:off x="15798800" y="104014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25400</xdr:rowOff>
    </xdr:from>
    <xdr:to>
      <xdr:col>72</xdr:col>
      <xdr:colOff>203200</xdr:colOff>
      <xdr:row>60</xdr:row>
      <xdr:rowOff>59872</xdr:rowOff>
    </xdr:to>
    <xdr:cxnSp macro="">
      <xdr:nvCxnSpPr>
        <xdr:cNvPr id="326" name="直線コネクタ 325">
          <a:extLst>
            <a:ext uri="{FF2B5EF4-FFF2-40B4-BE49-F238E27FC236}">
              <a16:creationId xmlns:a16="http://schemas.microsoft.com/office/drawing/2014/main" xmlns="" id="{00000000-0008-0000-0300-000046010000}"/>
            </a:ext>
          </a:extLst>
        </xdr:cNvPr>
        <xdr:cNvCxnSpPr/>
      </xdr:nvCxnSpPr>
      <xdr:spPr>
        <a:xfrm>
          <a:off x="14401800" y="10312400"/>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17690</xdr:rowOff>
    </xdr:from>
    <xdr:to>
      <xdr:col>73</xdr:col>
      <xdr:colOff>44450</xdr:colOff>
      <xdr:row>60</xdr:row>
      <xdr:rowOff>119290</xdr:rowOff>
    </xdr:to>
    <xdr:sp macro="" textlink="">
      <xdr:nvSpPr>
        <xdr:cNvPr id="327" name="フローチャート: 判断 326">
          <a:extLst>
            <a:ext uri="{FF2B5EF4-FFF2-40B4-BE49-F238E27FC236}">
              <a16:creationId xmlns:a16="http://schemas.microsoft.com/office/drawing/2014/main" xmlns="" id="{00000000-0008-0000-0300-000047010000}"/>
            </a:ext>
          </a:extLst>
        </xdr:cNvPr>
        <xdr:cNvSpPr/>
      </xdr:nvSpPr>
      <xdr:spPr>
        <a:xfrm>
          <a:off x="15240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104067</xdr:rowOff>
    </xdr:from>
    <xdr:ext cx="762000" cy="259045"/>
    <xdr:sp macro="" textlink="">
      <xdr:nvSpPr>
        <xdr:cNvPr id="328" name="テキスト ボックス 327">
          <a:extLst>
            <a:ext uri="{FF2B5EF4-FFF2-40B4-BE49-F238E27FC236}">
              <a16:creationId xmlns:a16="http://schemas.microsoft.com/office/drawing/2014/main" xmlns="" id="{00000000-0008-0000-0300-000048010000}"/>
            </a:ext>
          </a:extLst>
        </xdr:cNvPr>
        <xdr:cNvSpPr txBox="1"/>
      </xdr:nvSpPr>
      <xdr:spPr>
        <a:xfrm>
          <a:off x="14909800" y="10391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88265</xdr:rowOff>
    </xdr:from>
    <xdr:to>
      <xdr:col>68</xdr:col>
      <xdr:colOff>152400</xdr:colOff>
      <xdr:row>60</xdr:row>
      <xdr:rowOff>25400</xdr:rowOff>
    </xdr:to>
    <xdr:cxnSp macro="">
      <xdr:nvCxnSpPr>
        <xdr:cNvPr id="329" name="直線コネクタ 328">
          <a:extLst>
            <a:ext uri="{FF2B5EF4-FFF2-40B4-BE49-F238E27FC236}">
              <a16:creationId xmlns:a16="http://schemas.microsoft.com/office/drawing/2014/main" xmlns="" id="{00000000-0008-0000-0300-000049010000}"/>
            </a:ext>
          </a:extLst>
        </xdr:cNvPr>
        <xdr:cNvCxnSpPr/>
      </xdr:nvCxnSpPr>
      <xdr:spPr>
        <a:xfrm>
          <a:off x="13512800" y="10203815"/>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12519</xdr:rowOff>
    </xdr:from>
    <xdr:to>
      <xdr:col>68</xdr:col>
      <xdr:colOff>203200</xdr:colOff>
      <xdr:row>60</xdr:row>
      <xdr:rowOff>114119</xdr:rowOff>
    </xdr:to>
    <xdr:sp macro="" textlink="">
      <xdr:nvSpPr>
        <xdr:cNvPr id="330" name="フローチャート: 判断 329">
          <a:extLst>
            <a:ext uri="{FF2B5EF4-FFF2-40B4-BE49-F238E27FC236}">
              <a16:creationId xmlns:a16="http://schemas.microsoft.com/office/drawing/2014/main" xmlns="" id="{00000000-0008-0000-0300-00004A010000}"/>
            </a:ext>
          </a:extLst>
        </xdr:cNvPr>
        <xdr:cNvSpPr/>
      </xdr:nvSpPr>
      <xdr:spPr>
        <a:xfrm>
          <a:off x="143510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98896</xdr:rowOff>
    </xdr:from>
    <xdr:ext cx="762000" cy="259045"/>
    <xdr:sp macro="" textlink="">
      <xdr:nvSpPr>
        <xdr:cNvPr id="331" name="テキスト ボックス 330">
          <a:extLst>
            <a:ext uri="{FF2B5EF4-FFF2-40B4-BE49-F238E27FC236}">
              <a16:creationId xmlns:a16="http://schemas.microsoft.com/office/drawing/2014/main" xmlns="" id="{00000000-0008-0000-0300-00004B010000}"/>
            </a:ext>
          </a:extLst>
        </xdr:cNvPr>
        <xdr:cNvSpPr txBox="1"/>
      </xdr:nvSpPr>
      <xdr:spPr>
        <a:xfrm>
          <a:off x="14020800" y="10385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158115</xdr:rowOff>
    </xdr:from>
    <xdr:to>
      <xdr:col>64</xdr:col>
      <xdr:colOff>152400</xdr:colOff>
      <xdr:row>60</xdr:row>
      <xdr:rowOff>88265</xdr:rowOff>
    </xdr:to>
    <xdr:sp macro="" textlink="">
      <xdr:nvSpPr>
        <xdr:cNvPr id="332" name="フローチャート: 判断 331">
          <a:extLst>
            <a:ext uri="{FF2B5EF4-FFF2-40B4-BE49-F238E27FC236}">
              <a16:creationId xmlns:a16="http://schemas.microsoft.com/office/drawing/2014/main" xmlns="" id="{00000000-0008-0000-0300-00004C010000}"/>
            </a:ext>
          </a:extLst>
        </xdr:cNvPr>
        <xdr:cNvSpPr/>
      </xdr:nvSpPr>
      <xdr:spPr>
        <a:xfrm>
          <a:off x="13462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73042</xdr:rowOff>
    </xdr:from>
    <xdr:ext cx="762000" cy="259045"/>
    <xdr:sp macro="" textlink="">
      <xdr:nvSpPr>
        <xdr:cNvPr id="333" name="テキスト ボックス 332">
          <a:extLst>
            <a:ext uri="{FF2B5EF4-FFF2-40B4-BE49-F238E27FC236}">
              <a16:creationId xmlns:a16="http://schemas.microsoft.com/office/drawing/2014/main" xmlns="" id="{00000000-0008-0000-0300-00004D010000}"/>
            </a:ext>
          </a:extLst>
        </xdr:cNvPr>
        <xdr:cNvSpPr txBox="1"/>
      </xdr:nvSpPr>
      <xdr:spPr>
        <a:xfrm>
          <a:off x="13131800" y="10360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xmlns=""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xmlns=""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xmlns=""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xmlns=""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xmlns=""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65949</xdr:rowOff>
    </xdr:from>
    <xdr:to>
      <xdr:col>81</xdr:col>
      <xdr:colOff>95250</xdr:colOff>
      <xdr:row>60</xdr:row>
      <xdr:rowOff>167549</xdr:rowOff>
    </xdr:to>
    <xdr:sp macro="" textlink="">
      <xdr:nvSpPr>
        <xdr:cNvPr id="339" name="楕円 338">
          <a:extLst>
            <a:ext uri="{FF2B5EF4-FFF2-40B4-BE49-F238E27FC236}">
              <a16:creationId xmlns:a16="http://schemas.microsoft.com/office/drawing/2014/main" xmlns="" id="{00000000-0008-0000-0300-000053010000}"/>
            </a:ext>
          </a:extLst>
        </xdr:cNvPr>
        <xdr:cNvSpPr/>
      </xdr:nvSpPr>
      <xdr:spPr>
        <a:xfrm>
          <a:off x="16967200" y="10352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38026</xdr:rowOff>
    </xdr:from>
    <xdr:ext cx="762000" cy="259045"/>
    <xdr:sp macro="" textlink="">
      <xdr:nvSpPr>
        <xdr:cNvPr id="340" name="定員管理の状況該当値テキスト">
          <a:extLst>
            <a:ext uri="{FF2B5EF4-FFF2-40B4-BE49-F238E27FC236}">
              <a16:creationId xmlns:a16="http://schemas.microsoft.com/office/drawing/2014/main" xmlns="" id="{00000000-0008-0000-0300-000054010000}"/>
            </a:ext>
          </a:extLst>
        </xdr:cNvPr>
        <xdr:cNvSpPr txBox="1"/>
      </xdr:nvSpPr>
      <xdr:spPr>
        <a:xfrm>
          <a:off x="17106900" y="10325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24584</xdr:rowOff>
    </xdr:from>
    <xdr:to>
      <xdr:col>77</xdr:col>
      <xdr:colOff>95250</xdr:colOff>
      <xdr:row>60</xdr:row>
      <xdr:rowOff>126184</xdr:rowOff>
    </xdr:to>
    <xdr:sp macro="" textlink="">
      <xdr:nvSpPr>
        <xdr:cNvPr id="341" name="楕円 340">
          <a:extLst>
            <a:ext uri="{FF2B5EF4-FFF2-40B4-BE49-F238E27FC236}">
              <a16:creationId xmlns:a16="http://schemas.microsoft.com/office/drawing/2014/main" xmlns="" id="{00000000-0008-0000-0300-000055010000}"/>
            </a:ext>
          </a:extLst>
        </xdr:cNvPr>
        <xdr:cNvSpPr/>
      </xdr:nvSpPr>
      <xdr:spPr>
        <a:xfrm>
          <a:off x="16129000" y="1031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136361</xdr:rowOff>
    </xdr:from>
    <xdr:ext cx="736600" cy="259045"/>
    <xdr:sp macro="" textlink="">
      <xdr:nvSpPr>
        <xdr:cNvPr id="342" name="テキスト ボックス 341">
          <a:extLst>
            <a:ext uri="{FF2B5EF4-FFF2-40B4-BE49-F238E27FC236}">
              <a16:creationId xmlns:a16="http://schemas.microsoft.com/office/drawing/2014/main" xmlns="" id="{00000000-0008-0000-0300-000056010000}"/>
            </a:ext>
          </a:extLst>
        </xdr:cNvPr>
        <xdr:cNvSpPr txBox="1"/>
      </xdr:nvSpPr>
      <xdr:spPr>
        <a:xfrm>
          <a:off x="15798800" y="100804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9072</xdr:rowOff>
    </xdr:from>
    <xdr:to>
      <xdr:col>73</xdr:col>
      <xdr:colOff>44450</xdr:colOff>
      <xdr:row>60</xdr:row>
      <xdr:rowOff>110672</xdr:rowOff>
    </xdr:to>
    <xdr:sp macro="" textlink="">
      <xdr:nvSpPr>
        <xdr:cNvPr id="343" name="楕円 342">
          <a:extLst>
            <a:ext uri="{FF2B5EF4-FFF2-40B4-BE49-F238E27FC236}">
              <a16:creationId xmlns:a16="http://schemas.microsoft.com/office/drawing/2014/main" xmlns="" id="{00000000-0008-0000-0300-000057010000}"/>
            </a:ext>
          </a:extLst>
        </xdr:cNvPr>
        <xdr:cNvSpPr/>
      </xdr:nvSpPr>
      <xdr:spPr>
        <a:xfrm>
          <a:off x="15240000" y="1029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120849</xdr:rowOff>
    </xdr:from>
    <xdr:ext cx="762000" cy="259045"/>
    <xdr:sp macro="" textlink="">
      <xdr:nvSpPr>
        <xdr:cNvPr id="344" name="テキスト ボックス 343">
          <a:extLst>
            <a:ext uri="{FF2B5EF4-FFF2-40B4-BE49-F238E27FC236}">
              <a16:creationId xmlns:a16="http://schemas.microsoft.com/office/drawing/2014/main" xmlns="" id="{00000000-0008-0000-0300-000058010000}"/>
            </a:ext>
          </a:extLst>
        </xdr:cNvPr>
        <xdr:cNvSpPr txBox="1"/>
      </xdr:nvSpPr>
      <xdr:spPr>
        <a:xfrm>
          <a:off x="14909800" y="10064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146050</xdr:rowOff>
    </xdr:from>
    <xdr:to>
      <xdr:col>68</xdr:col>
      <xdr:colOff>203200</xdr:colOff>
      <xdr:row>60</xdr:row>
      <xdr:rowOff>76200</xdr:rowOff>
    </xdr:to>
    <xdr:sp macro="" textlink="">
      <xdr:nvSpPr>
        <xdr:cNvPr id="345" name="楕円 344">
          <a:extLst>
            <a:ext uri="{FF2B5EF4-FFF2-40B4-BE49-F238E27FC236}">
              <a16:creationId xmlns:a16="http://schemas.microsoft.com/office/drawing/2014/main" xmlns="" id="{00000000-0008-0000-0300-000059010000}"/>
            </a:ext>
          </a:extLst>
        </xdr:cNvPr>
        <xdr:cNvSpPr/>
      </xdr:nvSpPr>
      <xdr:spPr>
        <a:xfrm>
          <a:off x="14351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86377</xdr:rowOff>
    </xdr:from>
    <xdr:ext cx="762000" cy="259045"/>
    <xdr:sp macro="" textlink="">
      <xdr:nvSpPr>
        <xdr:cNvPr id="346" name="テキスト ボックス 345">
          <a:extLst>
            <a:ext uri="{FF2B5EF4-FFF2-40B4-BE49-F238E27FC236}">
              <a16:creationId xmlns:a16="http://schemas.microsoft.com/office/drawing/2014/main" xmlns="" id="{00000000-0008-0000-0300-00005A010000}"/>
            </a:ext>
          </a:extLst>
        </xdr:cNvPr>
        <xdr:cNvSpPr txBox="1"/>
      </xdr:nvSpPr>
      <xdr:spPr>
        <a:xfrm>
          <a:off x="14020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37465</xdr:rowOff>
    </xdr:from>
    <xdr:to>
      <xdr:col>64</xdr:col>
      <xdr:colOff>152400</xdr:colOff>
      <xdr:row>59</xdr:row>
      <xdr:rowOff>139065</xdr:rowOff>
    </xdr:to>
    <xdr:sp macro="" textlink="">
      <xdr:nvSpPr>
        <xdr:cNvPr id="347" name="楕円 346">
          <a:extLst>
            <a:ext uri="{FF2B5EF4-FFF2-40B4-BE49-F238E27FC236}">
              <a16:creationId xmlns:a16="http://schemas.microsoft.com/office/drawing/2014/main" xmlns="" id="{00000000-0008-0000-0300-00005B010000}"/>
            </a:ext>
          </a:extLst>
        </xdr:cNvPr>
        <xdr:cNvSpPr/>
      </xdr:nvSpPr>
      <xdr:spPr>
        <a:xfrm>
          <a:off x="13462000" y="1015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149242</xdr:rowOff>
    </xdr:from>
    <xdr:ext cx="762000" cy="259045"/>
    <xdr:sp macro="" textlink="">
      <xdr:nvSpPr>
        <xdr:cNvPr id="348" name="テキスト ボックス 347">
          <a:extLst>
            <a:ext uri="{FF2B5EF4-FFF2-40B4-BE49-F238E27FC236}">
              <a16:creationId xmlns:a16="http://schemas.microsoft.com/office/drawing/2014/main" xmlns="" id="{00000000-0008-0000-0300-00005C010000}"/>
            </a:ext>
          </a:extLst>
        </xdr:cNvPr>
        <xdr:cNvSpPr txBox="1"/>
      </xdr:nvSpPr>
      <xdr:spPr>
        <a:xfrm>
          <a:off x="13131800" y="9921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xmlns=""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xmlns=""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xmlns=""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xmlns=""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xmlns=""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xmlns=""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xmlns=""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xmlns=""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xmlns=""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xmlns=""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xmlns=""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xmlns=""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xmlns=""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類似団体平均値（</a:t>
          </a:r>
          <a:r>
            <a:rPr kumimoji="1" lang="en-US" altLang="ja-JP" sz="1300">
              <a:latin typeface="ＭＳ Ｐゴシック" panose="020B0600070205080204" pitchFamily="50" charset="-128"/>
              <a:ea typeface="ＭＳ Ｐゴシック" panose="020B0600070205080204" pitchFamily="50" charset="-128"/>
            </a:rPr>
            <a:t>6.6</a:t>
          </a:r>
          <a:r>
            <a:rPr kumimoji="1" lang="ja-JP" altLang="en-US" sz="1300">
              <a:latin typeface="ＭＳ Ｐゴシック" panose="020B0600070205080204" pitchFamily="50" charset="-128"/>
              <a:ea typeface="ＭＳ Ｐゴシック" panose="020B0600070205080204" pitchFamily="50" charset="-128"/>
            </a:rPr>
            <a:t>％）を</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％上回っている。</a:t>
          </a:r>
        </a:p>
        <a:p>
          <a:r>
            <a:rPr kumimoji="1" lang="ja-JP" altLang="en-US" sz="1300">
              <a:latin typeface="ＭＳ Ｐゴシック" panose="020B0600070205080204" pitchFamily="50" charset="-128"/>
              <a:ea typeface="ＭＳ Ｐゴシック" panose="020B0600070205080204" pitchFamily="50" charset="-128"/>
            </a:rPr>
            <a:t>これまで人口増加に伴う社会基盤整備として、継続的に投資的事業を推進し、また、維持管理してきたために公債費が増嵩、さらに県第二浄化センターの関連で下水道整備事業を推進してきたことに伴う繰出金が実質公債費を高くしている要因である。今後は投資的事業の抑制や交付税算入できる起債を検討することで、実質公債費比率のさらなる減少を目指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xmlns=""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xmlns=""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xmlns=""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xmlns=""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xmlns=""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xmlns=""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xmlns=""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xmlns=""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xmlns=""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xmlns=""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xmlns=""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xmlns=""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xmlns=""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xmlns=""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70273</xdr:rowOff>
    </xdr:from>
    <xdr:to>
      <xdr:col>81</xdr:col>
      <xdr:colOff>44450</xdr:colOff>
      <xdr:row>44</xdr:row>
      <xdr:rowOff>157056</xdr:rowOff>
    </xdr:to>
    <xdr:cxnSp macro="">
      <xdr:nvCxnSpPr>
        <xdr:cNvPr id="376" name="直線コネクタ 375">
          <a:extLst>
            <a:ext uri="{FF2B5EF4-FFF2-40B4-BE49-F238E27FC236}">
              <a16:creationId xmlns:a16="http://schemas.microsoft.com/office/drawing/2014/main" xmlns="" id="{00000000-0008-0000-0300-000078010000}"/>
            </a:ext>
          </a:extLst>
        </xdr:cNvPr>
        <xdr:cNvCxnSpPr/>
      </xdr:nvCxnSpPr>
      <xdr:spPr>
        <a:xfrm flipV="1">
          <a:off x="17018000" y="6413923"/>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129133</xdr:rowOff>
    </xdr:from>
    <xdr:ext cx="762000" cy="259045"/>
    <xdr:sp macro="" textlink="">
      <xdr:nvSpPr>
        <xdr:cNvPr id="377" name="公債費負担の状況最小値テキスト">
          <a:extLst>
            <a:ext uri="{FF2B5EF4-FFF2-40B4-BE49-F238E27FC236}">
              <a16:creationId xmlns:a16="http://schemas.microsoft.com/office/drawing/2014/main" xmlns="" id="{00000000-0008-0000-0300-000079010000}"/>
            </a:ext>
          </a:extLst>
        </xdr:cNvPr>
        <xdr:cNvSpPr txBox="1"/>
      </xdr:nvSpPr>
      <xdr:spPr>
        <a:xfrm>
          <a:off x="17106900" y="7672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157056</xdr:rowOff>
    </xdr:from>
    <xdr:to>
      <xdr:col>81</xdr:col>
      <xdr:colOff>133350</xdr:colOff>
      <xdr:row>44</xdr:row>
      <xdr:rowOff>157056</xdr:rowOff>
    </xdr:to>
    <xdr:cxnSp macro="">
      <xdr:nvCxnSpPr>
        <xdr:cNvPr id="378" name="直線コネクタ 377">
          <a:extLst>
            <a:ext uri="{FF2B5EF4-FFF2-40B4-BE49-F238E27FC236}">
              <a16:creationId xmlns:a16="http://schemas.microsoft.com/office/drawing/2014/main" xmlns="" id="{00000000-0008-0000-0300-00007A010000}"/>
            </a:ext>
          </a:extLst>
        </xdr:cNvPr>
        <xdr:cNvCxnSpPr/>
      </xdr:nvCxnSpPr>
      <xdr:spPr>
        <a:xfrm>
          <a:off x="16929100" y="770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156650</xdr:rowOff>
    </xdr:from>
    <xdr:ext cx="762000" cy="259045"/>
    <xdr:sp macro="" textlink="">
      <xdr:nvSpPr>
        <xdr:cNvPr id="379" name="公債費負担の状況最大値テキスト">
          <a:extLst>
            <a:ext uri="{FF2B5EF4-FFF2-40B4-BE49-F238E27FC236}">
              <a16:creationId xmlns:a16="http://schemas.microsoft.com/office/drawing/2014/main" xmlns="" id="{00000000-0008-0000-0300-00007B010000}"/>
            </a:ext>
          </a:extLst>
        </xdr:cNvPr>
        <xdr:cNvSpPr txBox="1"/>
      </xdr:nvSpPr>
      <xdr:spPr>
        <a:xfrm>
          <a:off x="17106900" y="615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70273</xdr:rowOff>
    </xdr:from>
    <xdr:to>
      <xdr:col>81</xdr:col>
      <xdr:colOff>133350</xdr:colOff>
      <xdr:row>37</xdr:row>
      <xdr:rowOff>70273</xdr:rowOff>
    </xdr:to>
    <xdr:cxnSp macro="">
      <xdr:nvCxnSpPr>
        <xdr:cNvPr id="380" name="直線コネクタ 379">
          <a:extLst>
            <a:ext uri="{FF2B5EF4-FFF2-40B4-BE49-F238E27FC236}">
              <a16:creationId xmlns:a16="http://schemas.microsoft.com/office/drawing/2014/main" xmlns="" id="{00000000-0008-0000-0300-00007C010000}"/>
            </a:ext>
          </a:extLst>
        </xdr:cNvPr>
        <xdr:cNvCxnSpPr/>
      </xdr:nvCxnSpPr>
      <xdr:spPr>
        <a:xfrm>
          <a:off x="16929100" y="641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33444</xdr:rowOff>
    </xdr:from>
    <xdr:to>
      <xdr:col>81</xdr:col>
      <xdr:colOff>44450</xdr:colOff>
      <xdr:row>42</xdr:row>
      <xdr:rowOff>41487</xdr:rowOff>
    </xdr:to>
    <xdr:cxnSp macro="">
      <xdr:nvCxnSpPr>
        <xdr:cNvPr id="381" name="直線コネクタ 380">
          <a:extLst>
            <a:ext uri="{FF2B5EF4-FFF2-40B4-BE49-F238E27FC236}">
              <a16:creationId xmlns:a16="http://schemas.microsoft.com/office/drawing/2014/main" xmlns="" id="{00000000-0008-0000-0300-00007D010000}"/>
            </a:ext>
          </a:extLst>
        </xdr:cNvPr>
        <xdr:cNvCxnSpPr/>
      </xdr:nvCxnSpPr>
      <xdr:spPr>
        <a:xfrm>
          <a:off x="16179800" y="7234344"/>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49971</xdr:rowOff>
    </xdr:from>
    <xdr:ext cx="762000" cy="259045"/>
    <xdr:sp macro="" textlink="">
      <xdr:nvSpPr>
        <xdr:cNvPr id="382" name="公債費負担の状況平均値テキスト">
          <a:extLst>
            <a:ext uri="{FF2B5EF4-FFF2-40B4-BE49-F238E27FC236}">
              <a16:creationId xmlns:a16="http://schemas.microsoft.com/office/drawing/2014/main" xmlns="" id="{00000000-0008-0000-0300-00007E010000}"/>
            </a:ext>
          </a:extLst>
        </xdr:cNvPr>
        <xdr:cNvSpPr txBox="1"/>
      </xdr:nvSpPr>
      <xdr:spPr>
        <a:xfrm>
          <a:off x="17106900" y="6907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383" name="フローチャート: 判断 382">
          <a:extLst>
            <a:ext uri="{FF2B5EF4-FFF2-40B4-BE49-F238E27FC236}">
              <a16:creationId xmlns:a16="http://schemas.microsoft.com/office/drawing/2014/main" xmlns="" id="{00000000-0008-0000-0300-00007F010000}"/>
            </a:ext>
          </a:extLst>
        </xdr:cNvPr>
        <xdr:cNvSpPr/>
      </xdr:nvSpPr>
      <xdr:spPr>
        <a:xfrm>
          <a:off x="169672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33444</xdr:rowOff>
    </xdr:from>
    <xdr:to>
      <xdr:col>77</xdr:col>
      <xdr:colOff>44450</xdr:colOff>
      <xdr:row>42</xdr:row>
      <xdr:rowOff>81704</xdr:rowOff>
    </xdr:to>
    <xdr:cxnSp macro="">
      <xdr:nvCxnSpPr>
        <xdr:cNvPr id="384" name="直線コネクタ 383">
          <a:extLst>
            <a:ext uri="{FF2B5EF4-FFF2-40B4-BE49-F238E27FC236}">
              <a16:creationId xmlns:a16="http://schemas.microsoft.com/office/drawing/2014/main" xmlns="" id="{00000000-0008-0000-0300-000080010000}"/>
            </a:ext>
          </a:extLst>
        </xdr:cNvPr>
        <xdr:cNvCxnSpPr/>
      </xdr:nvCxnSpPr>
      <xdr:spPr>
        <a:xfrm flipV="1">
          <a:off x="15290800" y="723434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49530</xdr:rowOff>
    </xdr:from>
    <xdr:to>
      <xdr:col>77</xdr:col>
      <xdr:colOff>95250</xdr:colOff>
      <xdr:row>41</xdr:row>
      <xdr:rowOff>151130</xdr:rowOff>
    </xdr:to>
    <xdr:sp macro="" textlink="">
      <xdr:nvSpPr>
        <xdr:cNvPr id="385" name="フローチャート: 判断 384">
          <a:extLst>
            <a:ext uri="{FF2B5EF4-FFF2-40B4-BE49-F238E27FC236}">
              <a16:creationId xmlns:a16="http://schemas.microsoft.com/office/drawing/2014/main" xmlns="" id="{00000000-0008-0000-0300-000081010000}"/>
            </a:ext>
          </a:extLst>
        </xdr:cNvPr>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161307</xdr:rowOff>
    </xdr:from>
    <xdr:ext cx="736600" cy="259045"/>
    <xdr:sp macro="" textlink="">
      <xdr:nvSpPr>
        <xdr:cNvPr id="386" name="テキスト ボックス 385">
          <a:extLst>
            <a:ext uri="{FF2B5EF4-FFF2-40B4-BE49-F238E27FC236}">
              <a16:creationId xmlns:a16="http://schemas.microsoft.com/office/drawing/2014/main" xmlns="" id="{00000000-0008-0000-0300-000082010000}"/>
            </a:ext>
          </a:extLst>
        </xdr:cNvPr>
        <xdr:cNvSpPr txBox="1"/>
      </xdr:nvSpPr>
      <xdr:spPr>
        <a:xfrm>
          <a:off x="15798800" y="684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81704</xdr:rowOff>
    </xdr:from>
    <xdr:to>
      <xdr:col>72</xdr:col>
      <xdr:colOff>203200</xdr:colOff>
      <xdr:row>42</xdr:row>
      <xdr:rowOff>146050</xdr:rowOff>
    </xdr:to>
    <xdr:cxnSp macro="">
      <xdr:nvCxnSpPr>
        <xdr:cNvPr id="387" name="直線コネクタ 386">
          <a:extLst>
            <a:ext uri="{FF2B5EF4-FFF2-40B4-BE49-F238E27FC236}">
              <a16:creationId xmlns:a16="http://schemas.microsoft.com/office/drawing/2014/main" xmlns="" id="{00000000-0008-0000-0300-000083010000}"/>
            </a:ext>
          </a:extLst>
        </xdr:cNvPr>
        <xdr:cNvCxnSpPr/>
      </xdr:nvCxnSpPr>
      <xdr:spPr>
        <a:xfrm flipV="1">
          <a:off x="14401800" y="7282604"/>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88" name="フローチャート: 判断 387">
          <a:extLst>
            <a:ext uri="{FF2B5EF4-FFF2-40B4-BE49-F238E27FC236}">
              <a16:creationId xmlns:a16="http://schemas.microsoft.com/office/drawing/2014/main" xmlns="" id="{00000000-0008-0000-0300-000084010000}"/>
            </a:ext>
          </a:extLst>
        </xdr:cNvPr>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161307</xdr:rowOff>
    </xdr:from>
    <xdr:ext cx="762000" cy="259045"/>
    <xdr:sp macro="" textlink="">
      <xdr:nvSpPr>
        <xdr:cNvPr id="389" name="テキスト ボックス 388">
          <a:extLst>
            <a:ext uri="{FF2B5EF4-FFF2-40B4-BE49-F238E27FC236}">
              <a16:creationId xmlns:a16="http://schemas.microsoft.com/office/drawing/2014/main" xmlns="" id="{00000000-0008-0000-0300-000085010000}"/>
            </a:ext>
          </a:extLst>
        </xdr:cNvPr>
        <xdr:cNvSpPr txBox="1"/>
      </xdr:nvSpPr>
      <xdr:spPr>
        <a:xfrm>
          <a:off x="14909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146050</xdr:rowOff>
    </xdr:from>
    <xdr:to>
      <xdr:col>68</xdr:col>
      <xdr:colOff>152400</xdr:colOff>
      <xdr:row>43</xdr:row>
      <xdr:rowOff>103294</xdr:rowOff>
    </xdr:to>
    <xdr:cxnSp macro="">
      <xdr:nvCxnSpPr>
        <xdr:cNvPr id="390" name="直線コネクタ 389">
          <a:extLst>
            <a:ext uri="{FF2B5EF4-FFF2-40B4-BE49-F238E27FC236}">
              <a16:creationId xmlns:a16="http://schemas.microsoft.com/office/drawing/2014/main" xmlns="" id="{00000000-0008-0000-0300-000086010000}"/>
            </a:ext>
          </a:extLst>
        </xdr:cNvPr>
        <xdr:cNvCxnSpPr/>
      </xdr:nvCxnSpPr>
      <xdr:spPr>
        <a:xfrm flipV="1">
          <a:off x="13512800" y="7346950"/>
          <a:ext cx="889000" cy="1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91" name="フローチャート: 判断 390">
          <a:extLst>
            <a:ext uri="{FF2B5EF4-FFF2-40B4-BE49-F238E27FC236}">
              <a16:creationId xmlns:a16="http://schemas.microsoft.com/office/drawing/2014/main" xmlns="" id="{00000000-0008-0000-0300-000087010000}"/>
            </a:ext>
          </a:extLst>
        </xdr:cNvPr>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161307</xdr:rowOff>
    </xdr:from>
    <xdr:ext cx="762000" cy="259045"/>
    <xdr:sp macro="" textlink="">
      <xdr:nvSpPr>
        <xdr:cNvPr id="392" name="テキスト ボックス 391">
          <a:extLst>
            <a:ext uri="{FF2B5EF4-FFF2-40B4-BE49-F238E27FC236}">
              <a16:creationId xmlns:a16="http://schemas.microsoft.com/office/drawing/2014/main" xmlns="" id="{00000000-0008-0000-0300-000088010000}"/>
            </a:ext>
          </a:extLst>
        </xdr:cNvPr>
        <xdr:cNvSpPr txBox="1"/>
      </xdr:nvSpPr>
      <xdr:spPr>
        <a:xfrm>
          <a:off x="14020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393" name="フローチャート: 判断 392">
          <a:extLst>
            <a:ext uri="{FF2B5EF4-FFF2-40B4-BE49-F238E27FC236}">
              <a16:creationId xmlns:a16="http://schemas.microsoft.com/office/drawing/2014/main" xmlns="" id="{00000000-0008-0000-0300-000089010000}"/>
            </a:ext>
          </a:extLst>
        </xdr:cNvPr>
        <xdr:cNvSpPr/>
      </xdr:nvSpPr>
      <xdr:spPr>
        <a:xfrm>
          <a:off x="13462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161307</xdr:rowOff>
    </xdr:from>
    <xdr:ext cx="762000" cy="259045"/>
    <xdr:sp macro="" textlink="">
      <xdr:nvSpPr>
        <xdr:cNvPr id="394" name="テキスト ボックス 393">
          <a:extLst>
            <a:ext uri="{FF2B5EF4-FFF2-40B4-BE49-F238E27FC236}">
              <a16:creationId xmlns:a16="http://schemas.microsoft.com/office/drawing/2014/main" xmlns="" id="{00000000-0008-0000-0300-00008A010000}"/>
            </a:ext>
          </a:extLst>
        </xdr:cNvPr>
        <xdr:cNvSpPr txBox="1"/>
      </xdr:nvSpPr>
      <xdr:spPr>
        <a:xfrm>
          <a:off x="13131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xmlns=""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xmlns=""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xmlns=""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xmlns=""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xmlns=""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162137</xdr:rowOff>
    </xdr:from>
    <xdr:to>
      <xdr:col>81</xdr:col>
      <xdr:colOff>95250</xdr:colOff>
      <xdr:row>42</xdr:row>
      <xdr:rowOff>92287</xdr:rowOff>
    </xdr:to>
    <xdr:sp macro="" textlink="">
      <xdr:nvSpPr>
        <xdr:cNvPr id="400" name="楕円 399">
          <a:extLst>
            <a:ext uri="{FF2B5EF4-FFF2-40B4-BE49-F238E27FC236}">
              <a16:creationId xmlns:a16="http://schemas.microsoft.com/office/drawing/2014/main" xmlns="" id="{00000000-0008-0000-0300-000090010000}"/>
            </a:ext>
          </a:extLst>
        </xdr:cNvPr>
        <xdr:cNvSpPr/>
      </xdr:nvSpPr>
      <xdr:spPr>
        <a:xfrm>
          <a:off x="16967200" y="719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134214</xdr:rowOff>
    </xdr:from>
    <xdr:ext cx="762000" cy="259045"/>
    <xdr:sp macro="" textlink="">
      <xdr:nvSpPr>
        <xdr:cNvPr id="401" name="公債費負担の状況該当値テキスト">
          <a:extLst>
            <a:ext uri="{FF2B5EF4-FFF2-40B4-BE49-F238E27FC236}">
              <a16:creationId xmlns:a16="http://schemas.microsoft.com/office/drawing/2014/main" xmlns="" id="{00000000-0008-0000-0300-000091010000}"/>
            </a:ext>
          </a:extLst>
        </xdr:cNvPr>
        <xdr:cNvSpPr txBox="1"/>
      </xdr:nvSpPr>
      <xdr:spPr>
        <a:xfrm>
          <a:off x="17106900" y="7163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154094</xdr:rowOff>
    </xdr:from>
    <xdr:to>
      <xdr:col>77</xdr:col>
      <xdr:colOff>95250</xdr:colOff>
      <xdr:row>42</xdr:row>
      <xdr:rowOff>84244</xdr:rowOff>
    </xdr:to>
    <xdr:sp macro="" textlink="">
      <xdr:nvSpPr>
        <xdr:cNvPr id="402" name="楕円 401">
          <a:extLst>
            <a:ext uri="{FF2B5EF4-FFF2-40B4-BE49-F238E27FC236}">
              <a16:creationId xmlns:a16="http://schemas.microsoft.com/office/drawing/2014/main" xmlns="" id="{00000000-0008-0000-0300-000092010000}"/>
            </a:ext>
          </a:extLst>
        </xdr:cNvPr>
        <xdr:cNvSpPr/>
      </xdr:nvSpPr>
      <xdr:spPr>
        <a:xfrm>
          <a:off x="16129000" y="718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69021</xdr:rowOff>
    </xdr:from>
    <xdr:ext cx="736600" cy="259045"/>
    <xdr:sp macro="" textlink="">
      <xdr:nvSpPr>
        <xdr:cNvPr id="403" name="テキスト ボックス 402">
          <a:extLst>
            <a:ext uri="{FF2B5EF4-FFF2-40B4-BE49-F238E27FC236}">
              <a16:creationId xmlns:a16="http://schemas.microsoft.com/office/drawing/2014/main" xmlns="" id="{00000000-0008-0000-0300-000093010000}"/>
            </a:ext>
          </a:extLst>
        </xdr:cNvPr>
        <xdr:cNvSpPr txBox="1"/>
      </xdr:nvSpPr>
      <xdr:spPr>
        <a:xfrm>
          <a:off x="15798800" y="7269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30904</xdr:rowOff>
    </xdr:from>
    <xdr:to>
      <xdr:col>73</xdr:col>
      <xdr:colOff>44450</xdr:colOff>
      <xdr:row>42</xdr:row>
      <xdr:rowOff>132504</xdr:rowOff>
    </xdr:to>
    <xdr:sp macro="" textlink="">
      <xdr:nvSpPr>
        <xdr:cNvPr id="404" name="楕円 403">
          <a:extLst>
            <a:ext uri="{FF2B5EF4-FFF2-40B4-BE49-F238E27FC236}">
              <a16:creationId xmlns:a16="http://schemas.microsoft.com/office/drawing/2014/main" xmlns="" id="{00000000-0008-0000-0300-000094010000}"/>
            </a:ext>
          </a:extLst>
        </xdr:cNvPr>
        <xdr:cNvSpPr/>
      </xdr:nvSpPr>
      <xdr:spPr>
        <a:xfrm>
          <a:off x="15240000" y="723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117281</xdr:rowOff>
    </xdr:from>
    <xdr:ext cx="762000" cy="259045"/>
    <xdr:sp macro="" textlink="">
      <xdr:nvSpPr>
        <xdr:cNvPr id="405" name="テキスト ボックス 404">
          <a:extLst>
            <a:ext uri="{FF2B5EF4-FFF2-40B4-BE49-F238E27FC236}">
              <a16:creationId xmlns:a16="http://schemas.microsoft.com/office/drawing/2014/main" xmlns="" id="{00000000-0008-0000-0300-000095010000}"/>
            </a:ext>
          </a:extLst>
        </xdr:cNvPr>
        <xdr:cNvSpPr txBox="1"/>
      </xdr:nvSpPr>
      <xdr:spPr>
        <a:xfrm>
          <a:off x="14909800" y="731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95250</xdr:rowOff>
    </xdr:from>
    <xdr:to>
      <xdr:col>68</xdr:col>
      <xdr:colOff>203200</xdr:colOff>
      <xdr:row>43</xdr:row>
      <xdr:rowOff>25400</xdr:rowOff>
    </xdr:to>
    <xdr:sp macro="" textlink="">
      <xdr:nvSpPr>
        <xdr:cNvPr id="406" name="楕円 405">
          <a:extLst>
            <a:ext uri="{FF2B5EF4-FFF2-40B4-BE49-F238E27FC236}">
              <a16:creationId xmlns:a16="http://schemas.microsoft.com/office/drawing/2014/main" xmlns="" id="{00000000-0008-0000-0300-000096010000}"/>
            </a:ext>
          </a:extLst>
        </xdr:cNvPr>
        <xdr:cNvSpPr/>
      </xdr:nvSpPr>
      <xdr:spPr>
        <a:xfrm>
          <a:off x="14351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10177</xdr:rowOff>
    </xdr:from>
    <xdr:ext cx="762000" cy="259045"/>
    <xdr:sp macro="" textlink="">
      <xdr:nvSpPr>
        <xdr:cNvPr id="407" name="テキスト ボックス 406">
          <a:extLst>
            <a:ext uri="{FF2B5EF4-FFF2-40B4-BE49-F238E27FC236}">
              <a16:creationId xmlns:a16="http://schemas.microsoft.com/office/drawing/2014/main" xmlns="" id="{00000000-0008-0000-0300-000097010000}"/>
            </a:ext>
          </a:extLst>
        </xdr:cNvPr>
        <xdr:cNvSpPr txBox="1"/>
      </xdr:nvSpPr>
      <xdr:spPr>
        <a:xfrm>
          <a:off x="14020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52494</xdr:rowOff>
    </xdr:from>
    <xdr:to>
      <xdr:col>64</xdr:col>
      <xdr:colOff>152400</xdr:colOff>
      <xdr:row>43</xdr:row>
      <xdr:rowOff>154094</xdr:rowOff>
    </xdr:to>
    <xdr:sp macro="" textlink="">
      <xdr:nvSpPr>
        <xdr:cNvPr id="408" name="楕円 407">
          <a:extLst>
            <a:ext uri="{FF2B5EF4-FFF2-40B4-BE49-F238E27FC236}">
              <a16:creationId xmlns:a16="http://schemas.microsoft.com/office/drawing/2014/main" xmlns="" id="{00000000-0008-0000-0300-000098010000}"/>
            </a:ext>
          </a:extLst>
        </xdr:cNvPr>
        <xdr:cNvSpPr/>
      </xdr:nvSpPr>
      <xdr:spPr>
        <a:xfrm>
          <a:off x="13462000" y="742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138871</xdr:rowOff>
    </xdr:from>
    <xdr:ext cx="762000" cy="259045"/>
    <xdr:sp macro="" textlink="">
      <xdr:nvSpPr>
        <xdr:cNvPr id="409" name="テキスト ボックス 408">
          <a:extLst>
            <a:ext uri="{FF2B5EF4-FFF2-40B4-BE49-F238E27FC236}">
              <a16:creationId xmlns:a16="http://schemas.microsoft.com/office/drawing/2014/main" xmlns="" id="{00000000-0008-0000-0300-000099010000}"/>
            </a:ext>
          </a:extLst>
        </xdr:cNvPr>
        <xdr:cNvSpPr txBox="1"/>
      </xdr:nvSpPr>
      <xdr:spPr>
        <a:xfrm>
          <a:off x="13131800" y="751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xmlns=""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xmlns=""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xmlns=""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xmlns=""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xmlns=""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xmlns=""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xmlns=""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xmlns=""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xmlns=""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xmlns=""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xmlns=""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xmlns=""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xmlns=""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類似団体平均値（</a:t>
          </a:r>
          <a:r>
            <a:rPr kumimoji="1" lang="en-US" altLang="ja-JP" sz="1300">
              <a:latin typeface="ＭＳ Ｐゴシック" panose="020B0600070205080204" pitchFamily="50" charset="-128"/>
              <a:ea typeface="ＭＳ Ｐゴシック" panose="020B0600070205080204" pitchFamily="50" charset="-128"/>
            </a:rPr>
            <a:t>20.3</a:t>
          </a:r>
          <a:r>
            <a:rPr kumimoji="1" lang="ja-JP" altLang="en-US" sz="1300">
              <a:latin typeface="ＭＳ Ｐゴシック" panose="020B0600070205080204" pitchFamily="50" charset="-128"/>
              <a:ea typeface="ＭＳ Ｐゴシック" panose="020B0600070205080204" pitchFamily="50" charset="-128"/>
            </a:rPr>
            <a:t>％）を</a:t>
          </a:r>
          <a:r>
            <a:rPr kumimoji="1" lang="en-US" altLang="ja-JP" sz="1300">
              <a:latin typeface="ＭＳ Ｐゴシック" panose="020B0600070205080204" pitchFamily="50" charset="-128"/>
              <a:ea typeface="ＭＳ Ｐゴシック" panose="020B0600070205080204" pitchFamily="50" charset="-128"/>
            </a:rPr>
            <a:t>27.9</a:t>
          </a:r>
          <a:r>
            <a:rPr kumimoji="1" lang="ja-JP" altLang="en-US" sz="1300">
              <a:latin typeface="ＭＳ Ｐゴシック" panose="020B0600070205080204" pitchFamily="50" charset="-128"/>
              <a:ea typeface="ＭＳ Ｐゴシック" panose="020B0600070205080204" pitchFamily="50" charset="-128"/>
            </a:rPr>
            <a:t>％上回っている。</a:t>
          </a:r>
        </a:p>
        <a:p>
          <a:r>
            <a:rPr kumimoji="1" lang="ja-JP" altLang="en-US" sz="1300">
              <a:latin typeface="ＭＳ Ｐゴシック" panose="020B0600070205080204" pitchFamily="50" charset="-128"/>
              <a:ea typeface="ＭＳ Ｐゴシック" panose="020B0600070205080204" pitchFamily="50" charset="-128"/>
            </a:rPr>
            <a:t>施設の更新や道路等の投資的事業の財源として、また、現在世代と将来世代での負担を平準化するためにも地方債の発行に頼ってきた。今後は投資的事業を抑制することや交付税算入等財源措置を検討し、後世への負担軽減を図る。</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xmlns=""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xmlns=""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xmlns=""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a:extLst>
            <a:ext uri="{FF2B5EF4-FFF2-40B4-BE49-F238E27FC236}">
              <a16:creationId xmlns:a16="http://schemas.microsoft.com/office/drawing/2014/main" xmlns="" id="{00000000-0008-0000-0300-0000AA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a:extLst>
            <a:ext uri="{FF2B5EF4-FFF2-40B4-BE49-F238E27FC236}">
              <a16:creationId xmlns:a16="http://schemas.microsoft.com/office/drawing/2014/main" xmlns="" id="{00000000-0008-0000-0300-0000AB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a:extLst>
            <a:ext uri="{FF2B5EF4-FFF2-40B4-BE49-F238E27FC236}">
              <a16:creationId xmlns:a16="http://schemas.microsoft.com/office/drawing/2014/main" xmlns="" id="{00000000-0008-0000-0300-0000AC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a:extLst>
            <a:ext uri="{FF2B5EF4-FFF2-40B4-BE49-F238E27FC236}">
              <a16:creationId xmlns:a16="http://schemas.microsoft.com/office/drawing/2014/main" xmlns="" id="{00000000-0008-0000-0300-0000AD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a:extLst>
            <a:ext uri="{FF2B5EF4-FFF2-40B4-BE49-F238E27FC236}">
              <a16:creationId xmlns:a16="http://schemas.microsoft.com/office/drawing/2014/main" xmlns="" id="{00000000-0008-0000-0300-0000AE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a:extLst>
            <a:ext uri="{FF2B5EF4-FFF2-40B4-BE49-F238E27FC236}">
              <a16:creationId xmlns:a16="http://schemas.microsoft.com/office/drawing/2014/main" xmlns="" id="{00000000-0008-0000-0300-0000AF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a:extLst>
            <a:ext uri="{FF2B5EF4-FFF2-40B4-BE49-F238E27FC236}">
              <a16:creationId xmlns:a16="http://schemas.microsoft.com/office/drawing/2014/main" xmlns="" id="{00000000-0008-0000-0300-0000B0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a:extLst>
            <a:ext uri="{FF2B5EF4-FFF2-40B4-BE49-F238E27FC236}">
              <a16:creationId xmlns:a16="http://schemas.microsoft.com/office/drawing/2014/main" xmlns="" id="{00000000-0008-0000-0300-0000B1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a:extLst>
            <a:ext uri="{FF2B5EF4-FFF2-40B4-BE49-F238E27FC236}">
              <a16:creationId xmlns:a16="http://schemas.microsoft.com/office/drawing/2014/main" xmlns="" id="{00000000-0008-0000-0300-0000B2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a:extLst>
            <a:ext uri="{FF2B5EF4-FFF2-40B4-BE49-F238E27FC236}">
              <a16:creationId xmlns:a16="http://schemas.microsoft.com/office/drawing/2014/main" xmlns="" id="{00000000-0008-0000-0300-0000B3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a:extLst>
            <a:ext uri="{FF2B5EF4-FFF2-40B4-BE49-F238E27FC236}">
              <a16:creationId xmlns:a16="http://schemas.microsoft.com/office/drawing/2014/main" xmlns="" id="{00000000-0008-0000-0300-0000B4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a:extLst>
            <a:ext uri="{FF2B5EF4-FFF2-40B4-BE49-F238E27FC236}">
              <a16:creationId xmlns:a16="http://schemas.microsoft.com/office/drawing/2014/main" xmlns="" id="{00000000-0008-0000-0300-0000B5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xmlns=""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xmlns=""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23344</xdr:rowOff>
    </xdr:to>
    <xdr:cxnSp macro="">
      <xdr:nvCxnSpPr>
        <xdr:cNvPr id="440" name="直線コネクタ 439">
          <a:extLst>
            <a:ext uri="{FF2B5EF4-FFF2-40B4-BE49-F238E27FC236}">
              <a16:creationId xmlns:a16="http://schemas.microsoft.com/office/drawing/2014/main" xmlns="" id="{00000000-0008-0000-0300-0000B8010000}"/>
            </a:ext>
          </a:extLst>
        </xdr:cNvPr>
        <xdr:cNvCxnSpPr/>
      </xdr:nvCxnSpPr>
      <xdr:spPr>
        <a:xfrm flipV="1">
          <a:off x="17018000" y="2313214"/>
          <a:ext cx="0" cy="16534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166871</xdr:rowOff>
    </xdr:from>
    <xdr:ext cx="762000" cy="259045"/>
    <xdr:sp macro="" textlink="">
      <xdr:nvSpPr>
        <xdr:cNvPr id="441" name="将来負担の状況最小値テキスト">
          <a:extLst>
            <a:ext uri="{FF2B5EF4-FFF2-40B4-BE49-F238E27FC236}">
              <a16:creationId xmlns:a16="http://schemas.microsoft.com/office/drawing/2014/main" xmlns="" id="{00000000-0008-0000-0300-0000B9010000}"/>
            </a:ext>
          </a:extLst>
        </xdr:cNvPr>
        <xdr:cNvSpPr txBox="1"/>
      </xdr:nvSpPr>
      <xdr:spPr>
        <a:xfrm>
          <a:off x="17106900" y="393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23344</xdr:rowOff>
    </xdr:from>
    <xdr:to>
      <xdr:col>81</xdr:col>
      <xdr:colOff>133350</xdr:colOff>
      <xdr:row>23</xdr:row>
      <xdr:rowOff>23344</xdr:rowOff>
    </xdr:to>
    <xdr:cxnSp macro="">
      <xdr:nvCxnSpPr>
        <xdr:cNvPr id="442" name="直線コネクタ 441">
          <a:extLst>
            <a:ext uri="{FF2B5EF4-FFF2-40B4-BE49-F238E27FC236}">
              <a16:creationId xmlns:a16="http://schemas.microsoft.com/office/drawing/2014/main" xmlns="" id="{00000000-0008-0000-0300-0000BA010000}"/>
            </a:ext>
          </a:extLst>
        </xdr:cNvPr>
        <xdr:cNvCxnSpPr/>
      </xdr:nvCxnSpPr>
      <xdr:spPr>
        <a:xfrm>
          <a:off x="16929100" y="3966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a:extLst>
            <a:ext uri="{FF2B5EF4-FFF2-40B4-BE49-F238E27FC236}">
              <a16:creationId xmlns:a16="http://schemas.microsoft.com/office/drawing/2014/main" xmlns="" id="{00000000-0008-0000-0300-0000BB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a:extLst>
            <a:ext uri="{FF2B5EF4-FFF2-40B4-BE49-F238E27FC236}">
              <a16:creationId xmlns:a16="http://schemas.microsoft.com/office/drawing/2014/main" xmlns="" id="{00000000-0008-0000-0300-0000BC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123855</xdr:rowOff>
    </xdr:from>
    <xdr:to>
      <xdr:col>81</xdr:col>
      <xdr:colOff>44450</xdr:colOff>
      <xdr:row>17</xdr:row>
      <xdr:rowOff>28242</xdr:rowOff>
    </xdr:to>
    <xdr:cxnSp macro="">
      <xdr:nvCxnSpPr>
        <xdr:cNvPr id="445" name="直線コネクタ 444">
          <a:extLst>
            <a:ext uri="{FF2B5EF4-FFF2-40B4-BE49-F238E27FC236}">
              <a16:creationId xmlns:a16="http://schemas.microsoft.com/office/drawing/2014/main" xmlns="" id="{00000000-0008-0000-0300-0000BD010000}"/>
            </a:ext>
          </a:extLst>
        </xdr:cNvPr>
        <xdr:cNvCxnSpPr/>
      </xdr:nvCxnSpPr>
      <xdr:spPr>
        <a:xfrm flipV="1">
          <a:off x="16179800" y="2867055"/>
          <a:ext cx="8382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111898</xdr:rowOff>
    </xdr:from>
    <xdr:ext cx="762000" cy="259045"/>
    <xdr:sp macro="" textlink="">
      <xdr:nvSpPr>
        <xdr:cNvPr id="446" name="将来負担の状況平均値テキスト">
          <a:extLst>
            <a:ext uri="{FF2B5EF4-FFF2-40B4-BE49-F238E27FC236}">
              <a16:creationId xmlns:a16="http://schemas.microsoft.com/office/drawing/2014/main" xmlns="" id="{00000000-0008-0000-0300-0000BE010000}"/>
            </a:ext>
          </a:extLst>
        </xdr:cNvPr>
        <xdr:cNvSpPr txBox="1"/>
      </xdr:nvSpPr>
      <xdr:spPr>
        <a:xfrm>
          <a:off x="17106900" y="2340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95371</xdr:rowOff>
    </xdr:from>
    <xdr:to>
      <xdr:col>81</xdr:col>
      <xdr:colOff>95250</xdr:colOff>
      <xdr:row>15</xdr:row>
      <xdr:rowOff>25521</xdr:rowOff>
    </xdr:to>
    <xdr:sp macro="" textlink="">
      <xdr:nvSpPr>
        <xdr:cNvPr id="447" name="フローチャート: 判断 446">
          <a:extLst>
            <a:ext uri="{FF2B5EF4-FFF2-40B4-BE49-F238E27FC236}">
              <a16:creationId xmlns:a16="http://schemas.microsoft.com/office/drawing/2014/main" xmlns="" id="{00000000-0008-0000-0300-0000BF010000}"/>
            </a:ext>
          </a:extLst>
        </xdr:cNvPr>
        <xdr:cNvSpPr/>
      </xdr:nvSpPr>
      <xdr:spPr>
        <a:xfrm>
          <a:off x="169672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1814</xdr:rowOff>
    </xdr:from>
    <xdr:to>
      <xdr:col>77</xdr:col>
      <xdr:colOff>44450</xdr:colOff>
      <xdr:row>17</xdr:row>
      <xdr:rowOff>28242</xdr:rowOff>
    </xdr:to>
    <xdr:cxnSp macro="">
      <xdr:nvCxnSpPr>
        <xdr:cNvPr id="448" name="直線コネクタ 447">
          <a:extLst>
            <a:ext uri="{FF2B5EF4-FFF2-40B4-BE49-F238E27FC236}">
              <a16:creationId xmlns:a16="http://schemas.microsoft.com/office/drawing/2014/main" xmlns="" id="{00000000-0008-0000-0300-0000C0010000}"/>
            </a:ext>
          </a:extLst>
        </xdr:cNvPr>
        <xdr:cNvCxnSpPr/>
      </xdr:nvCxnSpPr>
      <xdr:spPr>
        <a:xfrm>
          <a:off x="15290800" y="2916464"/>
          <a:ext cx="889000" cy="2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72390</xdr:rowOff>
    </xdr:from>
    <xdr:to>
      <xdr:col>77</xdr:col>
      <xdr:colOff>95250</xdr:colOff>
      <xdr:row>15</xdr:row>
      <xdr:rowOff>2540</xdr:rowOff>
    </xdr:to>
    <xdr:sp macro="" textlink="">
      <xdr:nvSpPr>
        <xdr:cNvPr id="449" name="フローチャート: 判断 448">
          <a:extLst>
            <a:ext uri="{FF2B5EF4-FFF2-40B4-BE49-F238E27FC236}">
              <a16:creationId xmlns:a16="http://schemas.microsoft.com/office/drawing/2014/main" xmlns="" id="{00000000-0008-0000-0300-0000C1010000}"/>
            </a:ext>
          </a:extLst>
        </xdr:cNvPr>
        <xdr:cNvSpPr/>
      </xdr:nvSpPr>
      <xdr:spPr>
        <a:xfrm>
          <a:off x="161290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12717</xdr:rowOff>
    </xdr:from>
    <xdr:ext cx="736600" cy="259045"/>
    <xdr:sp macro="" textlink="">
      <xdr:nvSpPr>
        <xdr:cNvPr id="450" name="テキスト ボックス 449">
          <a:extLst>
            <a:ext uri="{FF2B5EF4-FFF2-40B4-BE49-F238E27FC236}">
              <a16:creationId xmlns:a16="http://schemas.microsoft.com/office/drawing/2014/main" xmlns="" id="{00000000-0008-0000-0300-0000C2010000}"/>
            </a:ext>
          </a:extLst>
        </xdr:cNvPr>
        <xdr:cNvSpPr txBox="1"/>
      </xdr:nvSpPr>
      <xdr:spPr>
        <a:xfrm>
          <a:off x="15798800" y="2241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106619</xdr:rowOff>
    </xdr:from>
    <xdr:to>
      <xdr:col>72</xdr:col>
      <xdr:colOff>203200</xdr:colOff>
      <xdr:row>17</xdr:row>
      <xdr:rowOff>1814</xdr:rowOff>
    </xdr:to>
    <xdr:cxnSp macro="">
      <xdr:nvCxnSpPr>
        <xdr:cNvPr id="451" name="直線コネクタ 450">
          <a:extLst>
            <a:ext uri="{FF2B5EF4-FFF2-40B4-BE49-F238E27FC236}">
              <a16:creationId xmlns:a16="http://schemas.microsoft.com/office/drawing/2014/main" xmlns="" id="{00000000-0008-0000-0300-0000C3010000}"/>
            </a:ext>
          </a:extLst>
        </xdr:cNvPr>
        <xdr:cNvCxnSpPr/>
      </xdr:nvCxnSpPr>
      <xdr:spPr>
        <a:xfrm>
          <a:off x="14401800" y="2849819"/>
          <a:ext cx="889000" cy="66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94222</xdr:rowOff>
    </xdr:from>
    <xdr:to>
      <xdr:col>73</xdr:col>
      <xdr:colOff>44450</xdr:colOff>
      <xdr:row>15</xdr:row>
      <xdr:rowOff>24372</xdr:rowOff>
    </xdr:to>
    <xdr:sp macro="" textlink="">
      <xdr:nvSpPr>
        <xdr:cNvPr id="452" name="フローチャート: 判断 451">
          <a:extLst>
            <a:ext uri="{FF2B5EF4-FFF2-40B4-BE49-F238E27FC236}">
              <a16:creationId xmlns:a16="http://schemas.microsoft.com/office/drawing/2014/main" xmlns="" id="{00000000-0008-0000-0300-0000C4010000}"/>
            </a:ext>
          </a:extLst>
        </xdr:cNvPr>
        <xdr:cNvSpPr/>
      </xdr:nvSpPr>
      <xdr:spPr>
        <a:xfrm>
          <a:off x="15240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34549</xdr:rowOff>
    </xdr:from>
    <xdr:ext cx="762000" cy="259045"/>
    <xdr:sp macro="" textlink="">
      <xdr:nvSpPr>
        <xdr:cNvPr id="453" name="テキスト ボックス 452">
          <a:extLst>
            <a:ext uri="{FF2B5EF4-FFF2-40B4-BE49-F238E27FC236}">
              <a16:creationId xmlns:a16="http://schemas.microsoft.com/office/drawing/2014/main" xmlns="" id="{00000000-0008-0000-0300-0000C5010000}"/>
            </a:ext>
          </a:extLst>
        </xdr:cNvPr>
        <xdr:cNvSpPr txBox="1"/>
      </xdr:nvSpPr>
      <xdr:spPr>
        <a:xfrm>
          <a:off x="14909800" y="2263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106619</xdr:rowOff>
    </xdr:from>
    <xdr:to>
      <xdr:col>68</xdr:col>
      <xdr:colOff>152400</xdr:colOff>
      <xdr:row>17</xdr:row>
      <xdr:rowOff>50074</xdr:rowOff>
    </xdr:to>
    <xdr:cxnSp macro="">
      <xdr:nvCxnSpPr>
        <xdr:cNvPr id="454" name="直線コネクタ 453">
          <a:extLst>
            <a:ext uri="{FF2B5EF4-FFF2-40B4-BE49-F238E27FC236}">
              <a16:creationId xmlns:a16="http://schemas.microsoft.com/office/drawing/2014/main" xmlns="" id="{00000000-0008-0000-0300-0000C6010000}"/>
            </a:ext>
          </a:extLst>
        </xdr:cNvPr>
        <xdr:cNvCxnSpPr/>
      </xdr:nvCxnSpPr>
      <xdr:spPr>
        <a:xfrm flipV="1">
          <a:off x="13512800" y="2849819"/>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103414</xdr:rowOff>
    </xdr:from>
    <xdr:to>
      <xdr:col>68</xdr:col>
      <xdr:colOff>203200</xdr:colOff>
      <xdr:row>15</xdr:row>
      <xdr:rowOff>33564</xdr:rowOff>
    </xdr:to>
    <xdr:sp macro="" textlink="">
      <xdr:nvSpPr>
        <xdr:cNvPr id="455" name="フローチャート: 判断 454">
          <a:extLst>
            <a:ext uri="{FF2B5EF4-FFF2-40B4-BE49-F238E27FC236}">
              <a16:creationId xmlns:a16="http://schemas.microsoft.com/office/drawing/2014/main" xmlns="" id="{00000000-0008-0000-0300-0000C7010000}"/>
            </a:ext>
          </a:extLst>
        </xdr:cNvPr>
        <xdr:cNvSpPr/>
      </xdr:nvSpPr>
      <xdr:spPr>
        <a:xfrm>
          <a:off x="14351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43741</xdr:rowOff>
    </xdr:from>
    <xdr:ext cx="762000" cy="259045"/>
    <xdr:sp macro="" textlink="">
      <xdr:nvSpPr>
        <xdr:cNvPr id="456" name="テキスト ボックス 455">
          <a:extLst>
            <a:ext uri="{FF2B5EF4-FFF2-40B4-BE49-F238E27FC236}">
              <a16:creationId xmlns:a16="http://schemas.microsoft.com/office/drawing/2014/main" xmlns="" id="{00000000-0008-0000-0300-0000C8010000}"/>
            </a:ext>
          </a:extLst>
        </xdr:cNvPr>
        <xdr:cNvSpPr txBox="1"/>
      </xdr:nvSpPr>
      <xdr:spPr>
        <a:xfrm>
          <a:off x="14020800" y="227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11490</xdr:rowOff>
    </xdr:from>
    <xdr:to>
      <xdr:col>64</xdr:col>
      <xdr:colOff>152400</xdr:colOff>
      <xdr:row>14</xdr:row>
      <xdr:rowOff>113090</xdr:rowOff>
    </xdr:to>
    <xdr:sp macro="" textlink="">
      <xdr:nvSpPr>
        <xdr:cNvPr id="457" name="フローチャート: 判断 456">
          <a:extLst>
            <a:ext uri="{FF2B5EF4-FFF2-40B4-BE49-F238E27FC236}">
              <a16:creationId xmlns:a16="http://schemas.microsoft.com/office/drawing/2014/main" xmlns="" id="{00000000-0008-0000-0300-0000C9010000}"/>
            </a:ext>
          </a:extLst>
        </xdr:cNvPr>
        <xdr:cNvSpPr/>
      </xdr:nvSpPr>
      <xdr:spPr>
        <a:xfrm>
          <a:off x="13462000" y="241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123267</xdr:rowOff>
    </xdr:from>
    <xdr:ext cx="762000" cy="259045"/>
    <xdr:sp macro="" textlink="">
      <xdr:nvSpPr>
        <xdr:cNvPr id="458" name="テキスト ボックス 457">
          <a:extLst>
            <a:ext uri="{FF2B5EF4-FFF2-40B4-BE49-F238E27FC236}">
              <a16:creationId xmlns:a16="http://schemas.microsoft.com/office/drawing/2014/main" xmlns="" id="{00000000-0008-0000-0300-0000CA010000}"/>
            </a:ext>
          </a:extLst>
        </xdr:cNvPr>
        <xdr:cNvSpPr txBox="1"/>
      </xdr:nvSpPr>
      <xdr:spPr>
        <a:xfrm>
          <a:off x="13131800" y="2180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xmlns=""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xmlns=""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xmlns=""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xmlns=""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xmlns=""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73055</xdr:rowOff>
    </xdr:from>
    <xdr:to>
      <xdr:col>81</xdr:col>
      <xdr:colOff>95250</xdr:colOff>
      <xdr:row>17</xdr:row>
      <xdr:rowOff>3205</xdr:rowOff>
    </xdr:to>
    <xdr:sp macro="" textlink="">
      <xdr:nvSpPr>
        <xdr:cNvPr id="464" name="楕円 463">
          <a:extLst>
            <a:ext uri="{FF2B5EF4-FFF2-40B4-BE49-F238E27FC236}">
              <a16:creationId xmlns:a16="http://schemas.microsoft.com/office/drawing/2014/main" xmlns="" id="{00000000-0008-0000-0300-0000D0010000}"/>
            </a:ext>
          </a:extLst>
        </xdr:cNvPr>
        <xdr:cNvSpPr/>
      </xdr:nvSpPr>
      <xdr:spPr>
        <a:xfrm>
          <a:off x="16967200" y="281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45132</xdr:rowOff>
    </xdr:from>
    <xdr:ext cx="762000" cy="259045"/>
    <xdr:sp macro="" textlink="">
      <xdr:nvSpPr>
        <xdr:cNvPr id="465" name="将来負担の状況該当値テキスト">
          <a:extLst>
            <a:ext uri="{FF2B5EF4-FFF2-40B4-BE49-F238E27FC236}">
              <a16:creationId xmlns:a16="http://schemas.microsoft.com/office/drawing/2014/main" xmlns="" id="{00000000-0008-0000-0300-0000D1010000}"/>
            </a:ext>
          </a:extLst>
        </xdr:cNvPr>
        <xdr:cNvSpPr txBox="1"/>
      </xdr:nvSpPr>
      <xdr:spPr>
        <a:xfrm>
          <a:off x="17106900" y="2788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148892</xdr:rowOff>
    </xdr:from>
    <xdr:to>
      <xdr:col>77</xdr:col>
      <xdr:colOff>95250</xdr:colOff>
      <xdr:row>17</xdr:row>
      <xdr:rowOff>79042</xdr:rowOff>
    </xdr:to>
    <xdr:sp macro="" textlink="">
      <xdr:nvSpPr>
        <xdr:cNvPr id="466" name="楕円 465">
          <a:extLst>
            <a:ext uri="{FF2B5EF4-FFF2-40B4-BE49-F238E27FC236}">
              <a16:creationId xmlns:a16="http://schemas.microsoft.com/office/drawing/2014/main" xmlns="" id="{00000000-0008-0000-0300-0000D2010000}"/>
            </a:ext>
          </a:extLst>
        </xdr:cNvPr>
        <xdr:cNvSpPr/>
      </xdr:nvSpPr>
      <xdr:spPr>
        <a:xfrm>
          <a:off x="16129000" y="2892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63819</xdr:rowOff>
    </xdr:from>
    <xdr:ext cx="736600" cy="259045"/>
    <xdr:sp macro="" textlink="">
      <xdr:nvSpPr>
        <xdr:cNvPr id="467" name="テキスト ボックス 466">
          <a:extLst>
            <a:ext uri="{FF2B5EF4-FFF2-40B4-BE49-F238E27FC236}">
              <a16:creationId xmlns:a16="http://schemas.microsoft.com/office/drawing/2014/main" xmlns="" id="{00000000-0008-0000-0300-0000D3010000}"/>
            </a:ext>
          </a:extLst>
        </xdr:cNvPr>
        <xdr:cNvSpPr txBox="1"/>
      </xdr:nvSpPr>
      <xdr:spPr>
        <a:xfrm>
          <a:off x="15798800" y="2978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122464</xdr:rowOff>
    </xdr:from>
    <xdr:to>
      <xdr:col>73</xdr:col>
      <xdr:colOff>44450</xdr:colOff>
      <xdr:row>17</xdr:row>
      <xdr:rowOff>52614</xdr:rowOff>
    </xdr:to>
    <xdr:sp macro="" textlink="">
      <xdr:nvSpPr>
        <xdr:cNvPr id="468" name="楕円 467">
          <a:extLst>
            <a:ext uri="{FF2B5EF4-FFF2-40B4-BE49-F238E27FC236}">
              <a16:creationId xmlns:a16="http://schemas.microsoft.com/office/drawing/2014/main" xmlns="" id="{00000000-0008-0000-0300-0000D4010000}"/>
            </a:ext>
          </a:extLst>
        </xdr:cNvPr>
        <xdr:cNvSpPr/>
      </xdr:nvSpPr>
      <xdr:spPr>
        <a:xfrm>
          <a:off x="15240000" y="286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37391</xdr:rowOff>
    </xdr:from>
    <xdr:ext cx="762000" cy="259045"/>
    <xdr:sp macro="" textlink="">
      <xdr:nvSpPr>
        <xdr:cNvPr id="469" name="テキスト ボックス 468">
          <a:extLst>
            <a:ext uri="{FF2B5EF4-FFF2-40B4-BE49-F238E27FC236}">
              <a16:creationId xmlns:a16="http://schemas.microsoft.com/office/drawing/2014/main" xmlns="" id="{00000000-0008-0000-0300-0000D5010000}"/>
            </a:ext>
          </a:extLst>
        </xdr:cNvPr>
        <xdr:cNvSpPr txBox="1"/>
      </xdr:nvSpPr>
      <xdr:spPr>
        <a:xfrm>
          <a:off x="14909800" y="295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55819</xdr:rowOff>
    </xdr:from>
    <xdr:to>
      <xdr:col>68</xdr:col>
      <xdr:colOff>203200</xdr:colOff>
      <xdr:row>16</xdr:row>
      <xdr:rowOff>157419</xdr:rowOff>
    </xdr:to>
    <xdr:sp macro="" textlink="">
      <xdr:nvSpPr>
        <xdr:cNvPr id="470" name="楕円 469">
          <a:extLst>
            <a:ext uri="{FF2B5EF4-FFF2-40B4-BE49-F238E27FC236}">
              <a16:creationId xmlns:a16="http://schemas.microsoft.com/office/drawing/2014/main" xmlns="" id="{00000000-0008-0000-0300-0000D6010000}"/>
            </a:ext>
          </a:extLst>
        </xdr:cNvPr>
        <xdr:cNvSpPr/>
      </xdr:nvSpPr>
      <xdr:spPr>
        <a:xfrm>
          <a:off x="14351000" y="2799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142196</xdr:rowOff>
    </xdr:from>
    <xdr:ext cx="762000" cy="259045"/>
    <xdr:sp macro="" textlink="">
      <xdr:nvSpPr>
        <xdr:cNvPr id="471" name="テキスト ボックス 470">
          <a:extLst>
            <a:ext uri="{FF2B5EF4-FFF2-40B4-BE49-F238E27FC236}">
              <a16:creationId xmlns:a16="http://schemas.microsoft.com/office/drawing/2014/main" xmlns="" id="{00000000-0008-0000-0300-0000D7010000}"/>
            </a:ext>
          </a:extLst>
        </xdr:cNvPr>
        <xdr:cNvSpPr txBox="1"/>
      </xdr:nvSpPr>
      <xdr:spPr>
        <a:xfrm>
          <a:off x="14020800" y="2885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170724</xdr:rowOff>
    </xdr:from>
    <xdr:to>
      <xdr:col>64</xdr:col>
      <xdr:colOff>152400</xdr:colOff>
      <xdr:row>17</xdr:row>
      <xdr:rowOff>100874</xdr:rowOff>
    </xdr:to>
    <xdr:sp macro="" textlink="">
      <xdr:nvSpPr>
        <xdr:cNvPr id="472" name="楕円 471">
          <a:extLst>
            <a:ext uri="{FF2B5EF4-FFF2-40B4-BE49-F238E27FC236}">
              <a16:creationId xmlns:a16="http://schemas.microsoft.com/office/drawing/2014/main" xmlns="" id="{00000000-0008-0000-0300-0000D8010000}"/>
            </a:ext>
          </a:extLst>
        </xdr:cNvPr>
        <xdr:cNvSpPr/>
      </xdr:nvSpPr>
      <xdr:spPr>
        <a:xfrm>
          <a:off x="13462000" y="291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85651</xdr:rowOff>
    </xdr:from>
    <xdr:ext cx="762000" cy="259045"/>
    <xdr:sp macro="" textlink="">
      <xdr:nvSpPr>
        <xdr:cNvPr id="473" name="テキスト ボックス 472">
          <a:extLst>
            <a:ext uri="{FF2B5EF4-FFF2-40B4-BE49-F238E27FC236}">
              <a16:creationId xmlns:a16="http://schemas.microsoft.com/office/drawing/2014/main" xmlns="" id="{00000000-0008-0000-0300-0000D9010000}"/>
            </a:ext>
          </a:extLst>
        </xdr:cNvPr>
        <xdr:cNvSpPr txBox="1"/>
      </xdr:nvSpPr>
      <xdr:spPr>
        <a:xfrm>
          <a:off x="13131800" y="3000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xmlns=""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xmlns=""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xmlns=""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xmlns=""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奈良県広陵町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xmlns=""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xmlns=""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xmlns=""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xmlns=""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xmlns=""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xmlns=""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xmlns=""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35,059
34,820
16.30
11,545,951
11,017,320
330,750
7,386,564
10,766,696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xmlns=""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xmlns=""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xmlns=""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48.2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xmlns=""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xmlns=""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xmlns=""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xmlns=""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xmlns=""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xmlns=""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xmlns=""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xmlns=""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xmlns=""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xmlns=""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xmlns=""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xmlns=""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xmlns=""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xmlns=""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xmlns=""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xmlns=""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xmlns=""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xmlns=""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xmlns=""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xmlns=""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xmlns=""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xmlns=""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xmlns=""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xmlns=""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xmlns=""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xmlns=""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xmlns=""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xmlns=""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xmlns=""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類似団体内平均値（</a:t>
          </a:r>
          <a:r>
            <a:rPr kumimoji="1" lang="en-US" altLang="ja-JP" sz="1300">
              <a:latin typeface="ＭＳ Ｐゴシック" panose="020B0600070205080204" pitchFamily="50" charset="-128"/>
              <a:ea typeface="ＭＳ Ｐゴシック" panose="020B0600070205080204" pitchFamily="50" charset="-128"/>
            </a:rPr>
            <a:t>22.7</a:t>
          </a:r>
          <a:r>
            <a:rPr kumimoji="1" lang="ja-JP" altLang="en-US" sz="1300">
              <a:latin typeface="ＭＳ Ｐゴシック" panose="020B0600070205080204" pitchFamily="50" charset="-128"/>
              <a:ea typeface="ＭＳ Ｐゴシック" panose="020B0600070205080204" pitchFamily="50" charset="-128"/>
            </a:rPr>
            <a:t>％）を</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％下回っている。</a:t>
          </a:r>
        </a:p>
        <a:p>
          <a:r>
            <a:rPr kumimoji="1" lang="ja-JP" altLang="en-US" sz="1300">
              <a:latin typeface="ＭＳ Ｐゴシック" panose="020B0600070205080204" pitchFamily="50" charset="-128"/>
              <a:ea typeface="ＭＳ Ｐゴシック" panose="020B0600070205080204" pitchFamily="50" charset="-128"/>
            </a:rPr>
            <a:t>過去には</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カ年</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人削減方針による退職者の不補充などを実施してきたことにより、一定の効果を上げている。しかし、業務の多様化による専門職等の増加により、職員数は増加傾向であるため今後も必要最小限の採用に留め、引き続き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xmlns=""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xmlns=""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xmlns=""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xmlns=""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xmlns=""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xmlns=""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xmlns=""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xmlns=""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xmlns=""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xmlns=""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xmlns=""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xmlns=""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xmlns=""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xmlns=""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136144</xdr:rowOff>
    </xdr:from>
    <xdr:to>
      <xdr:col>24</xdr:col>
      <xdr:colOff>25400</xdr:colOff>
      <xdr:row>41</xdr:row>
      <xdr:rowOff>92710</xdr:rowOff>
    </xdr:to>
    <xdr:cxnSp macro="">
      <xdr:nvCxnSpPr>
        <xdr:cNvPr id="59" name="直線コネクタ 58">
          <a:extLst>
            <a:ext uri="{FF2B5EF4-FFF2-40B4-BE49-F238E27FC236}">
              <a16:creationId xmlns:a16="http://schemas.microsoft.com/office/drawing/2014/main" xmlns="" id="{00000000-0008-0000-0400-00003B000000}"/>
            </a:ext>
          </a:extLst>
        </xdr:cNvPr>
        <xdr:cNvCxnSpPr/>
      </xdr:nvCxnSpPr>
      <xdr:spPr>
        <a:xfrm flipV="1">
          <a:off x="4826000" y="5965444"/>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64787</xdr:rowOff>
    </xdr:from>
    <xdr:ext cx="762000" cy="259045"/>
    <xdr:sp macro="" textlink="">
      <xdr:nvSpPr>
        <xdr:cNvPr id="60" name="人件費最小値テキスト">
          <a:extLst>
            <a:ext uri="{FF2B5EF4-FFF2-40B4-BE49-F238E27FC236}">
              <a16:creationId xmlns:a16="http://schemas.microsoft.com/office/drawing/2014/main" xmlns="" id="{00000000-0008-0000-0400-00003C000000}"/>
            </a:ext>
          </a:extLst>
        </xdr:cNvPr>
        <xdr:cNvSpPr txBox="1"/>
      </xdr:nvSpPr>
      <xdr:spPr>
        <a:xfrm>
          <a:off x="4914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1" name="直線コネクタ 60">
          <a:extLst>
            <a:ext uri="{FF2B5EF4-FFF2-40B4-BE49-F238E27FC236}">
              <a16:creationId xmlns:a16="http://schemas.microsoft.com/office/drawing/2014/main" xmlns="" id="{00000000-0008-0000-0400-00003D000000}"/>
            </a:ext>
          </a:extLst>
        </xdr:cNvPr>
        <xdr:cNvCxnSpPr/>
      </xdr:nvCxnSpPr>
      <xdr:spPr>
        <a:xfrm>
          <a:off x="4737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51071</xdr:rowOff>
    </xdr:from>
    <xdr:ext cx="762000" cy="259045"/>
    <xdr:sp macro="" textlink="">
      <xdr:nvSpPr>
        <xdr:cNvPr id="62" name="人件費最大値テキスト">
          <a:extLst>
            <a:ext uri="{FF2B5EF4-FFF2-40B4-BE49-F238E27FC236}">
              <a16:creationId xmlns:a16="http://schemas.microsoft.com/office/drawing/2014/main" xmlns="" id="{00000000-0008-0000-0400-00003E000000}"/>
            </a:ext>
          </a:extLst>
        </xdr:cNvPr>
        <xdr:cNvSpPr txBox="1"/>
      </xdr:nvSpPr>
      <xdr:spPr>
        <a:xfrm>
          <a:off x="4914900" y="570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136144</xdr:rowOff>
    </xdr:from>
    <xdr:to>
      <xdr:col>24</xdr:col>
      <xdr:colOff>114300</xdr:colOff>
      <xdr:row>34</xdr:row>
      <xdr:rowOff>136144</xdr:rowOff>
    </xdr:to>
    <xdr:cxnSp macro="">
      <xdr:nvCxnSpPr>
        <xdr:cNvPr id="63" name="直線コネクタ 62">
          <a:extLst>
            <a:ext uri="{FF2B5EF4-FFF2-40B4-BE49-F238E27FC236}">
              <a16:creationId xmlns:a16="http://schemas.microsoft.com/office/drawing/2014/main" xmlns="" id="{00000000-0008-0000-0400-00003F000000}"/>
            </a:ext>
          </a:extLst>
        </xdr:cNvPr>
        <xdr:cNvCxnSpPr/>
      </xdr:nvCxnSpPr>
      <xdr:spPr>
        <a:xfrm>
          <a:off x="4737100" y="5965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21844</xdr:rowOff>
    </xdr:from>
    <xdr:to>
      <xdr:col>24</xdr:col>
      <xdr:colOff>25400</xdr:colOff>
      <xdr:row>36</xdr:row>
      <xdr:rowOff>62992</xdr:rowOff>
    </xdr:to>
    <xdr:cxnSp macro="">
      <xdr:nvCxnSpPr>
        <xdr:cNvPr id="64" name="直線コネクタ 63">
          <a:extLst>
            <a:ext uri="{FF2B5EF4-FFF2-40B4-BE49-F238E27FC236}">
              <a16:creationId xmlns:a16="http://schemas.microsoft.com/office/drawing/2014/main" xmlns="" id="{00000000-0008-0000-0400-000040000000}"/>
            </a:ext>
          </a:extLst>
        </xdr:cNvPr>
        <xdr:cNvCxnSpPr/>
      </xdr:nvCxnSpPr>
      <xdr:spPr>
        <a:xfrm>
          <a:off x="3987800" y="619404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57421</xdr:rowOff>
    </xdr:from>
    <xdr:ext cx="762000" cy="259045"/>
    <xdr:sp macro="" textlink="">
      <xdr:nvSpPr>
        <xdr:cNvPr id="65" name="人件費平均値テキスト">
          <a:extLst>
            <a:ext uri="{FF2B5EF4-FFF2-40B4-BE49-F238E27FC236}">
              <a16:creationId xmlns:a16="http://schemas.microsoft.com/office/drawing/2014/main" xmlns="" id="{00000000-0008-0000-0400-000041000000}"/>
            </a:ext>
          </a:extLst>
        </xdr:cNvPr>
        <xdr:cNvSpPr txBox="1"/>
      </xdr:nvSpPr>
      <xdr:spPr>
        <a:xfrm>
          <a:off x="4914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85344</xdr:rowOff>
    </xdr:from>
    <xdr:to>
      <xdr:col>24</xdr:col>
      <xdr:colOff>76200</xdr:colOff>
      <xdr:row>37</xdr:row>
      <xdr:rowOff>15494</xdr:rowOff>
    </xdr:to>
    <xdr:sp macro="" textlink="">
      <xdr:nvSpPr>
        <xdr:cNvPr id="66" name="フローチャート: 判断 65">
          <a:extLst>
            <a:ext uri="{FF2B5EF4-FFF2-40B4-BE49-F238E27FC236}">
              <a16:creationId xmlns:a16="http://schemas.microsoft.com/office/drawing/2014/main" xmlns="" id="{00000000-0008-0000-0400-000042000000}"/>
            </a:ext>
          </a:extLst>
        </xdr:cNvPr>
        <xdr:cNvSpPr/>
      </xdr:nvSpPr>
      <xdr:spPr>
        <a:xfrm>
          <a:off x="4775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147574</xdr:rowOff>
    </xdr:from>
    <xdr:to>
      <xdr:col>19</xdr:col>
      <xdr:colOff>187325</xdr:colOff>
      <xdr:row>36</xdr:row>
      <xdr:rowOff>21844</xdr:rowOff>
    </xdr:to>
    <xdr:cxnSp macro="">
      <xdr:nvCxnSpPr>
        <xdr:cNvPr id="67" name="直線コネクタ 66">
          <a:extLst>
            <a:ext uri="{FF2B5EF4-FFF2-40B4-BE49-F238E27FC236}">
              <a16:creationId xmlns:a16="http://schemas.microsoft.com/office/drawing/2014/main" xmlns="" id="{00000000-0008-0000-0400-000043000000}"/>
            </a:ext>
          </a:extLst>
        </xdr:cNvPr>
        <xdr:cNvCxnSpPr/>
      </xdr:nvCxnSpPr>
      <xdr:spPr>
        <a:xfrm>
          <a:off x="3098800" y="614832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89916</xdr:rowOff>
    </xdr:from>
    <xdr:to>
      <xdr:col>20</xdr:col>
      <xdr:colOff>38100</xdr:colOff>
      <xdr:row>37</xdr:row>
      <xdr:rowOff>20066</xdr:rowOff>
    </xdr:to>
    <xdr:sp macro="" textlink="">
      <xdr:nvSpPr>
        <xdr:cNvPr id="68" name="フローチャート: 判断 67">
          <a:extLst>
            <a:ext uri="{FF2B5EF4-FFF2-40B4-BE49-F238E27FC236}">
              <a16:creationId xmlns:a16="http://schemas.microsoft.com/office/drawing/2014/main" xmlns="" id="{00000000-0008-0000-0400-000044000000}"/>
            </a:ext>
          </a:extLst>
        </xdr:cNvPr>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4843</xdr:rowOff>
    </xdr:from>
    <xdr:ext cx="736600" cy="259045"/>
    <xdr:sp macro="" textlink="">
      <xdr:nvSpPr>
        <xdr:cNvPr id="69" name="テキスト ボックス 68">
          <a:extLst>
            <a:ext uri="{FF2B5EF4-FFF2-40B4-BE49-F238E27FC236}">
              <a16:creationId xmlns:a16="http://schemas.microsoft.com/office/drawing/2014/main" xmlns="" id="{00000000-0008-0000-0400-000045000000}"/>
            </a:ext>
          </a:extLst>
        </xdr:cNvPr>
        <xdr:cNvSpPr txBox="1"/>
      </xdr:nvSpPr>
      <xdr:spPr>
        <a:xfrm>
          <a:off x="3606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129286</xdr:rowOff>
    </xdr:from>
    <xdr:to>
      <xdr:col>15</xdr:col>
      <xdr:colOff>98425</xdr:colOff>
      <xdr:row>35</xdr:row>
      <xdr:rowOff>147574</xdr:rowOff>
    </xdr:to>
    <xdr:cxnSp macro="">
      <xdr:nvCxnSpPr>
        <xdr:cNvPr id="70" name="直線コネクタ 69">
          <a:extLst>
            <a:ext uri="{FF2B5EF4-FFF2-40B4-BE49-F238E27FC236}">
              <a16:creationId xmlns:a16="http://schemas.microsoft.com/office/drawing/2014/main" xmlns="" id="{00000000-0008-0000-0400-000046000000}"/>
            </a:ext>
          </a:extLst>
        </xdr:cNvPr>
        <xdr:cNvCxnSpPr/>
      </xdr:nvCxnSpPr>
      <xdr:spPr>
        <a:xfrm>
          <a:off x="2209800" y="613003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85344</xdr:rowOff>
    </xdr:from>
    <xdr:to>
      <xdr:col>15</xdr:col>
      <xdr:colOff>149225</xdr:colOff>
      <xdr:row>37</xdr:row>
      <xdr:rowOff>15494</xdr:rowOff>
    </xdr:to>
    <xdr:sp macro="" textlink="">
      <xdr:nvSpPr>
        <xdr:cNvPr id="71" name="フローチャート: 判断 70">
          <a:extLst>
            <a:ext uri="{FF2B5EF4-FFF2-40B4-BE49-F238E27FC236}">
              <a16:creationId xmlns:a16="http://schemas.microsoft.com/office/drawing/2014/main" xmlns="" id="{00000000-0008-0000-0400-000047000000}"/>
            </a:ext>
          </a:extLst>
        </xdr:cNvPr>
        <xdr:cNvSpPr/>
      </xdr:nvSpPr>
      <xdr:spPr>
        <a:xfrm>
          <a:off x="3048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271</xdr:rowOff>
    </xdr:from>
    <xdr:ext cx="762000" cy="259045"/>
    <xdr:sp macro="" textlink="">
      <xdr:nvSpPr>
        <xdr:cNvPr id="72" name="テキスト ボックス 71">
          <a:extLst>
            <a:ext uri="{FF2B5EF4-FFF2-40B4-BE49-F238E27FC236}">
              <a16:creationId xmlns:a16="http://schemas.microsoft.com/office/drawing/2014/main" xmlns="" id="{00000000-0008-0000-0400-000048000000}"/>
            </a:ext>
          </a:extLst>
        </xdr:cNvPr>
        <xdr:cNvSpPr txBox="1"/>
      </xdr:nvSpPr>
      <xdr:spPr>
        <a:xfrm>
          <a:off x="2717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115570</xdr:rowOff>
    </xdr:from>
    <xdr:to>
      <xdr:col>11</xdr:col>
      <xdr:colOff>9525</xdr:colOff>
      <xdr:row>35</xdr:row>
      <xdr:rowOff>129286</xdr:rowOff>
    </xdr:to>
    <xdr:cxnSp macro="">
      <xdr:nvCxnSpPr>
        <xdr:cNvPr id="73" name="直線コネクタ 72">
          <a:extLst>
            <a:ext uri="{FF2B5EF4-FFF2-40B4-BE49-F238E27FC236}">
              <a16:creationId xmlns:a16="http://schemas.microsoft.com/office/drawing/2014/main" xmlns="" id="{00000000-0008-0000-0400-000049000000}"/>
            </a:ext>
          </a:extLst>
        </xdr:cNvPr>
        <xdr:cNvCxnSpPr/>
      </xdr:nvCxnSpPr>
      <xdr:spPr>
        <a:xfrm>
          <a:off x="1320800" y="611632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4" name="フローチャート: 判断 73">
          <a:extLst>
            <a:ext uri="{FF2B5EF4-FFF2-40B4-BE49-F238E27FC236}">
              <a16:creationId xmlns:a16="http://schemas.microsoft.com/office/drawing/2014/main" xmlns="" id="{00000000-0008-0000-0400-00004A000000}"/>
            </a:ext>
          </a:extLst>
        </xdr:cNvPr>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13987</xdr:rowOff>
    </xdr:from>
    <xdr:ext cx="762000" cy="259045"/>
    <xdr:sp macro="" textlink="">
      <xdr:nvSpPr>
        <xdr:cNvPr id="75" name="テキスト ボックス 74">
          <a:extLst>
            <a:ext uri="{FF2B5EF4-FFF2-40B4-BE49-F238E27FC236}">
              <a16:creationId xmlns:a16="http://schemas.microsoft.com/office/drawing/2014/main" xmlns="" id="{00000000-0008-0000-0400-00004B000000}"/>
            </a:ext>
          </a:extLst>
        </xdr:cNvPr>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76200</xdr:rowOff>
    </xdr:from>
    <xdr:to>
      <xdr:col>6</xdr:col>
      <xdr:colOff>171450</xdr:colOff>
      <xdr:row>37</xdr:row>
      <xdr:rowOff>6350</xdr:rowOff>
    </xdr:to>
    <xdr:sp macro="" textlink="">
      <xdr:nvSpPr>
        <xdr:cNvPr id="76" name="フローチャート: 判断 75">
          <a:extLst>
            <a:ext uri="{FF2B5EF4-FFF2-40B4-BE49-F238E27FC236}">
              <a16:creationId xmlns:a16="http://schemas.microsoft.com/office/drawing/2014/main" xmlns="" id="{00000000-0008-0000-0400-00004C000000}"/>
            </a:ext>
          </a:extLst>
        </xdr:cNvPr>
        <xdr:cNvSpPr/>
      </xdr:nvSpPr>
      <xdr:spPr>
        <a:xfrm>
          <a:off x="1270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162577</xdr:rowOff>
    </xdr:from>
    <xdr:ext cx="762000" cy="259045"/>
    <xdr:sp macro="" textlink="">
      <xdr:nvSpPr>
        <xdr:cNvPr id="77" name="テキスト ボックス 76">
          <a:extLst>
            <a:ext uri="{FF2B5EF4-FFF2-40B4-BE49-F238E27FC236}">
              <a16:creationId xmlns:a16="http://schemas.microsoft.com/office/drawing/2014/main" xmlns="" id="{00000000-0008-0000-0400-00004D000000}"/>
            </a:ext>
          </a:extLst>
        </xdr:cNvPr>
        <xdr:cNvSpPr txBox="1"/>
      </xdr:nvSpPr>
      <xdr:spPr>
        <a:xfrm>
          <a:off x="939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xmlns=""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xmlns=""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xmlns=""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xmlns=""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xmlns=""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xdr:rowOff>
    </xdr:from>
    <xdr:to>
      <xdr:col>24</xdr:col>
      <xdr:colOff>76200</xdr:colOff>
      <xdr:row>36</xdr:row>
      <xdr:rowOff>113792</xdr:rowOff>
    </xdr:to>
    <xdr:sp macro="" textlink="">
      <xdr:nvSpPr>
        <xdr:cNvPr id="83" name="楕円 82">
          <a:extLst>
            <a:ext uri="{FF2B5EF4-FFF2-40B4-BE49-F238E27FC236}">
              <a16:creationId xmlns:a16="http://schemas.microsoft.com/office/drawing/2014/main" xmlns="" id="{00000000-0008-0000-0400-000053000000}"/>
            </a:ext>
          </a:extLst>
        </xdr:cNvPr>
        <xdr:cNvSpPr/>
      </xdr:nvSpPr>
      <xdr:spPr>
        <a:xfrm>
          <a:off x="47752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28719</xdr:rowOff>
    </xdr:from>
    <xdr:ext cx="762000" cy="259045"/>
    <xdr:sp macro="" textlink="">
      <xdr:nvSpPr>
        <xdr:cNvPr id="84" name="人件費該当値テキスト">
          <a:extLst>
            <a:ext uri="{FF2B5EF4-FFF2-40B4-BE49-F238E27FC236}">
              <a16:creationId xmlns:a16="http://schemas.microsoft.com/office/drawing/2014/main" xmlns="" id="{00000000-0008-0000-0400-000054000000}"/>
            </a:ext>
          </a:extLst>
        </xdr:cNvPr>
        <xdr:cNvSpPr txBox="1"/>
      </xdr:nvSpPr>
      <xdr:spPr>
        <a:xfrm>
          <a:off x="4914900" y="602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142494</xdr:rowOff>
    </xdr:from>
    <xdr:to>
      <xdr:col>20</xdr:col>
      <xdr:colOff>38100</xdr:colOff>
      <xdr:row>36</xdr:row>
      <xdr:rowOff>72644</xdr:rowOff>
    </xdr:to>
    <xdr:sp macro="" textlink="">
      <xdr:nvSpPr>
        <xdr:cNvPr id="85" name="楕円 84">
          <a:extLst>
            <a:ext uri="{FF2B5EF4-FFF2-40B4-BE49-F238E27FC236}">
              <a16:creationId xmlns:a16="http://schemas.microsoft.com/office/drawing/2014/main" xmlns="" id="{00000000-0008-0000-0400-000055000000}"/>
            </a:ext>
          </a:extLst>
        </xdr:cNvPr>
        <xdr:cNvSpPr/>
      </xdr:nvSpPr>
      <xdr:spPr>
        <a:xfrm>
          <a:off x="3937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82821</xdr:rowOff>
    </xdr:from>
    <xdr:ext cx="736600" cy="259045"/>
    <xdr:sp macro="" textlink="">
      <xdr:nvSpPr>
        <xdr:cNvPr id="86" name="テキスト ボックス 85">
          <a:extLst>
            <a:ext uri="{FF2B5EF4-FFF2-40B4-BE49-F238E27FC236}">
              <a16:creationId xmlns:a16="http://schemas.microsoft.com/office/drawing/2014/main" xmlns="" id="{00000000-0008-0000-0400-000056000000}"/>
            </a:ext>
          </a:extLst>
        </xdr:cNvPr>
        <xdr:cNvSpPr txBox="1"/>
      </xdr:nvSpPr>
      <xdr:spPr>
        <a:xfrm>
          <a:off x="3606800" y="5912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96774</xdr:rowOff>
    </xdr:from>
    <xdr:to>
      <xdr:col>15</xdr:col>
      <xdr:colOff>149225</xdr:colOff>
      <xdr:row>36</xdr:row>
      <xdr:rowOff>26924</xdr:rowOff>
    </xdr:to>
    <xdr:sp macro="" textlink="">
      <xdr:nvSpPr>
        <xdr:cNvPr id="87" name="楕円 86">
          <a:extLst>
            <a:ext uri="{FF2B5EF4-FFF2-40B4-BE49-F238E27FC236}">
              <a16:creationId xmlns:a16="http://schemas.microsoft.com/office/drawing/2014/main" xmlns="" id="{00000000-0008-0000-0400-000057000000}"/>
            </a:ext>
          </a:extLst>
        </xdr:cNvPr>
        <xdr:cNvSpPr/>
      </xdr:nvSpPr>
      <xdr:spPr>
        <a:xfrm>
          <a:off x="3048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37101</xdr:rowOff>
    </xdr:from>
    <xdr:ext cx="762000" cy="259045"/>
    <xdr:sp macro="" textlink="">
      <xdr:nvSpPr>
        <xdr:cNvPr id="88" name="テキスト ボックス 87">
          <a:extLst>
            <a:ext uri="{FF2B5EF4-FFF2-40B4-BE49-F238E27FC236}">
              <a16:creationId xmlns:a16="http://schemas.microsoft.com/office/drawing/2014/main" xmlns="" id="{00000000-0008-0000-0400-000058000000}"/>
            </a:ext>
          </a:extLst>
        </xdr:cNvPr>
        <xdr:cNvSpPr txBox="1"/>
      </xdr:nvSpPr>
      <xdr:spPr>
        <a:xfrm>
          <a:off x="2717800" y="586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78486</xdr:rowOff>
    </xdr:from>
    <xdr:to>
      <xdr:col>11</xdr:col>
      <xdr:colOff>60325</xdr:colOff>
      <xdr:row>36</xdr:row>
      <xdr:rowOff>8636</xdr:rowOff>
    </xdr:to>
    <xdr:sp macro="" textlink="">
      <xdr:nvSpPr>
        <xdr:cNvPr id="89" name="楕円 88">
          <a:extLst>
            <a:ext uri="{FF2B5EF4-FFF2-40B4-BE49-F238E27FC236}">
              <a16:creationId xmlns:a16="http://schemas.microsoft.com/office/drawing/2014/main" xmlns="" id="{00000000-0008-0000-0400-000059000000}"/>
            </a:ext>
          </a:extLst>
        </xdr:cNvPr>
        <xdr:cNvSpPr/>
      </xdr:nvSpPr>
      <xdr:spPr>
        <a:xfrm>
          <a:off x="21590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18813</xdr:rowOff>
    </xdr:from>
    <xdr:ext cx="762000" cy="259045"/>
    <xdr:sp macro="" textlink="">
      <xdr:nvSpPr>
        <xdr:cNvPr id="90" name="テキスト ボックス 89">
          <a:extLst>
            <a:ext uri="{FF2B5EF4-FFF2-40B4-BE49-F238E27FC236}">
              <a16:creationId xmlns:a16="http://schemas.microsoft.com/office/drawing/2014/main" xmlns="" id="{00000000-0008-0000-0400-00005A000000}"/>
            </a:ext>
          </a:extLst>
        </xdr:cNvPr>
        <xdr:cNvSpPr txBox="1"/>
      </xdr:nvSpPr>
      <xdr:spPr>
        <a:xfrm>
          <a:off x="1828800" y="5848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64770</xdr:rowOff>
    </xdr:from>
    <xdr:to>
      <xdr:col>6</xdr:col>
      <xdr:colOff>171450</xdr:colOff>
      <xdr:row>35</xdr:row>
      <xdr:rowOff>166370</xdr:rowOff>
    </xdr:to>
    <xdr:sp macro="" textlink="">
      <xdr:nvSpPr>
        <xdr:cNvPr id="91" name="楕円 90">
          <a:extLst>
            <a:ext uri="{FF2B5EF4-FFF2-40B4-BE49-F238E27FC236}">
              <a16:creationId xmlns:a16="http://schemas.microsoft.com/office/drawing/2014/main" xmlns="" id="{00000000-0008-0000-0400-00005B000000}"/>
            </a:ext>
          </a:extLst>
        </xdr:cNvPr>
        <xdr:cNvSpPr/>
      </xdr:nvSpPr>
      <xdr:spPr>
        <a:xfrm>
          <a:off x="1270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5097</xdr:rowOff>
    </xdr:from>
    <xdr:ext cx="762000" cy="259045"/>
    <xdr:sp macro="" textlink="">
      <xdr:nvSpPr>
        <xdr:cNvPr id="92" name="テキスト ボックス 91">
          <a:extLst>
            <a:ext uri="{FF2B5EF4-FFF2-40B4-BE49-F238E27FC236}">
              <a16:creationId xmlns:a16="http://schemas.microsoft.com/office/drawing/2014/main" xmlns="" id="{00000000-0008-0000-0400-00005C000000}"/>
            </a:ext>
          </a:extLst>
        </xdr:cNvPr>
        <xdr:cNvSpPr txBox="1"/>
      </xdr:nvSpPr>
      <xdr:spPr>
        <a:xfrm>
          <a:off x="939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xmlns=""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xmlns=""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xmlns=""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xmlns=""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xmlns=""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xmlns=""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xmlns=""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xmlns=""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xmlns=""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xmlns=""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xmlns=""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類似団体内平均値（</a:t>
          </a:r>
          <a:r>
            <a:rPr kumimoji="1" lang="en-US" altLang="ja-JP" sz="1300">
              <a:latin typeface="ＭＳ Ｐゴシック" panose="020B0600070205080204" pitchFamily="50" charset="-128"/>
              <a:ea typeface="ＭＳ Ｐゴシック" panose="020B0600070205080204" pitchFamily="50" charset="-128"/>
            </a:rPr>
            <a:t>17.7</a:t>
          </a:r>
          <a:r>
            <a:rPr kumimoji="1" lang="ja-JP" altLang="en-US" sz="1300">
              <a:latin typeface="ＭＳ Ｐゴシック" panose="020B0600070205080204" pitchFamily="50" charset="-128"/>
              <a:ea typeface="ＭＳ Ｐゴシック" panose="020B0600070205080204" pitchFamily="50" charset="-128"/>
            </a:rPr>
            <a:t>％）を</a:t>
          </a:r>
          <a:r>
            <a:rPr kumimoji="1" lang="en-US" altLang="ja-JP" sz="1300">
              <a:latin typeface="ＭＳ Ｐゴシック" panose="020B0600070205080204" pitchFamily="50" charset="-128"/>
              <a:ea typeface="ＭＳ Ｐゴシック" panose="020B0600070205080204" pitchFamily="50" charset="-128"/>
            </a:rPr>
            <a:t>4.2</a:t>
          </a:r>
          <a:r>
            <a:rPr kumimoji="1" lang="ja-JP" altLang="en-US" sz="1300">
              <a:latin typeface="ＭＳ Ｐゴシック" panose="020B0600070205080204" pitchFamily="50" charset="-128"/>
              <a:ea typeface="ＭＳ Ｐゴシック" panose="020B0600070205080204" pitchFamily="50" charset="-128"/>
            </a:rPr>
            <a:t>％上回っている。</a:t>
          </a:r>
        </a:p>
        <a:p>
          <a:r>
            <a:rPr kumimoji="1" lang="ja-JP" altLang="en-US" sz="1300">
              <a:latin typeface="ＭＳ Ｐゴシック" panose="020B0600070205080204" pitchFamily="50" charset="-128"/>
              <a:ea typeface="ＭＳ Ｐゴシック" panose="020B0600070205080204" pitchFamily="50" charset="-128"/>
            </a:rPr>
            <a:t>クリーンセンターやその他の施設が老朽化しており、維持・運営費が高くなっているのが原因である。</a:t>
          </a:r>
        </a:p>
        <a:p>
          <a:r>
            <a:rPr kumimoji="1" lang="ja-JP" altLang="en-US" sz="1300">
              <a:latin typeface="ＭＳ Ｐゴシック" panose="020B0600070205080204" pitchFamily="50" charset="-128"/>
              <a:ea typeface="ＭＳ Ｐゴシック" panose="020B0600070205080204" pitchFamily="50" charset="-128"/>
            </a:rPr>
            <a:t>今後も費用対効果を考慮した事務事業の見直しや公共施設等総合管理計画等による施設の長寿命化事業で物件費全体を平準化しながら総支出額の抑制を図り、必要最小限の経費で効率的な財政運営を目指す。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xmlns=""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xmlns=""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xmlns=""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xmlns=""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xmlns=""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xmlns=""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xmlns=""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xmlns=""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xmlns=""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xmlns=""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xmlns=""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xmlns=""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xmlns=""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xmlns=""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xmlns=""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xmlns=""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73660</xdr:rowOff>
    </xdr:from>
    <xdr:to>
      <xdr:col>82</xdr:col>
      <xdr:colOff>107950</xdr:colOff>
      <xdr:row>21</xdr:row>
      <xdr:rowOff>1270</xdr:rowOff>
    </xdr:to>
    <xdr:cxnSp macro="">
      <xdr:nvCxnSpPr>
        <xdr:cNvPr id="120" name="直線コネクタ 119">
          <a:extLst>
            <a:ext uri="{FF2B5EF4-FFF2-40B4-BE49-F238E27FC236}">
              <a16:creationId xmlns:a16="http://schemas.microsoft.com/office/drawing/2014/main" xmlns="" id="{00000000-0008-0000-0400-000078000000}"/>
            </a:ext>
          </a:extLst>
        </xdr:cNvPr>
        <xdr:cNvCxnSpPr/>
      </xdr:nvCxnSpPr>
      <xdr:spPr>
        <a:xfrm flipV="1">
          <a:off x="16510000" y="213106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144797</xdr:rowOff>
    </xdr:from>
    <xdr:ext cx="762000" cy="259045"/>
    <xdr:sp macro="" textlink="">
      <xdr:nvSpPr>
        <xdr:cNvPr id="121" name="物件費最小値テキスト">
          <a:extLst>
            <a:ext uri="{FF2B5EF4-FFF2-40B4-BE49-F238E27FC236}">
              <a16:creationId xmlns:a16="http://schemas.microsoft.com/office/drawing/2014/main" xmlns="" id="{00000000-0008-0000-0400-000079000000}"/>
            </a:ext>
          </a:extLst>
        </xdr:cNvPr>
        <xdr:cNvSpPr txBox="1"/>
      </xdr:nvSpPr>
      <xdr:spPr>
        <a:xfrm>
          <a:off x="16598900" y="357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1270</xdr:rowOff>
    </xdr:from>
    <xdr:to>
      <xdr:col>82</xdr:col>
      <xdr:colOff>196850</xdr:colOff>
      <xdr:row>21</xdr:row>
      <xdr:rowOff>1270</xdr:rowOff>
    </xdr:to>
    <xdr:cxnSp macro="">
      <xdr:nvCxnSpPr>
        <xdr:cNvPr id="122" name="直線コネクタ 121">
          <a:extLst>
            <a:ext uri="{FF2B5EF4-FFF2-40B4-BE49-F238E27FC236}">
              <a16:creationId xmlns:a16="http://schemas.microsoft.com/office/drawing/2014/main" xmlns="" id="{00000000-0008-0000-0400-00007A000000}"/>
            </a:ext>
          </a:extLst>
        </xdr:cNvPr>
        <xdr:cNvCxnSpPr/>
      </xdr:nvCxnSpPr>
      <xdr:spPr>
        <a:xfrm>
          <a:off x="16421100" y="3601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160037</xdr:rowOff>
    </xdr:from>
    <xdr:ext cx="762000" cy="259045"/>
    <xdr:sp macro="" textlink="">
      <xdr:nvSpPr>
        <xdr:cNvPr id="123" name="物件費最大値テキスト">
          <a:extLst>
            <a:ext uri="{FF2B5EF4-FFF2-40B4-BE49-F238E27FC236}">
              <a16:creationId xmlns:a16="http://schemas.microsoft.com/office/drawing/2014/main" xmlns="" id="{00000000-0008-0000-0400-00007B000000}"/>
            </a:ext>
          </a:extLst>
        </xdr:cNvPr>
        <xdr:cNvSpPr txBox="1"/>
      </xdr:nvSpPr>
      <xdr:spPr>
        <a:xfrm>
          <a:off x="16598900" y="1874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73660</xdr:rowOff>
    </xdr:from>
    <xdr:to>
      <xdr:col>82</xdr:col>
      <xdr:colOff>196850</xdr:colOff>
      <xdr:row>12</xdr:row>
      <xdr:rowOff>73660</xdr:rowOff>
    </xdr:to>
    <xdr:cxnSp macro="">
      <xdr:nvCxnSpPr>
        <xdr:cNvPr id="124" name="直線コネクタ 123">
          <a:extLst>
            <a:ext uri="{FF2B5EF4-FFF2-40B4-BE49-F238E27FC236}">
              <a16:creationId xmlns:a16="http://schemas.microsoft.com/office/drawing/2014/main" xmlns="" id="{00000000-0008-0000-0400-00007C000000}"/>
            </a:ext>
          </a:extLst>
        </xdr:cNvPr>
        <xdr:cNvCxnSpPr/>
      </xdr:nvCxnSpPr>
      <xdr:spPr>
        <a:xfrm>
          <a:off x="16421100" y="2131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161290</xdr:rowOff>
    </xdr:from>
    <xdr:to>
      <xdr:col>82</xdr:col>
      <xdr:colOff>107950</xdr:colOff>
      <xdr:row>18</xdr:row>
      <xdr:rowOff>43180</xdr:rowOff>
    </xdr:to>
    <xdr:cxnSp macro="">
      <xdr:nvCxnSpPr>
        <xdr:cNvPr id="125" name="直線コネクタ 124">
          <a:extLst>
            <a:ext uri="{FF2B5EF4-FFF2-40B4-BE49-F238E27FC236}">
              <a16:creationId xmlns:a16="http://schemas.microsoft.com/office/drawing/2014/main" xmlns="" id="{00000000-0008-0000-0400-00007D000000}"/>
            </a:ext>
          </a:extLst>
        </xdr:cNvPr>
        <xdr:cNvCxnSpPr/>
      </xdr:nvCxnSpPr>
      <xdr:spPr>
        <a:xfrm>
          <a:off x="15671800" y="307594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31767</xdr:rowOff>
    </xdr:from>
    <xdr:ext cx="762000" cy="259045"/>
    <xdr:sp macro="" textlink="">
      <xdr:nvSpPr>
        <xdr:cNvPr id="126" name="物件費平均値テキスト">
          <a:extLst>
            <a:ext uri="{FF2B5EF4-FFF2-40B4-BE49-F238E27FC236}">
              <a16:creationId xmlns:a16="http://schemas.microsoft.com/office/drawing/2014/main" xmlns="" id="{00000000-0008-0000-0400-00007E000000}"/>
            </a:ext>
          </a:extLst>
        </xdr:cNvPr>
        <xdr:cNvSpPr txBox="1"/>
      </xdr:nvSpPr>
      <xdr:spPr>
        <a:xfrm>
          <a:off x="16598900" y="2603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xdr:rowOff>
    </xdr:from>
    <xdr:to>
      <xdr:col>82</xdr:col>
      <xdr:colOff>158750</xdr:colOff>
      <xdr:row>16</xdr:row>
      <xdr:rowOff>116840</xdr:rowOff>
    </xdr:to>
    <xdr:sp macro="" textlink="">
      <xdr:nvSpPr>
        <xdr:cNvPr id="127" name="フローチャート: 判断 126">
          <a:extLst>
            <a:ext uri="{FF2B5EF4-FFF2-40B4-BE49-F238E27FC236}">
              <a16:creationId xmlns:a16="http://schemas.microsoft.com/office/drawing/2014/main" xmlns="" id="{00000000-0008-0000-0400-00007F000000}"/>
            </a:ext>
          </a:extLst>
        </xdr:cNvPr>
        <xdr:cNvSpPr/>
      </xdr:nvSpPr>
      <xdr:spPr>
        <a:xfrm>
          <a:off x="164592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161290</xdr:rowOff>
    </xdr:from>
    <xdr:to>
      <xdr:col>78</xdr:col>
      <xdr:colOff>69850</xdr:colOff>
      <xdr:row>18</xdr:row>
      <xdr:rowOff>12700</xdr:rowOff>
    </xdr:to>
    <xdr:cxnSp macro="">
      <xdr:nvCxnSpPr>
        <xdr:cNvPr id="128" name="直線コネクタ 127">
          <a:extLst>
            <a:ext uri="{FF2B5EF4-FFF2-40B4-BE49-F238E27FC236}">
              <a16:creationId xmlns:a16="http://schemas.microsoft.com/office/drawing/2014/main" xmlns="" id="{00000000-0008-0000-0400-000080000000}"/>
            </a:ext>
          </a:extLst>
        </xdr:cNvPr>
        <xdr:cNvCxnSpPr/>
      </xdr:nvCxnSpPr>
      <xdr:spPr>
        <a:xfrm flipV="1">
          <a:off x="14782800" y="30759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148590</xdr:rowOff>
    </xdr:from>
    <xdr:to>
      <xdr:col>78</xdr:col>
      <xdr:colOff>120650</xdr:colOff>
      <xdr:row>16</xdr:row>
      <xdr:rowOff>78740</xdr:rowOff>
    </xdr:to>
    <xdr:sp macro="" textlink="">
      <xdr:nvSpPr>
        <xdr:cNvPr id="129" name="フローチャート: 判断 128">
          <a:extLst>
            <a:ext uri="{FF2B5EF4-FFF2-40B4-BE49-F238E27FC236}">
              <a16:creationId xmlns:a16="http://schemas.microsoft.com/office/drawing/2014/main" xmlns="" id="{00000000-0008-0000-0400-000081000000}"/>
            </a:ext>
          </a:extLst>
        </xdr:cNvPr>
        <xdr:cNvSpPr/>
      </xdr:nvSpPr>
      <xdr:spPr>
        <a:xfrm>
          <a:off x="15621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88917</xdr:rowOff>
    </xdr:from>
    <xdr:ext cx="736600" cy="259045"/>
    <xdr:sp macro="" textlink="">
      <xdr:nvSpPr>
        <xdr:cNvPr id="130" name="テキスト ボックス 129">
          <a:extLst>
            <a:ext uri="{FF2B5EF4-FFF2-40B4-BE49-F238E27FC236}">
              <a16:creationId xmlns:a16="http://schemas.microsoft.com/office/drawing/2014/main" xmlns="" id="{00000000-0008-0000-0400-000082000000}"/>
            </a:ext>
          </a:extLst>
        </xdr:cNvPr>
        <xdr:cNvSpPr txBox="1"/>
      </xdr:nvSpPr>
      <xdr:spPr>
        <a:xfrm>
          <a:off x="15290800" y="2489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153670</xdr:rowOff>
    </xdr:from>
    <xdr:to>
      <xdr:col>73</xdr:col>
      <xdr:colOff>180975</xdr:colOff>
      <xdr:row>18</xdr:row>
      <xdr:rowOff>12700</xdr:rowOff>
    </xdr:to>
    <xdr:cxnSp macro="">
      <xdr:nvCxnSpPr>
        <xdr:cNvPr id="131" name="直線コネクタ 130">
          <a:extLst>
            <a:ext uri="{FF2B5EF4-FFF2-40B4-BE49-F238E27FC236}">
              <a16:creationId xmlns:a16="http://schemas.microsoft.com/office/drawing/2014/main" xmlns="" id="{00000000-0008-0000-0400-000083000000}"/>
            </a:ext>
          </a:extLst>
        </xdr:cNvPr>
        <xdr:cNvCxnSpPr/>
      </xdr:nvCxnSpPr>
      <xdr:spPr>
        <a:xfrm>
          <a:off x="13893800" y="30683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133350</xdr:rowOff>
    </xdr:from>
    <xdr:to>
      <xdr:col>74</xdr:col>
      <xdr:colOff>31750</xdr:colOff>
      <xdr:row>16</xdr:row>
      <xdr:rowOff>63500</xdr:rowOff>
    </xdr:to>
    <xdr:sp macro="" textlink="">
      <xdr:nvSpPr>
        <xdr:cNvPr id="132" name="フローチャート: 判断 131">
          <a:extLst>
            <a:ext uri="{FF2B5EF4-FFF2-40B4-BE49-F238E27FC236}">
              <a16:creationId xmlns:a16="http://schemas.microsoft.com/office/drawing/2014/main" xmlns="" id="{00000000-0008-0000-0400-000084000000}"/>
            </a:ext>
          </a:extLst>
        </xdr:cNvPr>
        <xdr:cNvSpPr/>
      </xdr:nvSpPr>
      <xdr:spPr>
        <a:xfrm>
          <a:off x="14732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73677</xdr:rowOff>
    </xdr:from>
    <xdr:ext cx="762000" cy="259045"/>
    <xdr:sp macro="" textlink="">
      <xdr:nvSpPr>
        <xdr:cNvPr id="133" name="テキスト ボックス 132">
          <a:extLst>
            <a:ext uri="{FF2B5EF4-FFF2-40B4-BE49-F238E27FC236}">
              <a16:creationId xmlns:a16="http://schemas.microsoft.com/office/drawing/2014/main" xmlns="" id="{00000000-0008-0000-0400-000085000000}"/>
            </a:ext>
          </a:extLst>
        </xdr:cNvPr>
        <xdr:cNvSpPr txBox="1"/>
      </xdr:nvSpPr>
      <xdr:spPr>
        <a:xfrm>
          <a:off x="14401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62230</xdr:rowOff>
    </xdr:from>
    <xdr:to>
      <xdr:col>69</xdr:col>
      <xdr:colOff>92075</xdr:colOff>
      <xdr:row>17</xdr:row>
      <xdr:rowOff>153670</xdr:rowOff>
    </xdr:to>
    <xdr:cxnSp macro="">
      <xdr:nvCxnSpPr>
        <xdr:cNvPr id="134" name="直線コネクタ 133">
          <a:extLst>
            <a:ext uri="{FF2B5EF4-FFF2-40B4-BE49-F238E27FC236}">
              <a16:creationId xmlns:a16="http://schemas.microsoft.com/office/drawing/2014/main" xmlns="" id="{00000000-0008-0000-0400-000086000000}"/>
            </a:ext>
          </a:extLst>
        </xdr:cNvPr>
        <xdr:cNvCxnSpPr/>
      </xdr:nvCxnSpPr>
      <xdr:spPr>
        <a:xfrm>
          <a:off x="13004800" y="29768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118110</xdr:rowOff>
    </xdr:from>
    <xdr:to>
      <xdr:col>69</xdr:col>
      <xdr:colOff>142875</xdr:colOff>
      <xdr:row>16</xdr:row>
      <xdr:rowOff>48260</xdr:rowOff>
    </xdr:to>
    <xdr:sp macro="" textlink="">
      <xdr:nvSpPr>
        <xdr:cNvPr id="135" name="フローチャート: 判断 134">
          <a:extLst>
            <a:ext uri="{FF2B5EF4-FFF2-40B4-BE49-F238E27FC236}">
              <a16:creationId xmlns:a16="http://schemas.microsoft.com/office/drawing/2014/main" xmlns="" id="{00000000-0008-0000-0400-000087000000}"/>
            </a:ext>
          </a:extLst>
        </xdr:cNvPr>
        <xdr:cNvSpPr/>
      </xdr:nvSpPr>
      <xdr:spPr>
        <a:xfrm>
          <a:off x="13843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58437</xdr:rowOff>
    </xdr:from>
    <xdr:ext cx="762000" cy="259045"/>
    <xdr:sp macro="" textlink="">
      <xdr:nvSpPr>
        <xdr:cNvPr id="136" name="テキスト ボックス 135">
          <a:extLst>
            <a:ext uri="{FF2B5EF4-FFF2-40B4-BE49-F238E27FC236}">
              <a16:creationId xmlns:a16="http://schemas.microsoft.com/office/drawing/2014/main" xmlns="" id="{00000000-0008-0000-0400-000088000000}"/>
            </a:ext>
          </a:extLst>
        </xdr:cNvPr>
        <xdr:cNvSpPr txBox="1"/>
      </xdr:nvSpPr>
      <xdr:spPr>
        <a:xfrm>
          <a:off x="13512800" y="245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72390</xdr:rowOff>
    </xdr:from>
    <xdr:to>
      <xdr:col>65</xdr:col>
      <xdr:colOff>53975</xdr:colOff>
      <xdr:row>16</xdr:row>
      <xdr:rowOff>2540</xdr:rowOff>
    </xdr:to>
    <xdr:sp macro="" textlink="">
      <xdr:nvSpPr>
        <xdr:cNvPr id="137" name="フローチャート: 判断 136">
          <a:extLst>
            <a:ext uri="{FF2B5EF4-FFF2-40B4-BE49-F238E27FC236}">
              <a16:creationId xmlns:a16="http://schemas.microsoft.com/office/drawing/2014/main" xmlns="" id="{00000000-0008-0000-0400-000089000000}"/>
            </a:ext>
          </a:extLst>
        </xdr:cNvPr>
        <xdr:cNvSpPr/>
      </xdr:nvSpPr>
      <xdr:spPr>
        <a:xfrm>
          <a:off x="12954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12717</xdr:rowOff>
    </xdr:from>
    <xdr:ext cx="762000" cy="259045"/>
    <xdr:sp macro="" textlink="">
      <xdr:nvSpPr>
        <xdr:cNvPr id="138" name="テキスト ボックス 137">
          <a:extLst>
            <a:ext uri="{FF2B5EF4-FFF2-40B4-BE49-F238E27FC236}">
              <a16:creationId xmlns:a16="http://schemas.microsoft.com/office/drawing/2014/main" xmlns="" id="{00000000-0008-0000-0400-00008A000000}"/>
            </a:ext>
          </a:extLst>
        </xdr:cNvPr>
        <xdr:cNvSpPr txBox="1"/>
      </xdr:nvSpPr>
      <xdr:spPr>
        <a:xfrm>
          <a:off x="12623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xmlns=""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xmlns=""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xmlns=""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xmlns=""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xmlns=""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163830</xdr:rowOff>
    </xdr:from>
    <xdr:to>
      <xdr:col>82</xdr:col>
      <xdr:colOff>158750</xdr:colOff>
      <xdr:row>18</xdr:row>
      <xdr:rowOff>93980</xdr:rowOff>
    </xdr:to>
    <xdr:sp macro="" textlink="">
      <xdr:nvSpPr>
        <xdr:cNvPr id="144" name="楕円 143">
          <a:extLst>
            <a:ext uri="{FF2B5EF4-FFF2-40B4-BE49-F238E27FC236}">
              <a16:creationId xmlns:a16="http://schemas.microsoft.com/office/drawing/2014/main" xmlns="" id="{00000000-0008-0000-0400-000090000000}"/>
            </a:ext>
          </a:extLst>
        </xdr:cNvPr>
        <xdr:cNvSpPr/>
      </xdr:nvSpPr>
      <xdr:spPr>
        <a:xfrm>
          <a:off x="16459200" y="307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135907</xdr:rowOff>
    </xdr:from>
    <xdr:ext cx="762000" cy="259045"/>
    <xdr:sp macro="" textlink="">
      <xdr:nvSpPr>
        <xdr:cNvPr id="145" name="物件費該当値テキスト">
          <a:extLst>
            <a:ext uri="{FF2B5EF4-FFF2-40B4-BE49-F238E27FC236}">
              <a16:creationId xmlns:a16="http://schemas.microsoft.com/office/drawing/2014/main" xmlns="" id="{00000000-0008-0000-0400-000091000000}"/>
            </a:ext>
          </a:extLst>
        </xdr:cNvPr>
        <xdr:cNvSpPr txBox="1"/>
      </xdr:nvSpPr>
      <xdr:spPr>
        <a:xfrm>
          <a:off x="16598900" y="305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110490</xdr:rowOff>
    </xdr:from>
    <xdr:to>
      <xdr:col>78</xdr:col>
      <xdr:colOff>120650</xdr:colOff>
      <xdr:row>18</xdr:row>
      <xdr:rowOff>40640</xdr:rowOff>
    </xdr:to>
    <xdr:sp macro="" textlink="">
      <xdr:nvSpPr>
        <xdr:cNvPr id="146" name="楕円 145">
          <a:extLst>
            <a:ext uri="{FF2B5EF4-FFF2-40B4-BE49-F238E27FC236}">
              <a16:creationId xmlns:a16="http://schemas.microsoft.com/office/drawing/2014/main" xmlns="" id="{00000000-0008-0000-0400-000092000000}"/>
            </a:ext>
          </a:extLst>
        </xdr:cNvPr>
        <xdr:cNvSpPr/>
      </xdr:nvSpPr>
      <xdr:spPr>
        <a:xfrm>
          <a:off x="156210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25417</xdr:rowOff>
    </xdr:from>
    <xdr:ext cx="736600" cy="259045"/>
    <xdr:sp macro="" textlink="">
      <xdr:nvSpPr>
        <xdr:cNvPr id="147" name="テキスト ボックス 146">
          <a:extLst>
            <a:ext uri="{FF2B5EF4-FFF2-40B4-BE49-F238E27FC236}">
              <a16:creationId xmlns:a16="http://schemas.microsoft.com/office/drawing/2014/main" xmlns="" id="{00000000-0008-0000-0400-000093000000}"/>
            </a:ext>
          </a:extLst>
        </xdr:cNvPr>
        <xdr:cNvSpPr txBox="1"/>
      </xdr:nvSpPr>
      <xdr:spPr>
        <a:xfrm>
          <a:off x="15290800" y="311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133350</xdr:rowOff>
    </xdr:from>
    <xdr:to>
      <xdr:col>74</xdr:col>
      <xdr:colOff>31750</xdr:colOff>
      <xdr:row>18</xdr:row>
      <xdr:rowOff>63500</xdr:rowOff>
    </xdr:to>
    <xdr:sp macro="" textlink="">
      <xdr:nvSpPr>
        <xdr:cNvPr id="148" name="楕円 147">
          <a:extLst>
            <a:ext uri="{FF2B5EF4-FFF2-40B4-BE49-F238E27FC236}">
              <a16:creationId xmlns:a16="http://schemas.microsoft.com/office/drawing/2014/main" xmlns="" id="{00000000-0008-0000-0400-000094000000}"/>
            </a:ext>
          </a:extLst>
        </xdr:cNvPr>
        <xdr:cNvSpPr/>
      </xdr:nvSpPr>
      <xdr:spPr>
        <a:xfrm>
          <a:off x="147320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48277</xdr:rowOff>
    </xdr:from>
    <xdr:ext cx="762000" cy="259045"/>
    <xdr:sp macro="" textlink="">
      <xdr:nvSpPr>
        <xdr:cNvPr id="149" name="テキスト ボックス 148">
          <a:extLst>
            <a:ext uri="{FF2B5EF4-FFF2-40B4-BE49-F238E27FC236}">
              <a16:creationId xmlns:a16="http://schemas.microsoft.com/office/drawing/2014/main" xmlns="" id="{00000000-0008-0000-0400-000095000000}"/>
            </a:ext>
          </a:extLst>
        </xdr:cNvPr>
        <xdr:cNvSpPr txBox="1"/>
      </xdr:nvSpPr>
      <xdr:spPr>
        <a:xfrm>
          <a:off x="14401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102870</xdr:rowOff>
    </xdr:from>
    <xdr:to>
      <xdr:col>69</xdr:col>
      <xdr:colOff>142875</xdr:colOff>
      <xdr:row>18</xdr:row>
      <xdr:rowOff>33020</xdr:rowOff>
    </xdr:to>
    <xdr:sp macro="" textlink="">
      <xdr:nvSpPr>
        <xdr:cNvPr id="150" name="楕円 149">
          <a:extLst>
            <a:ext uri="{FF2B5EF4-FFF2-40B4-BE49-F238E27FC236}">
              <a16:creationId xmlns:a16="http://schemas.microsoft.com/office/drawing/2014/main" xmlns="" id="{00000000-0008-0000-0400-000096000000}"/>
            </a:ext>
          </a:extLst>
        </xdr:cNvPr>
        <xdr:cNvSpPr/>
      </xdr:nvSpPr>
      <xdr:spPr>
        <a:xfrm>
          <a:off x="13843000" y="301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17797</xdr:rowOff>
    </xdr:from>
    <xdr:ext cx="762000" cy="259045"/>
    <xdr:sp macro="" textlink="">
      <xdr:nvSpPr>
        <xdr:cNvPr id="151" name="テキスト ボックス 150">
          <a:extLst>
            <a:ext uri="{FF2B5EF4-FFF2-40B4-BE49-F238E27FC236}">
              <a16:creationId xmlns:a16="http://schemas.microsoft.com/office/drawing/2014/main" xmlns="" id="{00000000-0008-0000-0400-000097000000}"/>
            </a:ext>
          </a:extLst>
        </xdr:cNvPr>
        <xdr:cNvSpPr txBox="1"/>
      </xdr:nvSpPr>
      <xdr:spPr>
        <a:xfrm>
          <a:off x="13512800" y="310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11430</xdr:rowOff>
    </xdr:from>
    <xdr:to>
      <xdr:col>65</xdr:col>
      <xdr:colOff>53975</xdr:colOff>
      <xdr:row>17</xdr:row>
      <xdr:rowOff>113030</xdr:rowOff>
    </xdr:to>
    <xdr:sp macro="" textlink="">
      <xdr:nvSpPr>
        <xdr:cNvPr id="152" name="楕円 151">
          <a:extLst>
            <a:ext uri="{FF2B5EF4-FFF2-40B4-BE49-F238E27FC236}">
              <a16:creationId xmlns:a16="http://schemas.microsoft.com/office/drawing/2014/main" xmlns="" id="{00000000-0008-0000-0400-000098000000}"/>
            </a:ext>
          </a:extLst>
        </xdr:cNvPr>
        <xdr:cNvSpPr/>
      </xdr:nvSpPr>
      <xdr:spPr>
        <a:xfrm>
          <a:off x="12954000" y="292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97807</xdr:rowOff>
    </xdr:from>
    <xdr:ext cx="762000" cy="259045"/>
    <xdr:sp macro="" textlink="">
      <xdr:nvSpPr>
        <xdr:cNvPr id="153" name="テキスト ボックス 152">
          <a:extLst>
            <a:ext uri="{FF2B5EF4-FFF2-40B4-BE49-F238E27FC236}">
              <a16:creationId xmlns:a16="http://schemas.microsoft.com/office/drawing/2014/main" xmlns="" id="{00000000-0008-0000-0400-000099000000}"/>
            </a:ext>
          </a:extLst>
        </xdr:cNvPr>
        <xdr:cNvSpPr txBox="1"/>
      </xdr:nvSpPr>
      <xdr:spPr>
        <a:xfrm>
          <a:off x="126238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xmlns=""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xmlns=""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xmlns=""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xmlns=""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xmlns=""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xmlns=""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xmlns=""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xmlns=""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xmlns=""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xmlns=""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xmlns=""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類似団体内平均値（</a:t>
          </a:r>
          <a:r>
            <a:rPr kumimoji="1" lang="en-US" altLang="ja-JP" sz="1300">
              <a:latin typeface="ＭＳ Ｐゴシック" panose="020B0600070205080204" pitchFamily="50" charset="-128"/>
              <a:ea typeface="ＭＳ Ｐゴシック" panose="020B0600070205080204" pitchFamily="50" charset="-128"/>
            </a:rPr>
            <a:t>9.7</a:t>
          </a:r>
          <a:r>
            <a:rPr kumimoji="1" lang="ja-JP" altLang="en-US" sz="1300">
              <a:latin typeface="ＭＳ Ｐゴシック" panose="020B0600070205080204" pitchFamily="50" charset="-128"/>
              <a:ea typeface="ＭＳ Ｐゴシック" panose="020B0600070205080204" pitchFamily="50" charset="-128"/>
            </a:rPr>
            <a:t>％）を</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％上回っている。</a:t>
          </a:r>
        </a:p>
        <a:p>
          <a:r>
            <a:rPr kumimoji="1" lang="ja-JP" altLang="en-US" sz="1300">
              <a:latin typeface="ＭＳ Ｐゴシック" panose="020B0600070205080204" pitchFamily="50" charset="-128"/>
              <a:ea typeface="ＭＳ Ｐゴシック" panose="020B0600070205080204" pitchFamily="50" charset="-128"/>
            </a:rPr>
            <a:t>高齢化による医療及び障がい者に対しての介護給付等の経費の増大や人件費の高騰等による保育園の運営委託料などの福祉関係費が年々増加している。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xmlns=""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xmlns=""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xmlns=""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a:extLst>
            <a:ext uri="{FF2B5EF4-FFF2-40B4-BE49-F238E27FC236}">
              <a16:creationId xmlns:a16="http://schemas.microsoft.com/office/drawing/2014/main" xmlns=""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a:extLst>
            <a:ext uri="{FF2B5EF4-FFF2-40B4-BE49-F238E27FC236}">
              <a16:creationId xmlns:a16="http://schemas.microsoft.com/office/drawing/2014/main" xmlns=""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a:extLst>
            <a:ext uri="{FF2B5EF4-FFF2-40B4-BE49-F238E27FC236}">
              <a16:creationId xmlns:a16="http://schemas.microsoft.com/office/drawing/2014/main" xmlns=""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a:extLst>
            <a:ext uri="{FF2B5EF4-FFF2-40B4-BE49-F238E27FC236}">
              <a16:creationId xmlns:a16="http://schemas.microsoft.com/office/drawing/2014/main" xmlns=""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a:extLst>
            <a:ext uri="{FF2B5EF4-FFF2-40B4-BE49-F238E27FC236}">
              <a16:creationId xmlns:a16="http://schemas.microsoft.com/office/drawing/2014/main" xmlns=""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a:extLst>
            <a:ext uri="{FF2B5EF4-FFF2-40B4-BE49-F238E27FC236}">
              <a16:creationId xmlns:a16="http://schemas.microsoft.com/office/drawing/2014/main" xmlns=""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a:extLst>
            <a:ext uri="{FF2B5EF4-FFF2-40B4-BE49-F238E27FC236}">
              <a16:creationId xmlns:a16="http://schemas.microsoft.com/office/drawing/2014/main" xmlns=""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a:extLst>
            <a:ext uri="{FF2B5EF4-FFF2-40B4-BE49-F238E27FC236}">
              <a16:creationId xmlns:a16="http://schemas.microsoft.com/office/drawing/2014/main" xmlns=""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a:extLst>
            <a:ext uri="{FF2B5EF4-FFF2-40B4-BE49-F238E27FC236}">
              <a16:creationId xmlns:a16="http://schemas.microsoft.com/office/drawing/2014/main" xmlns=""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a:extLst>
            <a:ext uri="{FF2B5EF4-FFF2-40B4-BE49-F238E27FC236}">
              <a16:creationId xmlns:a16="http://schemas.microsoft.com/office/drawing/2014/main" xmlns=""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a:extLst>
            <a:ext uri="{FF2B5EF4-FFF2-40B4-BE49-F238E27FC236}">
              <a16:creationId xmlns:a16="http://schemas.microsoft.com/office/drawing/2014/main" xmlns=""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a:extLst>
            <a:ext uri="{FF2B5EF4-FFF2-40B4-BE49-F238E27FC236}">
              <a16:creationId xmlns:a16="http://schemas.microsoft.com/office/drawing/2014/main" xmlns=""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xmlns=""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xmlns=""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xmlns=""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60</xdr:row>
      <xdr:rowOff>132443</xdr:rowOff>
    </xdr:to>
    <xdr:cxnSp macro="">
      <xdr:nvCxnSpPr>
        <xdr:cNvPr id="183" name="直線コネクタ 182">
          <a:extLst>
            <a:ext uri="{FF2B5EF4-FFF2-40B4-BE49-F238E27FC236}">
              <a16:creationId xmlns:a16="http://schemas.microsoft.com/office/drawing/2014/main" xmlns="" id="{00000000-0008-0000-0400-0000B7000000}"/>
            </a:ext>
          </a:extLst>
        </xdr:cNvPr>
        <xdr:cNvCxnSpPr/>
      </xdr:nvCxnSpPr>
      <xdr:spPr>
        <a:xfrm flipV="1">
          <a:off x="4826000" y="9080500"/>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84" name="扶助費最小値テキスト">
          <a:extLst>
            <a:ext uri="{FF2B5EF4-FFF2-40B4-BE49-F238E27FC236}">
              <a16:creationId xmlns:a16="http://schemas.microsoft.com/office/drawing/2014/main" xmlns="" id="{00000000-0008-0000-0400-0000B8000000}"/>
            </a:ext>
          </a:extLst>
        </xdr:cNvPr>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5" name="直線コネクタ 184">
          <a:extLst>
            <a:ext uri="{FF2B5EF4-FFF2-40B4-BE49-F238E27FC236}">
              <a16:creationId xmlns:a16="http://schemas.microsoft.com/office/drawing/2014/main" xmlns="" id="{00000000-0008-0000-0400-0000B9000000}"/>
            </a:ext>
          </a:extLst>
        </xdr:cNvPr>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6" name="扶助費最大値テキスト">
          <a:extLst>
            <a:ext uri="{FF2B5EF4-FFF2-40B4-BE49-F238E27FC236}">
              <a16:creationId xmlns:a16="http://schemas.microsoft.com/office/drawing/2014/main" xmlns="" id="{00000000-0008-0000-0400-0000BA000000}"/>
            </a:ext>
          </a:extLst>
        </xdr:cNvPr>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7" name="直線コネクタ 186">
          <a:extLst>
            <a:ext uri="{FF2B5EF4-FFF2-40B4-BE49-F238E27FC236}">
              <a16:creationId xmlns:a16="http://schemas.microsoft.com/office/drawing/2014/main" xmlns="" id="{00000000-0008-0000-0400-0000BB000000}"/>
            </a:ext>
          </a:extLst>
        </xdr:cNvPr>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105228</xdr:rowOff>
    </xdr:from>
    <xdr:to>
      <xdr:col>24</xdr:col>
      <xdr:colOff>25400</xdr:colOff>
      <xdr:row>58</xdr:row>
      <xdr:rowOff>116115</xdr:rowOff>
    </xdr:to>
    <xdr:cxnSp macro="">
      <xdr:nvCxnSpPr>
        <xdr:cNvPr id="188" name="直線コネクタ 187">
          <a:extLst>
            <a:ext uri="{FF2B5EF4-FFF2-40B4-BE49-F238E27FC236}">
              <a16:creationId xmlns:a16="http://schemas.microsoft.com/office/drawing/2014/main" xmlns="" id="{00000000-0008-0000-0400-0000BC000000}"/>
            </a:ext>
          </a:extLst>
        </xdr:cNvPr>
        <xdr:cNvCxnSpPr/>
      </xdr:nvCxnSpPr>
      <xdr:spPr>
        <a:xfrm flipV="1">
          <a:off x="3987800" y="10049328"/>
          <a:ext cx="8382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119942</xdr:rowOff>
    </xdr:from>
    <xdr:ext cx="762000" cy="259045"/>
    <xdr:sp macro="" textlink="">
      <xdr:nvSpPr>
        <xdr:cNvPr id="189" name="扶助費平均値テキスト">
          <a:extLst>
            <a:ext uri="{FF2B5EF4-FFF2-40B4-BE49-F238E27FC236}">
              <a16:creationId xmlns:a16="http://schemas.microsoft.com/office/drawing/2014/main" xmlns="" id="{00000000-0008-0000-0400-0000BD000000}"/>
            </a:ext>
          </a:extLst>
        </xdr:cNvPr>
        <xdr:cNvSpPr txBox="1"/>
      </xdr:nvSpPr>
      <xdr:spPr>
        <a:xfrm>
          <a:off x="4914900" y="9549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103415</xdr:rowOff>
    </xdr:from>
    <xdr:to>
      <xdr:col>24</xdr:col>
      <xdr:colOff>76200</xdr:colOff>
      <xdr:row>57</xdr:row>
      <xdr:rowOff>33565</xdr:rowOff>
    </xdr:to>
    <xdr:sp macro="" textlink="">
      <xdr:nvSpPr>
        <xdr:cNvPr id="190" name="フローチャート: 判断 189">
          <a:extLst>
            <a:ext uri="{FF2B5EF4-FFF2-40B4-BE49-F238E27FC236}">
              <a16:creationId xmlns:a16="http://schemas.microsoft.com/office/drawing/2014/main" xmlns="" id="{00000000-0008-0000-0400-0000BE000000}"/>
            </a:ext>
          </a:extLst>
        </xdr:cNvPr>
        <xdr:cNvSpPr/>
      </xdr:nvSpPr>
      <xdr:spPr>
        <a:xfrm>
          <a:off x="47752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116115</xdr:rowOff>
    </xdr:from>
    <xdr:to>
      <xdr:col>19</xdr:col>
      <xdr:colOff>187325</xdr:colOff>
      <xdr:row>58</xdr:row>
      <xdr:rowOff>127000</xdr:rowOff>
    </xdr:to>
    <xdr:cxnSp macro="">
      <xdr:nvCxnSpPr>
        <xdr:cNvPr id="191" name="直線コネクタ 190">
          <a:extLst>
            <a:ext uri="{FF2B5EF4-FFF2-40B4-BE49-F238E27FC236}">
              <a16:creationId xmlns:a16="http://schemas.microsoft.com/office/drawing/2014/main" xmlns="" id="{00000000-0008-0000-0400-0000BF000000}"/>
            </a:ext>
          </a:extLst>
        </xdr:cNvPr>
        <xdr:cNvCxnSpPr/>
      </xdr:nvCxnSpPr>
      <xdr:spPr>
        <a:xfrm flipV="1">
          <a:off x="3098800" y="10060215"/>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59872</xdr:rowOff>
    </xdr:from>
    <xdr:to>
      <xdr:col>20</xdr:col>
      <xdr:colOff>38100</xdr:colOff>
      <xdr:row>56</xdr:row>
      <xdr:rowOff>161472</xdr:rowOff>
    </xdr:to>
    <xdr:sp macro="" textlink="">
      <xdr:nvSpPr>
        <xdr:cNvPr id="192" name="フローチャート: 判断 191">
          <a:extLst>
            <a:ext uri="{FF2B5EF4-FFF2-40B4-BE49-F238E27FC236}">
              <a16:creationId xmlns:a16="http://schemas.microsoft.com/office/drawing/2014/main" xmlns="" id="{00000000-0008-0000-0400-0000C0000000}"/>
            </a:ext>
          </a:extLst>
        </xdr:cNvPr>
        <xdr:cNvSpPr/>
      </xdr:nvSpPr>
      <xdr:spPr>
        <a:xfrm>
          <a:off x="3937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199</xdr:rowOff>
    </xdr:from>
    <xdr:ext cx="736600" cy="259045"/>
    <xdr:sp macro="" textlink="">
      <xdr:nvSpPr>
        <xdr:cNvPr id="193" name="テキスト ボックス 192">
          <a:extLst>
            <a:ext uri="{FF2B5EF4-FFF2-40B4-BE49-F238E27FC236}">
              <a16:creationId xmlns:a16="http://schemas.microsoft.com/office/drawing/2014/main" xmlns="" id="{00000000-0008-0000-0400-0000C1000000}"/>
            </a:ext>
          </a:extLst>
        </xdr:cNvPr>
        <xdr:cNvSpPr txBox="1"/>
      </xdr:nvSpPr>
      <xdr:spPr>
        <a:xfrm>
          <a:off x="3606800" y="9429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61685</xdr:rowOff>
    </xdr:from>
    <xdr:to>
      <xdr:col>15</xdr:col>
      <xdr:colOff>98425</xdr:colOff>
      <xdr:row>58</xdr:row>
      <xdr:rowOff>127000</xdr:rowOff>
    </xdr:to>
    <xdr:cxnSp macro="">
      <xdr:nvCxnSpPr>
        <xdr:cNvPr id="194" name="直線コネクタ 193">
          <a:extLst>
            <a:ext uri="{FF2B5EF4-FFF2-40B4-BE49-F238E27FC236}">
              <a16:creationId xmlns:a16="http://schemas.microsoft.com/office/drawing/2014/main" xmlns="" id="{00000000-0008-0000-0400-0000C2000000}"/>
            </a:ext>
          </a:extLst>
        </xdr:cNvPr>
        <xdr:cNvCxnSpPr/>
      </xdr:nvCxnSpPr>
      <xdr:spPr>
        <a:xfrm>
          <a:off x="2209800" y="100057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48985</xdr:rowOff>
    </xdr:from>
    <xdr:to>
      <xdr:col>15</xdr:col>
      <xdr:colOff>149225</xdr:colOff>
      <xdr:row>56</xdr:row>
      <xdr:rowOff>150585</xdr:rowOff>
    </xdr:to>
    <xdr:sp macro="" textlink="">
      <xdr:nvSpPr>
        <xdr:cNvPr id="195" name="フローチャート: 判断 194">
          <a:extLst>
            <a:ext uri="{FF2B5EF4-FFF2-40B4-BE49-F238E27FC236}">
              <a16:creationId xmlns:a16="http://schemas.microsoft.com/office/drawing/2014/main" xmlns="" id="{00000000-0008-0000-0400-0000C3000000}"/>
            </a:ext>
          </a:extLst>
        </xdr:cNvPr>
        <xdr:cNvSpPr/>
      </xdr:nvSpPr>
      <xdr:spPr>
        <a:xfrm>
          <a:off x="3048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160762</xdr:rowOff>
    </xdr:from>
    <xdr:ext cx="762000" cy="259045"/>
    <xdr:sp macro="" textlink="">
      <xdr:nvSpPr>
        <xdr:cNvPr id="196" name="テキスト ボックス 195">
          <a:extLst>
            <a:ext uri="{FF2B5EF4-FFF2-40B4-BE49-F238E27FC236}">
              <a16:creationId xmlns:a16="http://schemas.microsoft.com/office/drawing/2014/main" xmlns="" id="{00000000-0008-0000-0400-0000C4000000}"/>
            </a:ext>
          </a:extLst>
        </xdr:cNvPr>
        <xdr:cNvSpPr txBox="1"/>
      </xdr:nvSpPr>
      <xdr:spPr>
        <a:xfrm>
          <a:off x="2717800" y="941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113393</xdr:rowOff>
    </xdr:from>
    <xdr:to>
      <xdr:col>11</xdr:col>
      <xdr:colOff>9525</xdr:colOff>
      <xdr:row>58</xdr:row>
      <xdr:rowOff>61685</xdr:rowOff>
    </xdr:to>
    <xdr:cxnSp macro="">
      <xdr:nvCxnSpPr>
        <xdr:cNvPr id="197" name="直線コネクタ 196">
          <a:extLst>
            <a:ext uri="{FF2B5EF4-FFF2-40B4-BE49-F238E27FC236}">
              <a16:creationId xmlns:a16="http://schemas.microsoft.com/office/drawing/2014/main" xmlns="" id="{00000000-0008-0000-0400-0000C5000000}"/>
            </a:ext>
          </a:extLst>
        </xdr:cNvPr>
        <xdr:cNvCxnSpPr/>
      </xdr:nvCxnSpPr>
      <xdr:spPr>
        <a:xfrm>
          <a:off x="1320800" y="9886043"/>
          <a:ext cx="889000" cy="11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5443</xdr:rowOff>
    </xdr:from>
    <xdr:to>
      <xdr:col>11</xdr:col>
      <xdr:colOff>60325</xdr:colOff>
      <xdr:row>56</xdr:row>
      <xdr:rowOff>107043</xdr:rowOff>
    </xdr:to>
    <xdr:sp macro="" textlink="">
      <xdr:nvSpPr>
        <xdr:cNvPr id="198" name="フローチャート: 判断 197">
          <a:extLst>
            <a:ext uri="{FF2B5EF4-FFF2-40B4-BE49-F238E27FC236}">
              <a16:creationId xmlns:a16="http://schemas.microsoft.com/office/drawing/2014/main" xmlns="" id="{00000000-0008-0000-0400-0000C6000000}"/>
            </a:ext>
          </a:extLst>
        </xdr:cNvPr>
        <xdr:cNvSpPr/>
      </xdr:nvSpPr>
      <xdr:spPr>
        <a:xfrm>
          <a:off x="2159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117220</xdr:rowOff>
    </xdr:from>
    <xdr:ext cx="762000" cy="259045"/>
    <xdr:sp macro="" textlink="">
      <xdr:nvSpPr>
        <xdr:cNvPr id="199" name="テキスト ボックス 198">
          <a:extLst>
            <a:ext uri="{FF2B5EF4-FFF2-40B4-BE49-F238E27FC236}">
              <a16:creationId xmlns:a16="http://schemas.microsoft.com/office/drawing/2014/main" xmlns="" id="{00000000-0008-0000-0400-0000C7000000}"/>
            </a:ext>
          </a:extLst>
        </xdr:cNvPr>
        <xdr:cNvSpPr txBox="1"/>
      </xdr:nvSpPr>
      <xdr:spPr>
        <a:xfrm>
          <a:off x="18288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111578</xdr:rowOff>
    </xdr:from>
    <xdr:to>
      <xdr:col>6</xdr:col>
      <xdr:colOff>171450</xdr:colOff>
      <xdr:row>56</xdr:row>
      <xdr:rowOff>41728</xdr:rowOff>
    </xdr:to>
    <xdr:sp macro="" textlink="">
      <xdr:nvSpPr>
        <xdr:cNvPr id="200" name="フローチャート: 判断 199">
          <a:extLst>
            <a:ext uri="{FF2B5EF4-FFF2-40B4-BE49-F238E27FC236}">
              <a16:creationId xmlns:a16="http://schemas.microsoft.com/office/drawing/2014/main" xmlns="" id="{00000000-0008-0000-0400-0000C8000000}"/>
            </a:ext>
          </a:extLst>
        </xdr:cNvPr>
        <xdr:cNvSpPr/>
      </xdr:nvSpPr>
      <xdr:spPr>
        <a:xfrm>
          <a:off x="1270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51905</xdr:rowOff>
    </xdr:from>
    <xdr:ext cx="762000" cy="259045"/>
    <xdr:sp macro="" textlink="">
      <xdr:nvSpPr>
        <xdr:cNvPr id="201" name="テキスト ボックス 200">
          <a:extLst>
            <a:ext uri="{FF2B5EF4-FFF2-40B4-BE49-F238E27FC236}">
              <a16:creationId xmlns:a16="http://schemas.microsoft.com/office/drawing/2014/main" xmlns="" id="{00000000-0008-0000-0400-0000C9000000}"/>
            </a:ext>
          </a:extLst>
        </xdr:cNvPr>
        <xdr:cNvSpPr txBox="1"/>
      </xdr:nvSpPr>
      <xdr:spPr>
        <a:xfrm>
          <a:off x="939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xmlns=""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xmlns=""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xmlns=""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xmlns=""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xmlns=""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54428</xdr:rowOff>
    </xdr:from>
    <xdr:to>
      <xdr:col>24</xdr:col>
      <xdr:colOff>76200</xdr:colOff>
      <xdr:row>58</xdr:row>
      <xdr:rowOff>156028</xdr:rowOff>
    </xdr:to>
    <xdr:sp macro="" textlink="">
      <xdr:nvSpPr>
        <xdr:cNvPr id="207" name="楕円 206">
          <a:extLst>
            <a:ext uri="{FF2B5EF4-FFF2-40B4-BE49-F238E27FC236}">
              <a16:creationId xmlns:a16="http://schemas.microsoft.com/office/drawing/2014/main" xmlns="" id="{00000000-0008-0000-0400-0000CF000000}"/>
            </a:ext>
          </a:extLst>
        </xdr:cNvPr>
        <xdr:cNvSpPr/>
      </xdr:nvSpPr>
      <xdr:spPr>
        <a:xfrm>
          <a:off x="4775200" y="999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26505</xdr:rowOff>
    </xdr:from>
    <xdr:ext cx="762000" cy="259045"/>
    <xdr:sp macro="" textlink="">
      <xdr:nvSpPr>
        <xdr:cNvPr id="208" name="扶助費該当値テキスト">
          <a:extLst>
            <a:ext uri="{FF2B5EF4-FFF2-40B4-BE49-F238E27FC236}">
              <a16:creationId xmlns:a16="http://schemas.microsoft.com/office/drawing/2014/main" xmlns="" id="{00000000-0008-0000-0400-0000D0000000}"/>
            </a:ext>
          </a:extLst>
        </xdr:cNvPr>
        <xdr:cNvSpPr txBox="1"/>
      </xdr:nvSpPr>
      <xdr:spPr>
        <a:xfrm>
          <a:off x="4914900" y="9970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65315</xdr:rowOff>
    </xdr:from>
    <xdr:to>
      <xdr:col>20</xdr:col>
      <xdr:colOff>38100</xdr:colOff>
      <xdr:row>58</xdr:row>
      <xdr:rowOff>166915</xdr:rowOff>
    </xdr:to>
    <xdr:sp macro="" textlink="">
      <xdr:nvSpPr>
        <xdr:cNvPr id="209" name="楕円 208">
          <a:extLst>
            <a:ext uri="{FF2B5EF4-FFF2-40B4-BE49-F238E27FC236}">
              <a16:creationId xmlns:a16="http://schemas.microsoft.com/office/drawing/2014/main" xmlns="" id="{00000000-0008-0000-0400-0000D1000000}"/>
            </a:ext>
          </a:extLst>
        </xdr:cNvPr>
        <xdr:cNvSpPr/>
      </xdr:nvSpPr>
      <xdr:spPr>
        <a:xfrm>
          <a:off x="3937000" y="1000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151692</xdr:rowOff>
    </xdr:from>
    <xdr:ext cx="736600" cy="259045"/>
    <xdr:sp macro="" textlink="">
      <xdr:nvSpPr>
        <xdr:cNvPr id="210" name="テキスト ボックス 209">
          <a:extLst>
            <a:ext uri="{FF2B5EF4-FFF2-40B4-BE49-F238E27FC236}">
              <a16:creationId xmlns:a16="http://schemas.microsoft.com/office/drawing/2014/main" xmlns="" id="{00000000-0008-0000-0400-0000D2000000}"/>
            </a:ext>
          </a:extLst>
        </xdr:cNvPr>
        <xdr:cNvSpPr txBox="1"/>
      </xdr:nvSpPr>
      <xdr:spPr>
        <a:xfrm>
          <a:off x="3606800" y="10095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76200</xdr:rowOff>
    </xdr:from>
    <xdr:to>
      <xdr:col>15</xdr:col>
      <xdr:colOff>149225</xdr:colOff>
      <xdr:row>59</xdr:row>
      <xdr:rowOff>6350</xdr:rowOff>
    </xdr:to>
    <xdr:sp macro="" textlink="">
      <xdr:nvSpPr>
        <xdr:cNvPr id="211" name="楕円 210">
          <a:extLst>
            <a:ext uri="{FF2B5EF4-FFF2-40B4-BE49-F238E27FC236}">
              <a16:creationId xmlns:a16="http://schemas.microsoft.com/office/drawing/2014/main" xmlns="" id="{00000000-0008-0000-0400-0000D3000000}"/>
            </a:ext>
          </a:extLst>
        </xdr:cNvPr>
        <xdr:cNvSpPr/>
      </xdr:nvSpPr>
      <xdr:spPr>
        <a:xfrm>
          <a:off x="3048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162577</xdr:rowOff>
    </xdr:from>
    <xdr:ext cx="762000" cy="259045"/>
    <xdr:sp macro="" textlink="">
      <xdr:nvSpPr>
        <xdr:cNvPr id="212" name="テキスト ボックス 211">
          <a:extLst>
            <a:ext uri="{FF2B5EF4-FFF2-40B4-BE49-F238E27FC236}">
              <a16:creationId xmlns:a16="http://schemas.microsoft.com/office/drawing/2014/main" xmlns="" id="{00000000-0008-0000-0400-0000D4000000}"/>
            </a:ext>
          </a:extLst>
        </xdr:cNvPr>
        <xdr:cNvSpPr txBox="1"/>
      </xdr:nvSpPr>
      <xdr:spPr>
        <a:xfrm>
          <a:off x="2717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10885</xdr:rowOff>
    </xdr:from>
    <xdr:to>
      <xdr:col>11</xdr:col>
      <xdr:colOff>60325</xdr:colOff>
      <xdr:row>58</xdr:row>
      <xdr:rowOff>112485</xdr:rowOff>
    </xdr:to>
    <xdr:sp macro="" textlink="">
      <xdr:nvSpPr>
        <xdr:cNvPr id="213" name="楕円 212">
          <a:extLst>
            <a:ext uri="{FF2B5EF4-FFF2-40B4-BE49-F238E27FC236}">
              <a16:creationId xmlns:a16="http://schemas.microsoft.com/office/drawing/2014/main" xmlns="" id="{00000000-0008-0000-0400-0000D5000000}"/>
            </a:ext>
          </a:extLst>
        </xdr:cNvPr>
        <xdr:cNvSpPr/>
      </xdr:nvSpPr>
      <xdr:spPr>
        <a:xfrm>
          <a:off x="21590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97262</xdr:rowOff>
    </xdr:from>
    <xdr:ext cx="762000" cy="259045"/>
    <xdr:sp macro="" textlink="">
      <xdr:nvSpPr>
        <xdr:cNvPr id="214" name="テキスト ボックス 213">
          <a:extLst>
            <a:ext uri="{FF2B5EF4-FFF2-40B4-BE49-F238E27FC236}">
              <a16:creationId xmlns:a16="http://schemas.microsoft.com/office/drawing/2014/main" xmlns="" id="{00000000-0008-0000-0400-0000D6000000}"/>
            </a:ext>
          </a:extLst>
        </xdr:cNvPr>
        <xdr:cNvSpPr txBox="1"/>
      </xdr:nvSpPr>
      <xdr:spPr>
        <a:xfrm>
          <a:off x="1828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62593</xdr:rowOff>
    </xdr:from>
    <xdr:to>
      <xdr:col>6</xdr:col>
      <xdr:colOff>171450</xdr:colOff>
      <xdr:row>57</xdr:row>
      <xdr:rowOff>164193</xdr:rowOff>
    </xdr:to>
    <xdr:sp macro="" textlink="">
      <xdr:nvSpPr>
        <xdr:cNvPr id="215" name="楕円 214">
          <a:extLst>
            <a:ext uri="{FF2B5EF4-FFF2-40B4-BE49-F238E27FC236}">
              <a16:creationId xmlns:a16="http://schemas.microsoft.com/office/drawing/2014/main" xmlns="" id="{00000000-0008-0000-0400-0000D7000000}"/>
            </a:ext>
          </a:extLst>
        </xdr:cNvPr>
        <xdr:cNvSpPr/>
      </xdr:nvSpPr>
      <xdr:spPr>
        <a:xfrm>
          <a:off x="1270000" y="983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148970</xdr:rowOff>
    </xdr:from>
    <xdr:ext cx="762000" cy="259045"/>
    <xdr:sp macro="" textlink="">
      <xdr:nvSpPr>
        <xdr:cNvPr id="216" name="テキスト ボックス 215">
          <a:extLst>
            <a:ext uri="{FF2B5EF4-FFF2-40B4-BE49-F238E27FC236}">
              <a16:creationId xmlns:a16="http://schemas.microsoft.com/office/drawing/2014/main" xmlns="" id="{00000000-0008-0000-0400-0000D8000000}"/>
            </a:ext>
          </a:extLst>
        </xdr:cNvPr>
        <xdr:cNvSpPr txBox="1"/>
      </xdr:nvSpPr>
      <xdr:spPr>
        <a:xfrm>
          <a:off x="939800" y="992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xmlns=""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xmlns=""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xmlns=""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xmlns=""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xmlns=""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xmlns=""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xmlns=""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xmlns=""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xmlns=""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xmlns=""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xmlns=""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類似団体内平均値（</a:t>
          </a:r>
          <a:r>
            <a:rPr kumimoji="1" lang="en-US" altLang="ja-JP" sz="1300">
              <a:latin typeface="ＭＳ Ｐゴシック" panose="020B0600070205080204" pitchFamily="50" charset="-128"/>
              <a:ea typeface="ＭＳ Ｐゴシック" panose="020B0600070205080204" pitchFamily="50" charset="-128"/>
            </a:rPr>
            <a:t>13.9</a:t>
          </a:r>
          <a:r>
            <a:rPr kumimoji="1" lang="ja-JP" altLang="en-US" sz="1300">
              <a:latin typeface="ＭＳ Ｐゴシック" panose="020B0600070205080204" pitchFamily="50" charset="-128"/>
              <a:ea typeface="ＭＳ Ｐゴシック" panose="020B0600070205080204" pitchFamily="50" charset="-128"/>
            </a:rPr>
            <a:t>％）を</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％下回っている。</a:t>
          </a:r>
        </a:p>
        <a:p>
          <a:r>
            <a:rPr kumimoji="1" lang="ja-JP" altLang="en-US" sz="1300">
              <a:latin typeface="ＭＳ Ｐゴシック" panose="020B0600070205080204" pitchFamily="50" charset="-128"/>
              <a:ea typeface="ＭＳ Ｐゴシック" panose="020B0600070205080204" pitchFamily="50" charset="-128"/>
            </a:rPr>
            <a:t>繰出金が大部分を占めている（</a:t>
          </a:r>
          <a:r>
            <a:rPr kumimoji="1" lang="en-US" altLang="ja-JP" sz="1300">
              <a:latin typeface="ＭＳ Ｐゴシック" panose="020B0600070205080204" pitchFamily="50" charset="-128"/>
              <a:ea typeface="ＭＳ Ｐゴシック" panose="020B0600070205080204" pitchFamily="50" charset="-128"/>
            </a:rPr>
            <a:t>9.7</a:t>
          </a:r>
          <a:r>
            <a:rPr kumimoji="1" lang="ja-JP" altLang="en-US" sz="1300">
              <a:latin typeface="ＭＳ Ｐゴシック" panose="020B0600070205080204" pitchFamily="50" charset="-128"/>
              <a:ea typeface="ＭＳ Ｐゴシック" panose="020B0600070205080204" pitchFamily="50" charset="-128"/>
            </a:rPr>
            <a:t>％）。特別会計においては経費の削減と独立採算の原則による料金改定等の適正化を図ることにより、繰出金の削減に努める。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xmlns=""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xmlns=""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xmlns=""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1" name="直線コネクタ 230">
          <a:extLst>
            <a:ext uri="{FF2B5EF4-FFF2-40B4-BE49-F238E27FC236}">
              <a16:creationId xmlns:a16="http://schemas.microsoft.com/office/drawing/2014/main" xmlns="" id="{00000000-0008-0000-0400-0000E7000000}"/>
            </a:ext>
          </a:extLst>
        </xdr:cNvPr>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2" name="テキスト ボックス 231">
          <a:extLst>
            <a:ext uri="{FF2B5EF4-FFF2-40B4-BE49-F238E27FC236}">
              <a16:creationId xmlns:a16="http://schemas.microsoft.com/office/drawing/2014/main" xmlns="" id="{00000000-0008-0000-0400-0000E8000000}"/>
            </a:ext>
          </a:extLst>
        </xdr:cNvPr>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3" name="直線コネクタ 232">
          <a:extLst>
            <a:ext uri="{FF2B5EF4-FFF2-40B4-BE49-F238E27FC236}">
              <a16:creationId xmlns:a16="http://schemas.microsoft.com/office/drawing/2014/main" xmlns="" id="{00000000-0008-0000-0400-0000E9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4" name="テキスト ボックス 233">
          <a:extLst>
            <a:ext uri="{FF2B5EF4-FFF2-40B4-BE49-F238E27FC236}">
              <a16:creationId xmlns:a16="http://schemas.microsoft.com/office/drawing/2014/main" xmlns="" id="{00000000-0008-0000-0400-0000EA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5" name="直線コネクタ 234">
          <a:extLst>
            <a:ext uri="{FF2B5EF4-FFF2-40B4-BE49-F238E27FC236}">
              <a16:creationId xmlns:a16="http://schemas.microsoft.com/office/drawing/2014/main" xmlns="" id="{00000000-0008-0000-0400-0000EB000000}"/>
            </a:ext>
          </a:extLst>
        </xdr:cNvPr>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6" name="テキスト ボックス 235">
          <a:extLst>
            <a:ext uri="{FF2B5EF4-FFF2-40B4-BE49-F238E27FC236}">
              <a16:creationId xmlns:a16="http://schemas.microsoft.com/office/drawing/2014/main" xmlns="" id="{00000000-0008-0000-0400-0000EC000000}"/>
            </a:ext>
          </a:extLst>
        </xdr:cNvPr>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xmlns=""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xmlns=""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9" name="直線コネクタ 238">
          <a:extLst>
            <a:ext uri="{FF2B5EF4-FFF2-40B4-BE49-F238E27FC236}">
              <a16:creationId xmlns:a16="http://schemas.microsoft.com/office/drawing/2014/main" xmlns="" id="{00000000-0008-0000-0400-0000EF000000}"/>
            </a:ext>
          </a:extLst>
        </xdr:cNvPr>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0" name="テキスト ボックス 239">
          <a:extLst>
            <a:ext uri="{FF2B5EF4-FFF2-40B4-BE49-F238E27FC236}">
              <a16:creationId xmlns:a16="http://schemas.microsoft.com/office/drawing/2014/main" xmlns="" id="{00000000-0008-0000-0400-0000F0000000}"/>
            </a:ext>
          </a:extLst>
        </xdr:cNvPr>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1" name="直線コネクタ 240">
          <a:extLst>
            <a:ext uri="{FF2B5EF4-FFF2-40B4-BE49-F238E27FC236}">
              <a16:creationId xmlns:a16="http://schemas.microsoft.com/office/drawing/2014/main" xmlns="" id="{00000000-0008-0000-0400-0000F1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2" name="テキスト ボックス 241">
          <a:extLst>
            <a:ext uri="{FF2B5EF4-FFF2-40B4-BE49-F238E27FC236}">
              <a16:creationId xmlns:a16="http://schemas.microsoft.com/office/drawing/2014/main" xmlns="" id="{00000000-0008-0000-0400-0000F2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3" name="直線コネクタ 242">
          <a:extLst>
            <a:ext uri="{FF2B5EF4-FFF2-40B4-BE49-F238E27FC236}">
              <a16:creationId xmlns:a16="http://schemas.microsoft.com/office/drawing/2014/main" xmlns="" id="{00000000-0008-0000-0400-0000F3000000}"/>
            </a:ext>
          </a:extLst>
        </xdr:cNvPr>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4" name="テキスト ボックス 243">
          <a:extLst>
            <a:ext uri="{FF2B5EF4-FFF2-40B4-BE49-F238E27FC236}">
              <a16:creationId xmlns:a16="http://schemas.microsoft.com/office/drawing/2014/main" xmlns="" id="{00000000-0008-0000-0400-0000F4000000}"/>
            </a:ext>
          </a:extLst>
        </xdr:cNvPr>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xmlns=""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xmlns=""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xmlns=""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88900</xdr:rowOff>
    </xdr:from>
    <xdr:to>
      <xdr:col>82</xdr:col>
      <xdr:colOff>107950</xdr:colOff>
      <xdr:row>61</xdr:row>
      <xdr:rowOff>31750</xdr:rowOff>
    </xdr:to>
    <xdr:cxnSp macro="">
      <xdr:nvCxnSpPr>
        <xdr:cNvPr id="248" name="直線コネクタ 247">
          <a:extLst>
            <a:ext uri="{FF2B5EF4-FFF2-40B4-BE49-F238E27FC236}">
              <a16:creationId xmlns:a16="http://schemas.microsoft.com/office/drawing/2014/main" xmlns="" id="{00000000-0008-0000-0400-0000F8000000}"/>
            </a:ext>
          </a:extLst>
        </xdr:cNvPr>
        <xdr:cNvCxnSpPr/>
      </xdr:nvCxnSpPr>
      <xdr:spPr>
        <a:xfrm flipV="1">
          <a:off x="16510000" y="917575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3827</xdr:rowOff>
    </xdr:from>
    <xdr:ext cx="762000" cy="259045"/>
    <xdr:sp macro="" textlink="">
      <xdr:nvSpPr>
        <xdr:cNvPr id="249" name="その他最小値テキスト">
          <a:extLst>
            <a:ext uri="{FF2B5EF4-FFF2-40B4-BE49-F238E27FC236}">
              <a16:creationId xmlns:a16="http://schemas.microsoft.com/office/drawing/2014/main" xmlns="" id="{00000000-0008-0000-0400-0000F9000000}"/>
            </a:ext>
          </a:extLst>
        </xdr:cNvPr>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31750</xdr:rowOff>
    </xdr:from>
    <xdr:to>
      <xdr:col>82</xdr:col>
      <xdr:colOff>196850</xdr:colOff>
      <xdr:row>61</xdr:row>
      <xdr:rowOff>31750</xdr:rowOff>
    </xdr:to>
    <xdr:cxnSp macro="">
      <xdr:nvCxnSpPr>
        <xdr:cNvPr id="250" name="直線コネクタ 249">
          <a:extLst>
            <a:ext uri="{FF2B5EF4-FFF2-40B4-BE49-F238E27FC236}">
              <a16:creationId xmlns:a16="http://schemas.microsoft.com/office/drawing/2014/main" xmlns="" id="{00000000-0008-0000-0400-0000FA000000}"/>
            </a:ext>
          </a:extLst>
        </xdr:cNvPr>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3827</xdr:rowOff>
    </xdr:from>
    <xdr:ext cx="762000" cy="259045"/>
    <xdr:sp macro="" textlink="">
      <xdr:nvSpPr>
        <xdr:cNvPr id="251" name="その他最大値テキスト">
          <a:extLst>
            <a:ext uri="{FF2B5EF4-FFF2-40B4-BE49-F238E27FC236}">
              <a16:creationId xmlns:a16="http://schemas.microsoft.com/office/drawing/2014/main" xmlns="" id="{00000000-0008-0000-0400-0000FB000000}"/>
            </a:ext>
          </a:extLst>
        </xdr:cNvPr>
        <xdr:cNvSpPr txBox="1"/>
      </xdr:nvSpPr>
      <xdr:spPr>
        <a:xfrm>
          <a:off x="16598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88900</xdr:rowOff>
    </xdr:from>
    <xdr:to>
      <xdr:col>82</xdr:col>
      <xdr:colOff>196850</xdr:colOff>
      <xdr:row>53</xdr:row>
      <xdr:rowOff>88900</xdr:rowOff>
    </xdr:to>
    <xdr:cxnSp macro="">
      <xdr:nvCxnSpPr>
        <xdr:cNvPr id="252" name="直線コネクタ 251">
          <a:extLst>
            <a:ext uri="{FF2B5EF4-FFF2-40B4-BE49-F238E27FC236}">
              <a16:creationId xmlns:a16="http://schemas.microsoft.com/office/drawing/2014/main" xmlns="" id="{00000000-0008-0000-0400-0000FC000000}"/>
            </a:ext>
          </a:extLst>
        </xdr:cNvPr>
        <xdr:cNvCxnSpPr/>
      </xdr:nvCxnSpPr>
      <xdr:spPr>
        <a:xfrm>
          <a:off x="16421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136525</xdr:rowOff>
    </xdr:from>
    <xdr:to>
      <xdr:col>82</xdr:col>
      <xdr:colOff>107950</xdr:colOff>
      <xdr:row>55</xdr:row>
      <xdr:rowOff>146050</xdr:rowOff>
    </xdr:to>
    <xdr:cxnSp macro="">
      <xdr:nvCxnSpPr>
        <xdr:cNvPr id="253" name="直線コネクタ 252">
          <a:extLst>
            <a:ext uri="{FF2B5EF4-FFF2-40B4-BE49-F238E27FC236}">
              <a16:creationId xmlns:a16="http://schemas.microsoft.com/office/drawing/2014/main" xmlns="" id="{00000000-0008-0000-0400-0000FD000000}"/>
            </a:ext>
          </a:extLst>
        </xdr:cNvPr>
        <xdr:cNvCxnSpPr/>
      </xdr:nvCxnSpPr>
      <xdr:spPr>
        <a:xfrm>
          <a:off x="15671800" y="956627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57802</xdr:rowOff>
    </xdr:from>
    <xdr:ext cx="762000" cy="259045"/>
    <xdr:sp macro="" textlink="">
      <xdr:nvSpPr>
        <xdr:cNvPr id="254" name="その他平均値テキスト">
          <a:extLst>
            <a:ext uri="{FF2B5EF4-FFF2-40B4-BE49-F238E27FC236}">
              <a16:creationId xmlns:a16="http://schemas.microsoft.com/office/drawing/2014/main" xmlns="" id="{00000000-0008-0000-0400-0000FE000000}"/>
            </a:ext>
          </a:extLst>
        </xdr:cNvPr>
        <xdr:cNvSpPr txBox="1"/>
      </xdr:nvSpPr>
      <xdr:spPr>
        <a:xfrm>
          <a:off x="16598900" y="96590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85725</xdr:rowOff>
    </xdr:from>
    <xdr:to>
      <xdr:col>82</xdr:col>
      <xdr:colOff>158750</xdr:colOff>
      <xdr:row>57</xdr:row>
      <xdr:rowOff>15875</xdr:rowOff>
    </xdr:to>
    <xdr:sp macro="" textlink="">
      <xdr:nvSpPr>
        <xdr:cNvPr id="255" name="フローチャート: 判断 254">
          <a:extLst>
            <a:ext uri="{FF2B5EF4-FFF2-40B4-BE49-F238E27FC236}">
              <a16:creationId xmlns:a16="http://schemas.microsoft.com/office/drawing/2014/main" xmlns="" id="{00000000-0008-0000-0400-0000FF000000}"/>
            </a:ext>
          </a:extLst>
        </xdr:cNvPr>
        <xdr:cNvSpPr/>
      </xdr:nvSpPr>
      <xdr:spPr>
        <a:xfrm>
          <a:off x="16459200" y="9686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79375</xdr:rowOff>
    </xdr:from>
    <xdr:to>
      <xdr:col>78</xdr:col>
      <xdr:colOff>69850</xdr:colOff>
      <xdr:row>55</xdr:row>
      <xdr:rowOff>136525</xdr:rowOff>
    </xdr:to>
    <xdr:cxnSp macro="">
      <xdr:nvCxnSpPr>
        <xdr:cNvPr id="256" name="直線コネクタ 255">
          <a:extLst>
            <a:ext uri="{FF2B5EF4-FFF2-40B4-BE49-F238E27FC236}">
              <a16:creationId xmlns:a16="http://schemas.microsoft.com/office/drawing/2014/main" xmlns="" id="{00000000-0008-0000-0400-000000010000}"/>
            </a:ext>
          </a:extLst>
        </xdr:cNvPr>
        <xdr:cNvCxnSpPr/>
      </xdr:nvCxnSpPr>
      <xdr:spPr>
        <a:xfrm>
          <a:off x="14782800" y="950912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142875</xdr:rowOff>
    </xdr:from>
    <xdr:to>
      <xdr:col>78</xdr:col>
      <xdr:colOff>120650</xdr:colOff>
      <xdr:row>57</xdr:row>
      <xdr:rowOff>73025</xdr:rowOff>
    </xdr:to>
    <xdr:sp macro="" textlink="">
      <xdr:nvSpPr>
        <xdr:cNvPr id="257" name="フローチャート: 判断 256">
          <a:extLst>
            <a:ext uri="{FF2B5EF4-FFF2-40B4-BE49-F238E27FC236}">
              <a16:creationId xmlns:a16="http://schemas.microsoft.com/office/drawing/2014/main" xmlns="" id="{00000000-0008-0000-0400-000001010000}"/>
            </a:ext>
          </a:extLst>
        </xdr:cNvPr>
        <xdr:cNvSpPr/>
      </xdr:nvSpPr>
      <xdr:spPr>
        <a:xfrm>
          <a:off x="15621000" y="974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57802</xdr:rowOff>
    </xdr:from>
    <xdr:ext cx="736600" cy="259045"/>
    <xdr:sp macro="" textlink="">
      <xdr:nvSpPr>
        <xdr:cNvPr id="258" name="テキスト ボックス 257">
          <a:extLst>
            <a:ext uri="{FF2B5EF4-FFF2-40B4-BE49-F238E27FC236}">
              <a16:creationId xmlns:a16="http://schemas.microsoft.com/office/drawing/2014/main" xmlns="" id="{00000000-0008-0000-0400-000002010000}"/>
            </a:ext>
          </a:extLst>
        </xdr:cNvPr>
        <xdr:cNvSpPr txBox="1"/>
      </xdr:nvSpPr>
      <xdr:spPr>
        <a:xfrm>
          <a:off x="15290800" y="9830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79375</xdr:rowOff>
    </xdr:from>
    <xdr:to>
      <xdr:col>73</xdr:col>
      <xdr:colOff>180975</xdr:colOff>
      <xdr:row>57</xdr:row>
      <xdr:rowOff>117475</xdr:rowOff>
    </xdr:to>
    <xdr:cxnSp macro="">
      <xdr:nvCxnSpPr>
        <xdr:cNvPr id="259" name="直線コネクタ 258">
          <a:extLst>
            <a:ext uri="{FF2B5EF4-FFF2-40B4-BE49-F238E27FC236}">
              <a16:creationId xmlns:a16="http://schemas.microsoft.com/office/drawing/2014/main" xmlns="" id="{00000000-0008-0000-0400-000003010000}"/>
            </a:ext>
          </a:extLst>
        </xdr:cNvPr>
        <xdr:cNvCxnSpPr/>
      </xdr:nvCxnSpPr>
      <xdr:spPr>
        <a:xfrm flipV="1">
          <a:off x="13893800" y="9509125"/>
          <a:ext cx="8890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0</xdr:rowOff>
    </xdr:from>
    <xdr:to>
      <xdr:col>74</xdr:col>
      <xdr:colOff>31750</xdr:colOff>
      <xdr:row>57</xdr:row>
      <xdr:rowOff>101600</xdr:rowOff>
    </xdr:to>
    <xdr:sp macro="" textlink="">
      <xdr:nvSpPr>
        <xdr:cNvPr id="260" name="フローチャート: 判断 259">
          <a:extLst>
            <a:ext uri="{FF2B5EF4-FFF2-40B4-BE49-F238E27FC236}">
              <a16:creationId xmlns:a16="http://schemas.microsoft.com/office/drawing/2014/main" xmlns="" id="{00000000-0008-0000-0400-000004010000}"/>
            </a:ext>
          </a:extLst>
        </xdr:cNvPr>
        <xdr:cNvSpPr/>
      </xdr:nvSpPr>
      <xdr:spPr>
        <a:xfrm>
          <a:off x="14732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86377</xdr:rowOff>
    </xdr:from>
    <xdr:ext cx="762000" cy="259045"/>
    <xdr:sp macro="" textlink="">
      <xdr:nvSpPr>
        <xdr:cNvPr id="261" name="テキスト ボックス 260">
          <a:extLst>
            <a:ext uri="{FF2B5EF4-FFF2-40B4-BE49-F238E27FC236}">
              <a16:creationId xmlns:a16="http://schemas.microsoft.com/office/drawing/2014/main" xmlns="" id="{00000000-0008-0000-0400-000005010000}"/>
            </a:ext>
          </a:extLst>
        </xdr:cNvPr>
        <xdr:cNvSpPr txBox="1"/>
      </xdr:nvSpPr>
      <xdr:spPr>
        <a:xfrm>
          <a:off x="14401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127000</xdr:rowOff>
    </xdr:from>
    <xdr:to>
      <xdr:col>69</xdr:col>
      <xdr:colOff>92075</xdr:colOff>
      <xdr:row>57</xdr:row>
      <xdr:rowOff>117475</xdr:rowOff>
    </xdr:to>
    <xdr:cxnSp macro="">
      <xdr:nvCxnSpPr>
        <xdr:cNvPr id="262" name="直線コネクタ 261">
          <a:extLst>
            <a:ext uri="{FF2B5EF4-FFF2-40B4-BE49-F238E27FC236}">
              <a16:creationId xmlns:a16="http://schemas.microsoft.com/office/drawing/2014/main" xmlns="" id="{00000000-0008-0000-0400-000006010000}"/>
            </a:ext>
          </a:extLst>
        </xdr:cNvPr>
        <xdr:cNvCxnSpPr/>
      </xdr:nvCxnSpPr>
      <xdr:spPr>
        <a:xfrm>
          <a:off x="13004800" y="9728200"/>
          <a:ext cx="889000" cy="16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161925</xdr:rowOff>
    </xdr:from>
    <xdr:to>
      <xdr:col>69</xdr:col>
      <xdr:colOff>142875</xdr:colOff>
      <xdr:row>57</xdr:row>
      <xdr:rowOff>92075</xdr:rowOff>
    </xdr:to>
    <xdr:sp macro="" textlink="">
      <xdr:nvSpPr>
        <xdr:cNvPr id="263" name="フローチャート: 判断 262">
          <a:extLst>
            <a:ext uri="{FF2B5EF4-FFF2-40B4-BE49-F238E27FC236}">
              <a16:creationId xmlns:a16="http://schemas.microsoft.com/office/drawing/2014/main" xmlns="" id="{00000000-0008-0000-0400-000007010000}"/>
            </a:ext>
          </a:extLst>
        </xdr:cNvPr>
        <xdr:cNvSpPr/>
      </xdr:nvSpPr>
      <xdr:spPr>
        <a:xfrm>
          <a:off x="138430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102252</xdr:rowOff>
    </xdr:from>
    <xdr:ext cx="762000" cy="259045"/>
    <xdr:sp macro="" textlink="">
      <xdr:nvSpPr>
        <xdr:cNvPr id="264" name="テキスト ボックス 263">
          <a:extLst>
            <a:ext uri="{FF2B5EF4-FFF2-40B4-BE49-F238E27FC236}">
              <a16:creationId xmlns:a16="http://schemas.microsoft.com/office/drawing/2014/main" xmlns="" id="{00000000-0008-0000-0400-000008010000}"/>
            </a:ext>
          </a:extLst>
        </xdr:cNvPr>
        <xdr:cNvSpPr txBox="1"/>
      </xdr:nvSpPr>
      <xdr:spPr>
        <a:xfrm>
          <a:off x="13512800" y="9532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123825</xdr:rowOff>
    </xdr:from>
    <xdr:to>
      <xdr:col>65</xdr:col>
      <xdr:colOff>53975</xdr:colOff>
      <xdr:row>57</xdr:row>
      <xdr:rowOff>53975</xdr:rowOff>
    </xdr:to>
    <xdr:sp macro="" textlink="">
      <xdr:nvSpPr>
        <xdr:cNvPr id="265" name="フローチャート: 判断 264">
          <a:extLst>
            <a:ext uri="{FF2B5EF4-FFF2-40B4-BE49-F238E27FC236}">
              <a16:creationId xmlns:a16="http://schemas.microsoft.com/office/drawing/2014/main" xmlns="" id="{00000000-0008-0000-0400-000009010000}"/>
            </a:ext>
          </a:extLst>
        </xdr:cNvPr>
        <xdr:cNvSpPr/>
      </xdr:nvSpPr>
      <xdr:spPr>
        <a:xfrm>
          <a:off x="12954000" y="97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38752</xdr:rowOff>
    </xdr:from>
    <xdr:ext cx="762000" cy="259045"/>
    <xdr:sp macro="" textlink="">
      <xdr:nvSpPr>
        <xdr:cNvPr id="266" name="テキスト ボックス 265">
          <a:extLst>
            <a:ext uri="{FF2B5EF4-FFF2-40B4-BE49-F238E27FC236}">
              <a16:creationId xmlns:a16="http://schemas.microsoft.com/office/drawing/2014/main" xmlns="" id="{00000000-0008-0000-0400-00000A010000}"/>
            </a:ext>
          </a:extLst>
        </xdr:cNvPr>
        <xdr:cNvSpPr txBox="1"/>
      </xdr:nvSpPr>
      <xdr:spPr>
        <a:xfrm>
          <a:off x="12623800" y="9811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xmlns=""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xmlns=""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xmlns=""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xmlns=""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xmlns=""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95250</xdr:rowOff>
    </xdr:from>
    <xdr:to>
      <xdr:col>82</xdr:col>
      <xdr:colOff>158750</xdr:colOff>
      <xdr:row>56</xdr:row>
      <xdr:rowOff>25400</xdr:rowOff>
    </xdr:to>
    <xdr:sp macro="" textlink="">
      <xdr:nvSpPr>
        <xdr:cNvPr id="272" name="楕円 271">
          <a:extLst>
            <a:ext uri="{FF2B5EF4-FFF2-40B4-BE49-F238E27FC236}">
              <a16:creationId xmlns:a16="http://schemas.microsoft.com/office/drawing/2014/main" xmlns="" id="{00000000-0008-0000-0400-000010010000}"/>
            </a:ext>
          </a:extLst>
        </xdr:cNvPr>
        <xdr:cNvSpPr/>
      </xdr:nvSpPr>
      <xdr:spPr>
        <a:xfrm>
          <a:off x="164592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111777</xdr:rowOff>
    </xdr:from>
    <xdr:ext cx="762000" cy="259045"/>
    <xdr:sp macro="" textlink="">
      <xdr:nvSpPr>
        <xdr:cNvPr id="273" name="その他該当値テキスト">
          <a:extLst>
            <a:ext uri="{FF2B5EF4-FFF2-40B4-BE49-F238E27FC236}">
              <a16:creationId xmlns:a16="http://schemas.microsoft.com/office/drawing/2014/main" xmlns="" id="{00000000-0008-0000-0400-000011010000}"/>
            </a:ext>
          </a:extLst>
        </xdr:cNvPr>
        <xdr:cNvSpPr txBox="1"/>
      </xdr:nvSpPr>
      <xdr:spPr>
        <a:xfrm>
          <a:off x="165989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85725</xdr:rowOff>
    </xdr:from>
    <xdr:to>
      <xdr:col>78</xdr:col>
      <xdr:colOff>120650</xdr:colOff>
      <xdr:row>56</xdr:row>
      <xdr:rowOff>15875</xdr:rowOff>
    </xdr:to>
    <xdr:sp macro="" textlink="">
      <xdr:nvSpPr>
        <xdr:cNvPr id="274" name="楕円 273">
          <a:extLst>
            <a:ext uri="{FF2B5EF4-FFF2-40B4-BE49-F238E27FC236}">
              <a16:creationId xmlns:a16="http://schemas.microsoft.com/office/drawing/2014/main" xmlns="" id="{00000000-0008-0000-0400-000012010000}"/>
            </a:ext>
          </a:extLst>
        </xdr:cNvPr>
        <xdr:cNvSpPr/>
      </xdr:nvSpPr>
      <xdr:spPr>
        <a:xfrm>
          <a:off x="15621000" y="9515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26052</xdr:rowOff>
    </xdr:from>
    <xdr:ext cx="736600" cy="259045"/>
    <xdr:sp macro="" textlink="">
      <xdr:nvSpPr>
        <xdr:cNvPr id="275" name="テキスト ボックス 274">
          <a:extLst>
            <a:ext uri="{FF2B5EF4-FFF2-40B4-BE49-F238E27FC236}">
              <a16:creationId xmlns:a16="http://schemas.microsoft.com/office/drawing/2014/main" xmlns="" id="{00000000-0008-0000-0400-000013010000}"/>
            </a:ext>
          </a:extLst>
        </xdr:cNvPr>
        <xdr:cNvSpPr txBox="1"/>
      </xdr:nvSpPr>
      <xdr:spPr>
        <a:xfrm>
          <a:off x="15290800" y="9284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28575</xdr:rowOff>
    </xdr:from>
    <xdr:to>
      <xdr:col>74</xdr:col>
      <xdr:colOff>31750</xdr:colOff>
      <xdr:row>55</xdr:row>
      <xdr:rowOff>130175</xdr:rowOff>
    </xdr:to>
    <xdr:sp macro="" textlink="">
      <xdr:nvSpPr>
        <xdr:cNvPr id="276" name="楕円 275">
          <a:extLst>
            <a:ext uri="{FF2B5EF4-FFF2-40B4-BE49-F238E27FC236}">
              <a16:creationId xmlns:a16="http://schemas.microsoft.com/office/drawing/2014/main" xmlns="" id="{00000000-0008-0000-0400-000014010000}"/>
            </a:ext>
          </a:extLst>
        </xdr:cNvPr>
        <xdr:cNvSpPr/>
      </xdr:nvSpPr>
      <xdr:spPr>
        <a:xfrm>
          <a:off x="14732000" y="9458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140352</xdr:rowOff>
    </xdr:from>
    <xdr:ext cx="762000" cy="259045"/>
    <xdr:sp macro="" textlink="">
      <xdr:nvSpPr>
        <xdr:cNvPr id="277" name="テキスト ボックス 276">
          <a:extLst>
            <a:ext uri="{FF2B5EF4-FFF2-40B4-BE49-F238E27FC236}">
              <a16:creationId xmlns:a16="http://schemas.microsoft.com/office/drawing/2014/main" xmlns="" id="{00000000-0008-0000-0400-000015010000}"/>
            </a:ext>
          </a:extLst>
        </xdr:cNvPr>
        <xdr:cNvSpPr txBox="1"/>
      </xdr:nvSpPr>
      <xdr:spPr>
        <a:xfrm>
          <a:off x="14401800" y="9227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66675</xdr:rowOff>
    </xdr:from>
    <xdr:to>
      <xdr:col>69</xdr:col>
      <xdr:colOff>142875</xdr:colOff>
      <xdr:row>57</xdr:row>
      <xdr:rowOff>168275</xdr:rowOff>
    </xdr:to>
    <xdr:sp macro="" textlink="">
      <xdr:nvSpPr>
        <xdr:cNvPr id="278" name="楕円 277">
          <a:extLst>
            <a:ext uri="{FF2B5EF4-FFF2-40B4-BE49-F238E27FC236}">
              <a16:creationId xmlns:a16="http://schemas.microsoft.com/office/drawing/2014/main" xmlns="" id="{00000000-0008-0000-0400-000016010000}"/>
            </a:ext>
          </a:extLst>
        </xdr:cNvPr>
        <xdr:cNvSpPr/>
      </xdr:nvSpPr>
      <xdr:spPr>
        <a:xfrm>
          <a:off x="13843000" y="9839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153052</xdr:rowOff>
    </xdr:from>
    <xdr:ext cx="762000" cy="259045"/>
    <xdr:sp macro="" textlink="">
      <xdr:nvSpPr>
        <xdr:cNvPr id="279" name="テキスト ボックス 278">
          <a:extLst>
            <a:ext uri="{FF2B5EF4-FFF2-40B4-BE49-F238E27FC236}">
              <a16:creationId xmlns:a16="http://schemas.microsoft.com/office/drawing/2014/main" xmlns="" id="{00000000-0008-0000-0400-000017010000}"/>
            </a:ext>
          </a:extLst>
        </xdr:cNvPr>
        <xdr:cNvSpPr txBox="1"/>
      </xdr:nvSpPr>
      <xdr:spPr>
        <a:xfrm>
          <a:off x="13512800" y="9925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76200</xdr:rowOff>
    </xdr:from>
    <xdr:to>
      <xdr:col>65</xdr:col>
      <xdr:colOff>53975</xdr:colOff>
      <xdr:row>57</xdr:row>
      <xdr:rowOff>6350</xdr:rowOff>
    </xdr:to>
    <xdr:sp macro="" textlink="">
      <xdr:nvSpPr>
        <xdr:cNvPr id="280" name="楕円 279">
          <a:extLst>
            <a:ext uri="{FF2B5EF4-FFF2-40B4-BE49-F238E27FC236}">
              <a16:creationId xmlns:a16="http://schemas.microsoft.com/office/drawing/2014/main" xmlns="" id="{00000000-0008-0000-0400-000018010000}"/>
            </a:ext>
          </a:extLst>
        </xdr:cNvPr>
        <xdr:cNvSpPr/>
      </xdr:nvSpPr>
      <xdr:spPr>
        <a:xfrm>
          <a:off x="12954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16527</xdr:rowOff>
    </xdr:from>
    <xdr:ext cx="762000" cy="259045"/>
    <xdr:sp macro="" textlink="">
      <xdr:nvSpPr>
        <xdr:cNvPr id="281" name="テキスト ボックス 280">
          <a:extLst>
            <a:ext uri="{FF2B5EF4-FFF2-40B4-BE49-F238E27FC236}">
              <a16:creationId xmlns:a16="http://schemas.microsoft.com/office/drawing/2014/main" xmlns="" id="{00000000-0008-0000-0400-000019010000}"/>
            </a:ext>
          </a:extLst>
        </xdr:cNvPr>
        <xdr:cNvSpPr txBox="1"/>
      </xdr:nvSpPr>
      <xdr:spPr>
        <a:xfrm>
          <a:off x="12623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xmlns=""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xmlns=""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xmlns=""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xmlns=""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xmlns=""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xmlns=""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xmlns=""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xmlns=""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xmlns=""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xmlns=""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xmlns=""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類似団体内平均値（</a:t>
          </a:r>
          <a:r>
            <a:rPr kumimoji="1" lang="en-US" altLang="ja-JP" sz="1300">
              <a:latin typeface="ＭＳ Ｐゴシック" panose="020B0600070205080204" pitchFamily="50" charset="-128"/>
              <a:ea typeface="ＭＳ Ｐゴシック" panose="020B0600070205080204" pitchFamily="50" charset="-128"/>
            </a:rPr>
            <a:t>14.0</a:t>
          </a:r>
          <a:r>
            <a:rPr kumimoji="1" lang="ja-JP" altLang="en-US" sz="1300">
              <a:latin typeface="ＭＳ Ｐゴシック" panose="020B0600070205080204" pitchFamily="50" charset="-128"/>
              <a:ea typeface="ＭＳ Ｐゴシック" panose="020B0600070205080204" pitchFamily="50" charset="-128"/>
            </a:rPr>
            <a:t>％）を</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％下回っている。</a:t>
          </a:r>
        </a:p>
        <a:p>
          <a:r>
            <a:rPr kumimoji="1" lang="ja-JP" altLang="en-US" sz="1300">
              <a:latin typeface="ＭＳ Ｐゴシック" panose="020B0600070205080204" pitchFamily="50" charset="-128"/>
              <a:ea typeface="ＭＳ Ｐゴシック" panose="020B0600070205080204" pitchFamily="50" charset="-128"/>
            </a:rPr>
            <a:t>旧都市整備公団立替施行に係る関公費の償還が終わってきており、補助金等を押し下げている。</a:t>
          </a: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xmlns=""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xmlns=""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xmlns=""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xmlns=""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a16="http://schemas.microsoft.com/office/drawing/2014/main" xmlns=""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xmlns=""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a16="http://schemas.microsoft.com/office/drawing/2014/main" xmlns=""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xmlns=""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a16="http://schemas.microsoft.com/office/drawing/2014/main" xmlns=""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xmlns=""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a16="http://schemas.microsoft.com/office/drawing/2014/main" xmlns=""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xmlns=""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xmlns=""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81280</xdr:rowOff>
    </xdr:from>
    <xdr:to>
      <xdr:col>82</xdr:col>
      <xdr:colOff>107950</xdr:colOff>
      <xdr:row>40</xdr:row>
      <xdr:rowOff>117856</xdr:rowOff>
    </xdr:to>
    <xdr:cxnSp macro="">
      <xdr:nvCxnSpPr>
        <xdr:cNvPr id="306" name="直線コネクタ 305">
          <a:extLst>
            <a:ext uri="{FF2B5EF4-FFF2-40B4-BE49-F238E27FC236}">
              <a16:creationId xmlns:a16="http://schemas.microsoft.com/office/drawing/2014/main" xmlns="" id="{00000000-0008-0000-0400-000032010000}"/>
            </a:ext>
          </a:extLst>
        </xdr:cNvPr>
        <xdr:cNvCxnSpPr/>
      </xdr:nvCxnSpPr>
      <xdr:spPr>
        <a:xfrm flipV="1">
          <a:off x="16510000" y="5910580"/>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89933</xdr:rowOff>
    </xdr:from>
    <xdr:ext cx="762000" cy="259045"/>
    <xdr:sp macro="" textlink="">
      <xdr:nvSpPr>
        <xdr:cNvPr id="307" name="補助費等最小値テキスト">
          <a:extLst>
            <a:ext uri="{FF2B5EF4-FFF2-40B4-BE49-F238E27FC236}">
              <a16:creationId xmlns:a16="http://schemas.microsoft.com/office/drawing/2014/main" xmlns="" id="{00000000-0008-0000-0400-000033010000}"/>
            </a:ext>
          </a:extLst>
        </xdr:cNvPr>
        <xdr:cNvSpPr txBox="1"/>
      </xdr:nvSpPr>
      <xdr:spPr>
        <a:xfrm>
          <a:off x="16598900" y="694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117856</xdr:rowOff>
    </xdr:from>
    <xdr:to>
      <xdr:col>82</xdr:col>
      <xdr:colOff>196850</xdr:colOff>
      <xdr:row>40</xdr:row>
      <xdr:rowOff>117856</xdr:rowOff>
    </xdr:to>
    <xdr:cxnSp macro="">
      <xdr:nvCxnSpPr>
        <xdr:cNvPr id="308" name="直線コネクタ 307">
          <a:extLst>
            <a:ext uri="{FF2B5EF4-FFF2-40B4-BE49-F238E27FC236}">
              <a16:creationId xmlns:a16="http://schemas.microsoft.com/office/drawing/2014/main" xmlns="" id="{00000000-0008-0000-0400-000034010000}"/>
            </a:ext>
          </a:extLst>
        </xdr:cNvPr>
        <xdr:cNvCxnSpPr/>
      </xdr:nvCxnSpPr>
      <xdr:spPr>
        <a:xfrm>
          <a:off x="16421100" y="697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167657</xdr:rowOff>
    </xdr:from>
    <xdr:ext cx="762000" cy="259045"/>
    <xdr:sp macro="" textlink="">
      <xdr:nvSpPr>
        <xdr:cNvPr id="309" name="補助費等最大値テキスト">
          <a:extLst>
            <a:ext uri="{FF2B5EF4-FFF2-40B4-BE49-F238E27FC236}">
              <a16:creationId xmlns:a16="http://schemas.microsoft.com/office/drawing/2014/main" xmlns="" id="{00000000-0008-0000-0400-000035010000}"/>
            </a:ext>
          </a:extLst>
        </xdr:cNvPr>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81280</xdr:rowOff>
    </xdr:from>
    <xdr:to>
      <xdr:col>82</xdr:col>
      <xdr:colOff>196850</xdr:colOff>
      <xdr:row>34</xdr:row>
      <xdr:rowOff>81280</xdr:rowOff>
    </xdr:to>
    <xdr:cxnSp macro="">
      <xdr:nvCxnSpPr>
        <xdr:cNvPr id="310" name="直線コネクタ 309">
          <a:extLst>
            <a:ext uri="{FF2B5EF4-FFF2-40B4-BE49-F238E27FC236}">
              <a16:creationId xmlns:a16="http://schemas.microsoft.com/office/drawing/2014/main" xmlns="" id="{00000000-0008-0000-0400-000036010000}"/>
            </a:ext>
          </a:extLst>
        </xdr:cNvPr>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113284</xdr:rowOff>
    </xdr:from>
    <xdr:to>
      <xdr:col>82</xdr:col>
      <xdr:colOff>107950</xdr:colOff>
      <xdr:row>36</xdr:row>
      <xdr:rowOff>154432</xdr:rowOff>
    </xdr:to>
    <xdr:cxnSp macro="">
      <xdr:nvCxnSpPr>
        <xdr:cNvPr id="311" name="直線コネクタ 310">
          <a:extLst>
            <a:ext uri="{FF2B5EF4-FFF2-40B4-BE49-F238E27FC236}">
              <a16:creationId xmlns:a16="http://schemas.microsoft.com/office/drawing/2014/main" xmlns="" id="{00000000-0008-0000-0400-000037010000}"/>
            </a:ext>
          </a:extLst>
        </xdr:cNvPr>
        <xdr:cNvCxnSpPr/>
      </xdr:nvCxnSpPr>
      <xdr:spPr>
        <a:xfrm flipV="1">
          <a:off x="15671800" y="628548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116857</xdr:rowOff>
    </xdr:from>
    <xdr:ext cx="762000" cy="259045"/>
    <xdr:sp macro="" textlink="">
      <xdr:nvSpPr>
        <xdr:cNvPr id="312" name="補助費等平均値テキスト">
          <a:extLst>
            <a:ext uri="{FF2B5EF4-FFF2-40B4-BE49-F238E27FC236}">
              <a16:creationId xmlns:a16="http://schemas.microsoft.com/office/drawing/2014/main" xmlns="" id="{00000000-0008-0000-0400-000038010000}"/>
            </a:ext>
          </a:extLst>
        </xdr:cNvPr>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13" name="フローチャート: 判断 312">
          <a:extLst>
            <a:ext uri="{FF2B5EF4-FFF2-40B4-BE49-F238E27FC236}">
              <a16:creationId xmlns:a16="http://schemas.microsoft.com/office/drawing/2014/main" xmlns="" id="{00000000-0008-0000-0400-000039010000}"/>
            </a:ext>
          </a:extLst>
        </xdr:cNvPr>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154432</xdr:rowOff>
    </xdr:from>
    <xdr:to>
      <xdr:col>78</xdr:col>
      <xdr:colOff>69850</xdr:colOff>
      <xdr:row>37</xdr:row>
      <xdr:rowOff>1270</xdr:rowOff>
    </xdr:to>
    <xdr:cxnSp macro="">
      <xdr:nvCxnSpPr>
        <xdr:cNvPr id="314" name="直線コネクタ 313">
          <a:extLst>
            <a:ext uri="{FF2B5EF4-FFF2-40B4-BE49-F238E27FC236}">
              <a16:creationId xmlns:a16="http://schemas.microsoft.com/office/drawing/2014/main" xmlns="" id="{00000000-0008-0000-0400-00003A010000}"/>
            </a:ext>
          </a:extLst>
        </xdr:cNvPr>
        <xdr:cNvCxnSpPr/>
      </xdr:nvCxnSpPr>
      <xdr:spPr>
        <a:xfrm flipV="1">
          <a:off x="14782800" y="632663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126492</xdr:rowOff>
    </xdr:from>
    <xdr:to>
      <xdr:col>78</xdr:col>
      <xdr:colOff>120650</xdr:colOff>
      <xdr:row>37</xdr:row>
      <xdr:rowOff>56642</xdr:rowOff>
    </xdr:to>
    <xdr:sp macro="" textlink="">
      <xdr:nvSpPr>
        <xdr:cNvPr id="315" name="フローチャート: 判断 314">
          <a:extLst>
            <a:ext uri="{FF2B5EF4-FFF2-40B4-BE49-F238E27FC236}">
              <a16:creationId xmlns:a16="http://schemas.microsoft.com/office/drawing/2014/main" xmlns="" id="{00000000-0008-0000-0400-00003B010000}"/>
            </a:ext>
          </a:extLst>
        </xdr:cNvPr>
        <xdr:cNvSpPr/>
      </xdr:nvSpPr>
      <xdr:spPr>
        <a:xfrm>
          <a:off x="15621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41419</xdr:rowOff>
    </xdr:from>
    <xdr:ext cx="736600" cy="259045"/>
    <xdr:sp macro="" textlink="">
      <xdr:nvSpPr>
        <xdr:cNvPr id="316" name="テキスト ボックス 315">
          <a:extLst>
            <a:ext uri="{FF2B5EF4-FFF2-40B4-BE49-F238E27FC236}">
              <a16:creationId xmlns:a16="http://schemas.microsoft.com/office/drawing/2014/main" xmlns="" id="{00000000-0008-0000-0400-00003C010000}"/>
            </a:ext>
          </a:extLst>
        </xdr:cNvPr>
        <xdr:cNvSpPr txBox="1"/>
      </xdr:nvSpPr>
      <xdr:spPr>
        <a:xfrm>
          <a:off x="15290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149860</xdr:rowOff>
    </xdr:from>
    <xdr:to>
      <xdr:col>73</xdr:col>
      <xdr:colOff>180975</xdr:colOff>
      <xdr:row>37</xdr:row>
      <xdr:rowOff>1270</xdr:rowOff>
    </xdr:to>
    <xdr:cxnSp macro="">
      <xdr:nvCxnSpPr>
        <xdr:cNvPr id="317" name="直線コネクタ 316">
          <a:extLst>
            <a:ext uri="{FF2B5EF4-FFF2-40B4-BE49-F238E27FC236}">
              <a16:creationId xmlns:a16="http://schemas.microsoft.com/office/drawing/2014/main" xmlns="" id="{00000000-0008-0000-0400-00003D010000}"/>
            </a:ext>
          </a:extLst>
        </xdr:cNvPr>
        <xdr:cNvCxnSpPr/>
      </xdr:nvCxnSpPr>
      <xdr:spPr>
        <a:xfrm>
          <a:off x="13893800" y="63220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112776</xdr:rowOff>
    </xdr:from>
    <xdr:to>
      <xdr:col>74</xdr:col>
      <xdr:colOff>31750</xdr:colOff>
      <xdr:row>37</xdr:row>
      <xdr:rowOff>42926</xdr:rowOff>
    </xdr:to>
    <xdr:sp macro="" textlink="">
      <xdr:nvSpPr>
        <xdr:cNvPr id="318" name="フローチャート: 判断 317">
          <a:extLst>
            <a:ext uri="{FF2B5EF4-FFF2-40B4-BE49-F238E27FC236}">
              <a16:creationId xmlns:a16="http://schemas.microsoft.com/office/drawing/2014/main" xmlns="" id="{00000000-0008-0000-0400-00003E010000}"/>
            </a:ext>
          </a:extLst>
        </xdr:cNvPr>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53103</xdr:rowOff>
    </xdr:from>
    <xdr:ext cx="762000" cy="259045"/>
    <xdr:sp macro="" textlink="">
      <xdr:nvSpPr>
        <xdr:cNvPr id="319" name="テキスト ボックス 318">
          <a:extLst>
            <a:ext uri="{FF2B5EF4-FFF2-40B4-BE49-F238E27FC236}">
              <a16:creationId xmlns:a16="http://schemas.microsoft.com/office/drawing/2014/main" xmlns="" id="{00000000-0008-0000-0400-00003F010000}"/>
            </a:ext>
          </a:extLst>
        </xdr:cNvPr>
        <xdr:cNvSpPr txBox="1"/>
      </xdr:nvSpPr>
      <xdr:spPr>
        <a:xfrm>
          <a:off x="14401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149860</xdr:rowOff>
    </xdr:from>
    <xdr:to>
      <xdr:col>69</xdr:col>
      <xdr:colOff>92075</xdr:colOff>
      <xdr:row>37</xdr:row>
      <xdr:rowOff>14986</xdr:rowOff>
    </xdr:to>
    <xdr:cxnSp macro="">
      <xdr:nvCxnSpPr>
        <xdr:cNvPr id="320" name="直線コネクタ 319">
          <a:extLst>
            <a:ext uri="{FF2B5EF4-FFF2-40B4-BE49-F238E27FC236}">
              <a16:creationId xmlns:a16="http://schemas.microsoft.com/office/drawing/2014/main" xmlns="" id="{00000000-0008-0000-0400-000040010000}"/>
            </a:ext>
          </a:extLst>
        </xdr:cNvPr>
        <xdr:cNvCxnSpPr/>
      </xdr:nvCxnSpPr>
      <xdr:spPr>
        <a:xfrm flipV="1">
          <a:off x="13004800" y="632206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126492</xdr:rowOff>
    </xdr:from>
    <xdr:to>
      <xdr:col>69</xdr:col>
      <xdr:colOff>142875</xdr:colOff>
      <xdr:row>37</xdr:row>
      <xdr:rowOff>56642</xdr:rowOff>
    </xdr:to>
    <xdr:sp macro="" textlink="">
      <xdr:nvSpPr>
        <xdr:cNvPr id="321" name="フローチャート: 判断 320">
          <a:extLst>
            <a:ext uri="{FF2B5EF4-FFF2-40B4-BE49-F238E27FC236}">
              <a16:creationId xmlns:a16="http://schemas.microsoft.com/office/drawing/2014/main" xmlns="" id="{00000000-0008-0000-0400-000041010000}"/>
            </a:ext>
          </a:extLst>
        </xdr:cNvPr>
        <xdr:cNvSpPr/>
      </xdr:nvSpPr>
      <xdr:spPr>
        <a:xfrm>
          <a:off x="13843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41419</xdr:rowOff>
    </xdr:from>
    <xdr:ext cx="762000" cy="259045"/>
    <xdr:sp macro="" textlink="">
      <xdr:nvSpPr>
        <xdr:cNvPr id="322" name="テキスト ボックス 321">
          <a:extLst>
            <a:ext uri="{FF2B5EF4-FFF2-40B4-BE49-F238E27FC236}">
              <a16:creationId xmlns:a16="http://schemas.microsoft.com/office/drawing/2014/main" xmlns="" id="{00000000-0008-0000-0400-000042010000}"/>
            </a:ext>
          </a:extLst>
        </xdr:cNvPr>
        <xdr:cNvSpPr txBox="1"/>
      </xdr:nvSpPr>
      <xdr:spPr>
        <a:xfrm>
          <a:off x="13512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103632</xdr:rowOff>
    </xdr:from>
    <xdr:to>
      <xdr:col>65</xdr:col>
      <xdr:colOff>53975</xdr:colOff>
      <xdr:row>37</xdr:row>
      <xdr:rowOff>33782</xdr:rowOff>
    </xdr:to>
    <xdr:sp macro="" textlink="">
      <xdr:nvSpPr>
        <xdr:cNvPr id="323" name="フローチャート: 判断 322">
          <a:extLst>
            <a:ext uri="{FF2B5EF4-FFF2-40B4-BE49-F238E27FC236}">
              <a16:creationId xmlns:a16="http://schemas.microsoft.com/office/drawing/2014/main" xmlns="" id="{00000000-0008-0000-0400-000043010000}"/>
            </a:ext>
          </a:extLst>
        </xdr:cNvPr>
        <xdr:cNvSpPr/>
      </xdr:nvSpPr>
      <xdr:spPr>
        <a:xfrm>
          <a:off x="12954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43959</xdr:rowOff>
    </xdr:from>
    <xdr:ext cx="762000" cy="259045"/>
    <xdr:sp macro="" textlink="">
      <xdr:nvSpPr>
        <xdr:cNvPr id="324" name="テキスト ボックス 323">
          <a:extLst>
            <a:ext uri="{FF2B5EF4-FFF2-40B4-BE49-F238E27FC236}">
              <a16:creationId xmlns:a16="http://schemas.microsoft.com/office/drawing/2014/main" xmlns="" id="{00000000-0008-0000-0400-000044010000}"/>
            </a:ext>
          </a:extLst>
        </xdr:cNvPr>
        <xdr:cNvSpPr txBox="1"/>
      </xdr:nvSpPr>
      <xdr:spPr>
        <a:xfrm>
          <a:off x="12623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xmlns=""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xmlns=""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xmlns=""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xmlns=""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a16="http://schemas.microsoft.com/office/drawing/2014/main" xmlns=""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62484</xdr:rowOff>
    </xdr:from>
    <xdr:to>
      <xdr:col>82</xdr:col>
      <xdr:colOff>158750</xdr:colOff>
      <xdr:row>36</xdr:row>
      <xdr:rowOff>164084</xdr:rowOff>
    </xdr:to>
    <xdr:sp macro="" textlink="">
      <xdr:nvSpPr>
        <xdr:cNvPr id="330" name="楕円 329">
          <a:extLst>
            <a:ext uri="{FF2B5EF4-FFF2-40B4-BE49-F238E27FC236}">
              <a16:creationId xmlns:a16="http://schemas.microsoft.com/office/drawing/2014/main" xmlns="" id="{00000000-0008-0000-0400-00004A010000}"/>
            </a:ext>
          </a:extLst>
        </xdr:cNvPr>
        <xdr:cNvSpPr/>
      </xdr:nvSpPr>
      <xdr:spPr>
        <a:xfrm>
          <a:off x="164592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79011</xdr:rowOff>
    </xdr:from>
    <xdr:ext cx="762000" cy="259045"/>
    <xdr:sp macro="" textlink="">
      <xdr:nvSpPr>
        <xdr:cNvPr id="331" name="補助費等該当値テキスト">
          <a:extLst>
            <a:ext uri="{FF2B5EF4-FFF2-40B4-BE49-F238E27FC236}">
              <a16:creationId xmlns:a16="http://schemas.microsoft.com/office/drawing/2014/main" xmlns="" id="{00000000-0008-0000-0400-00004B010000}"/>
            </a:ext>
          </a:extLst>
        </xdr:cNvPr>
        <xdr:cNvSpPr txBox="1"/>
      </xdr:nvSpPr>
      <xdr:spPr>
        <a:xfrm>
          <a:off x="16598900" y="6079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103632</xdr:rowOff>
    </xdr:from>
    <xdr:to>
      <xdr:col>78</xdr:col>
      <xdr:colOff>120650</xdr:colOff>
      <xdr:row>37</xdr:row>
      <xdr:rowOff>33782</xdr:rowOff>
    </xdr:to>
    <xdr:sp macro="" textlink="">
      <xdr:nvSpPr>
        <xdr:cNvPr id="332" name="楕円 331">
          <a:extLst>
            <a:ext uri="{FF2B5EF4-FFF2-40B4-BE49-F238E27FC236}">
              <a16:creationId xmlns:a16="http://schemas.microsoft.com/office/drawing/2014/main" xmlns="" id="{00000000-0008-0000-0400-00004C010000}"/>
            </a:ext>
          </a:extLst>
        </xdr:cNvPr>
        <xdr:cNvSpPr/>
      </xdr:nvSpPr>
      <xdr:spPr>
        <a:xfrm>
          <a:off x="15621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43959</xdr:rowOff>
    </xdr:from>
    <xdr:ext cx="736600" cy="259045"/>
    <xdr:sp macro="" textlink="">
      <xdr:nvSpPr>
        <xdr:cNvPr id="333" name="テキスト ボックス 332">
          <a:extLst>
            <a:ext uri="{FF2B5EF4-FFF2-40B4-BE49-F238E27FC236}">
              <a16:creationId xmlns:a16="http://schemas.microsoft.com/office/drawing/2014/main" xmlns="" id="{00000000-0008-0000-0400-00004D010000}"/>
            </a:ext>
          </a:extLst>
        </xdr:cNvPr>
        <xdr:cNvSpPr txBox="1"/>
      </xdr:nvSpPr>
      <xdr:spPr>
        <a:xfrm>
          <a:off x="15290800" y="6044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121920</xdr:rowOff>
    </xdr:from>
    <xdr:to>
      <xdr:col>74</xdr:col>
      <xdr:colOff>31750</xdr:colOff>
      <xdr:row>37</xdr:row>
      <xdr:rowOff>52070</xdr:rowOff>
    </xdr:to>
    <xdr:sp macro="" textlink="">
      <xdr:nvSpPr>
        <xdr:cNvPr id="334" name="楕円 333">
          <a:extLst>
            <a:ext uri="{FF2B5EF4-FFF2-40B4-BE49-F238E27FC236}">
              <a16:creationId xmlns:a16="http://schemas.microsoft.com/office/drawing/2014/main" xmlns="" id="{00000000-0008-0000-0400-00004E010000}"/>
            </a:ext>
          </a:extLst>
        </xdr:cNvPr>
        <xdr:cNvSpPr/>
      </xdr:nvSpPr>
      <xdr:spPr>
        <a:xfrm>
          <a:off x="14732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36847</xdr:rowOff>
    </xdr:from>
    <xdr:ext cx="762000" cy="259045"/>
    <xdr:sp macro="" textlink="">
      <xdr:nvSpPr>
        <xdr:cNvPr id="335" name="テキスト ボックス 334">
          <a:extLst>
            <a:ext uri="{FF2B5EF4-FFF2-40B4-BE49-F238E27FC236}">
              <a16:creationId xmlns:a16="http://schemas.microsoft.com/office/drawing/2014/main" xmlns="" id="{00000000-0008-0000-0400-00004F010000}"/>
            </a:ext>
          </a:extLst>
        </xdr:cNvPr>
        <xdr:cNvSpPr txBox="1"/>
      </xdr:nvSpPr>
      <xdr:spPr>
        <a:xfrm>
          <a:off x="14401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99060</xdr:rowOff>
    </xdr:from>
    <xdr:to>
      <xdr:col>69</xdr:col>
      <xdr:colOff>142875</xdr:colOff>
      <xdr:row>37</xdr:row>
      <xdr:rowOff>29210</xdr:rowOff>
    </xdr:to>
    <xdr:sp macro="" textlink="">
      <xdr:nvSpPr>
        <xdr:cNvPr id="336" name="楕円 335">
          <a:extLst>
            <a:ext uri="{FF2B5EF4-FFF2-40B4-BE49-F238E27FC236}">
              <a16:creationId xmlns:a16="http://schemas.microsoft.com/office/drawing/2014/main" xmlns="" id="{00000000-0008-0000-0400-000050010000}"/>
            </a:ext>
          </a:extLst>
        </xdr:cNvPr>
        <xdr:cNvSpPr/>
      </xdr:nvSpPr>
      <xdr:spPr>
        <a:xfrm>
          <a:off x="13843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39387</xdr:rowOff>
    </xdr:from>
    <xdr:ext cx="762000" cy="259045"/>
    <xdr:sp macro="" textlink="">
      <xdr:nvSpPr>
        <xdr:cNvPr id="337" name="テキスト ボックス 336">
          <a:extLst>
            <a:ext uri="{FF2B5EF4-FFF2-40B4-BE49-F238E27FC236}">
              <a16:creationId xmlns:a16="http://schemas.microsoft.com/office/drawing/2014/main" xmlns="" id="{00000000-0008-0000-0400-000051010000}"/>
            </a:ext>
          </a:extLst>
        </xdr:cNvPr>
        <xdr:cNvSpPr txBox="1"/>
      </xdr:nvSpPr>
      <xdr:spPr>
        <a:xfrm>
          <a:off x="13512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135636</xdr:rowOff>
    </xdr:from>
    <xdr:to>
      <xdr:col>65</xdr:col>
      <xdr:colOff>53975</xdr:colOff>
      <xdr:row>37</xdr:row>
      <xdr:rowOff>65786</xdr:rowOff>
    </xdr:to>
    <xdr:sp macro="" textlink="">
      <xdr:nvSpPr>
        <xdr:cNvPr id="338" name="楕円 337">
          <a:extLst>
            <a:ext uri="{FF2B5EF4-FFF2-40B4-BE49-F238E27FC236}">
              <a16:creationId xmlns:a16="http://schemas.microsoft.com/office/drawing/2014/main" xmlns="" id="{00000000-0008-0000-0400-000052010000}"/>
            </a:ext>
          </a:extLst>
        </xdr:cNvPr>
        <xdr:cNvSpPr/>
      </xdr:nvSpPr>
      <xdr:spPr>
        <a:xfrm>
          <a:off x="12954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50563</xdr:rowOff>
    </xdr:from>
    <xdr:ext cx="762000" cy="259045"/>
    <xdr:sp macro="" textlink="">
      <xdr:nvSpPr>
        <xdr:cNvPr id="339" name="テキスト ボックス 338">
          <a:extLst>
            <a:ext uri="{FF2B5EF4-FFF2-40B4-BE49-F238E27FC236}">
              <a16:creationId xmlns:a16="http://schemas.microsoft.com/office/drawing/2014/main" xmlns="" id="{00000000-0008-0000-0400-000053010000}"/>
            </a:ext>
          </a:extLst>
        </xdr:cNvPr>
        <xdr:cNvSpPr txBox="1"/>
      </xdr:nvSpPr>
      <xdr:spPr>
        <a:xfrm>
          <a:off x="12623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xmlns=""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xmlns=""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xmlns=""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xmlns=""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xmlns=""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xmlns=""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xmlns=""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xmlns=""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xmlns=""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xmlns=""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xmlns=""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類似団体内平均値（</a:t>
          </a:r>
          <a:r>
            <a:rPr kumimoji="1" lang="en-US" altLang="ja-JP" sz="1300">
              <a:latin typeface="ＭＳ Ｐゴシック" panose="020B0600070205080204" pitchFamily="50" charset="-128"/>
              <a:ea typeface="ＭＳ Ｐゴシック" panose="020B0600070205080204" pitchFamily="50" charset="-128"/>
            </a:rPr>
            <a:t>13.5</a:t>
          </a:r>
          <a:r>
            <a:rPr kumimoji="1" lang="ja-JP" altLang="en-US" sz="1300">
              <a:latin typeface="ＭＳ Ｐゴシック" panose="020B0600070205080204" pitchFamily="50" charset="-128"/>
              <a:ea typeface="ＭＳ Ｐゴシック" panose="020B0600070205080204" pitchFamily="50" charset="-128"/>
            </a:rPr>
            <a:t>％）を</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％上回っている。</a:t>
          </a:r>
        </a:p>
        <a:p>
          <a:r>
            <a:rPr kumimoji="1" lang="ja-JP" altLang="en-US" sz="1300">
              <a:latin typeface="ＭＳ Ｐゴシック" panose="020B0600070205080204" pitchFamily="50" charset="-128"/>
              <a:ea typeface="ＭＳ Ｐゴシック" panose="020B0600070205080204" pitchFamily="50" charset="-128"/>
            </a:rPr>
            <a:t>人口増加に伴う社会資本整備を継続的に実施してきたことに加え、総合保健福祉会館・清掃施設など大規模施設の整備事業の財源として多額の地方債を発行してきたことが要因である。今後、内水対策や新清掃施設の建設に伴う起債の発行が見込まれているので、引き続き地方債の発行を伴う普通建設事業の抑制に努める。</a:t>
          </a: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xmlns=""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xmlns=""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a16="http://schemas.microsoft.com/office/drawing/2014/main" xmlns=""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a:extLst>
            <a:ext uri="{FF2B5EF4-FFF2-40B4-BE49-F238E27FC236}">
              <a16:creationId xmlns:a16="http://schemas.microsoft.com/office/drawing/2014/main" xmlns="" id="{00000000-0008-0000-0400-000062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a:extLst>
            <a:ext uri="{FF2B5EF4-FFF2-40B4-BE49-F238E27FC236}">
              <a16:creationId xmlns:a16="http://schemas.microsoft.com/office/drawing/2014/main" xmlns="" id="{00000000-0008-0000-0400-000063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a:extLst>
            <a:ext uri="{FF2B5EF4-FFF2-40B4-BE49-F238E27FC236}">
              <a16:creationId xmlns:a16="http://schemas.microsoft.com/office/drawing/2014/main" xmlns="" id="{00000000-0008-0000-0400-000064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a:extLst>
            <a:ext uri="{FF2B5EF4-FFF2-40B4-BE49-F238E27FC236}">
              <a16:creationId xmlns:a16="http://schemas.microsoft.com/office/drawing/2014/main" xmlns="" id="{00000000-0008-0000-0400-000065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a:extLst>
            <a:ext uri="{FF2B5EF4-FFF2-40B4-BE49-F238E27FC236}">
              <a16:creationId xmlns:a16="http://schemas.microsoft.com/office/drawing/2014/main" xmlns="" id="{00000000-0008-0000-0400-000066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a:extLst>
            <a:ext uri="{FF2B5EF4-FFF2-40B4-BE49-F238E27FC236}">
              <a16:creationId xmlns:a16="http://schemas.microsoft.com/office/drawing/2014/main" xmlns="" id="{00000000-0008-0000-0400-000067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a:extLst>
            <a:ext uri="{FF2B5EF4-FFF2-40B4-BE49-F238E27FC236}">
              <a16:creationId xmlns:a16="http://schemas.microsoft.com/office/drawing/2014/main" xmlns="" id="{00000000-0008-0000-0400-000068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a:extLst>
            <a:ext uri="{FF2B5EF4-FFF2-40B4-BE49-F238E27FC236}">
              <a16:creationId xmlns:a16="http://schemas.microsoft.com/office/drawing/2014/main" xmlns="" id="{00000000-0008-0000-0400-000069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a:extLst>
            <a:ext uri="{FF2B5EF4-FFF2-40B4-BE49-F238E27FC236}">
              <a16:creationId xmlns:a16="http://schemas.microsoft.com/office/drawing/2014/main" xmlns="" id="{00000000-0008-0000-0400-00006A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a:extLst>
            <a:ext uri="{FF2B5EF4-FFF2-40B4-BE49-F238E27FC236}">
              <a16:creationId xmlns:a16="http://schemas.microsoft.com/office/drawing/2014/main" xmlns="" id="{00000000-0008-0000-0400-00006B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a:extLst>
            <a:ext uri="{FF2B5EF4-FFF2-40B4-BE49-F238E27FC236}">
              <a16:creationId xmlns:a16="http://schemas.microsoft.com/office/drawing/2014/main" xmlns="" id="{00000000-0008-0000-0400-00006C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5" name="テキスト ボックス 364">
          <a:extLst>
            <a:ext uri="{FF2B5EF4-FFF2-40B4-BE49-F238E27FC236}">
              <a16:creationId xmlns:a16="http://schemas.microsoft.com/office/drawing/2014/main" xmlns="" id="{00000000-0008-0000-0400-00006D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a:extLst>
            <a:ext uri="{FF2B5EF4-FFF2-40B4-BE49-F238E27FC236}">
              <a16:creationId xmlns:a16="http://schemas.microsoft.com/office/drawing/2014/main" xmlns="" id="{00000000-0008-0000-0400-00006E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157480</xdr:rowOff>
    </xdr:from>
    <xdr:to>
      <xdr:col>24</xdr:col>
      <xdr:colOff>25400</xdr:colOff>
      <xdr:row>81</xdr:row>
      <xdr:rowOff>107950</xdr:rowOff>
    </xdr:to>
    <xdr:cxnSp macro="">
      <xdr:nvCxnSpPr>
        <xdr:cNvPr id="367" name="直線コネクタ 366">
          <a:extLst>
            <a:ext uri="{FF2B5EF4-FFF2-40B4-BE49-F238E27FC236}">
              <a16:creationId xmlns:a16="http://schemas.microsoft.com/office/drawing/2014/main" xmlns="" id="{00000000-0008-0000-0400-00006F010000}"/>
            </a:ext>
          </a:extLst>
        </xdr:cNvPr>
        <xdr:cNvCxnSpPr/>
      </xdr:nvCxnSpPr>
      <xdr:spPr>
        <a:xfrm flipV="1">
          <a:off x="4826000" y="1250188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80027</xdr:rowOff>
    </xdr:from>
    <xdr:ext cx="762000" cy="259045"/>
    <xdr:sp macro="" textlink="">
      <xdr:nvSpPr>
        <xdr:cNvPr id="368" name="公債費最小値テキスト">
          <a:extLst>
            <a:ext uri="{FF2B5EF4-FFF2-40B4-BE49-F238E27FC236}">
              <a16:creationId xmlns:a16="http://schemas.microsoft.com/office/drawing/2014/main" xmlns="" id="{00000000-0008-0000-0400-000070010000}"/>
            </a:ext>
          </a:extLst>
        </xdr:cNvPr>
        <xdr:cNvSpPr txBox="1"/>
      </xdr:nvSpPr>
      <xdr:spPr>
        <a:xfrm>
          <a:off x="4914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107950</xdr:rowOff>
    </xdr:from>
    <xdr:to>
      <xdr:col>24</xdr:col>
      <xdr:colOff>114300</xdr:colOff>
      <xdr:row>81</xdr:row>
      <xdr:rowOff>107950</xdr:rowOff>
    </xdr:to>
    <xdr:cxnSp macro="">
      <xdr:nvCxnSpPr>
        <xdr:cNvPr id="369" name="直線コネクタ 368">
          <a:extLst>
            <a:ext uri="{FF2B5EF4-FFF2-40B4-BE49-F238E27FC236}">
              <a16:creationId xmlns:a16="http://schemas.microsoft.com/office/drawing/2014/main" xmlns="" id="{00000000-0008-0000-0400-000071010000}"/>
            </a:ext>
          </a:extLst>
        </xdr:cNvPr>
        <xdr:cNvCxnSpPr/>
      </xdr:nvCxnSpPr>
      <xdr:spPr>
        <a:xfrm>
          <a:off x="4737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72407</xdr:rowOff>
    </xdr:from>
    <xdr:ext cx="762000" cy="259045"/>
    <xdr:sp macro="" textlink="">
      <xdr:nvSpPr>
        <xdr:cNvPr id="370" name="公債費最大値テキスト">
          <a:extLst>
            <a:ext uri="{FF2B5EF4-FFF2-40B4-BE49-F238E27FC236}">
              <a16:creationId xmlns:a16="http://schemas.microsoft.com/office/drawing/2014/main" xmlns="" id="{00000000-0008-0000-0400-000072010000}"/>
            </a:ext>
          </a:extLst>
        </xdr:cNvPr>
        <xdr:cNvSpPr txBox="1"/>
      </xdr:nvSpPr>
      <xdr:spPr>
        <a:xfrm>
          <a:off x="4914900" y="1224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157480</xdr:rowOff>
    </xdr:from>
    <xdr:to>
      <xdr:col>24</xdr:col>
      <xdr:colOff>114300</xdr:colOff>
      <xdr:row>72</xdr:row>
      <xdr:rowOff>157480</xdr:rowOff>
    </xdr:to>
    <xdr:cxnSp macro="">
      <xdr:nvCxnSpPr>
        <xdr:cNvPr id="371" name="直線コネクタ 370">
          <a:extLst>
            <a:ext uri="{FF2B5EF4-FFF2-40B4-BE49-F238E27FC236}">
              <a16:creationId xmlns:a16="http://schemas.microsoft.com/office/drawing/2014/main" xmlns="" id="{00000000-0008-0000-0400-000073010000}"/>
            </a:ext>
          </a:extLst>
        </xdr:cNvPr>
        <xdr:cNvCxnSpPr/>
      </xdr:nvCxnSpPr>
      <xdr:spPr>
        <a:xfrm>
          <a:off x="4737100" y="12501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46989</xdr:rowOff>
    </xdr:from>
    <xdr:to>
      <xdr:col>24</xdr:col>
      <xdr:colOff>25400</xdr:colOff>
      <xdr:row>77</xdr:row>
      <xdr:rowOff>77470</xdr:rowOff>
    </xdr:to>
    <xdr:cxnSp macro="">
      <xdr:nvCxnSpPr>
        <xdr:cNvPr id="372" name="直線コネクタ 371">
          <a:extLst>
            <a:ext uri="{FF2B5EF4-FFF2-40B4-BE49-F238E27FC236}">
              <a16:creationId xmlns:a16="http://schemas.microsoft.com/office/drawing/2014/main" xmlns="" id="{00000000-0008-0000-0400-000074010000}"/>
            </a:ext>
          </a:extLst>
        </xdr:cNvPr>
        <xdr:cNvCxnSpPr/>
      </xdr:nvCxnSpPr>
      <xdr:spPr>
        <a:xfrm>
          <a:off x="3987800" y="13248639"/>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92727</xdr:rowOff>
    </xdr:from>
    <xdr:ext cx="762000" cy="259045"/>
    <xdr:sp macro="" textlink="">
      <xdr:nvSpPr>
        <xdr:cNvPr id="373" name="公債費平均値テキスト">
          <a:extLst>
            <a:ext uri="{FF2B5EF4-FFF2-40B4-BE49-F238E27FC236}">
              <a16:creationId xmlns:a16="http://schemas.microsoft.com/office/drawing/2014/main" xmlns="" id="{00000000-0008-0000-0400-000075010000}"/>
            </a:ext>
          </a:extLst>
        </xdr:cNvPr>
        <xdr:cNvSpPr txBox="1"/>
      </xdr:nvSpPr>
      <xdr:spPr>
        <a:xfrm>
          <a:off x="4914900" y="1295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76200</xdr:rowOff>
    </xdr:from>
    <xdr:to>
      <xdr:col>24</xdr:col>
      <xdr:colOff>76200</xdr:colOff>
      <xdr:row>77</xdr:row>
      <xdr:rowOff>6350</xdr:rowOff>
    </xdr:to>
    <xdr:sp macro="" textlink="">
      <xdr:nvSpPr>
        <xdr:cNvPr id="374" name="フローチャート: 判断 373">
          <a:extLst>
            <a:ext uri="{FF2B5EF4-FFF2-40B4-BE49-F238E27FC236}">
              <a16:creationId xmlns:a16="http://schemas.microsoft.com/office/drawing/2014/main" xmlns="" id="{00000000-0008-0000-0400-000076010000}"/>
            </a:ext>
          </a:extLst>
        </xdr:cNvPr>
        <xdr:cNvSpPr/>
      </xdr:nvSpPr>
      <xdr:spPr>
        <a:xfrm>
          <a:off x="47752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46989</xdr:rowOff>
    </xdr:from>
    <xdr:to>
      <xdr:col>19</xdr:col>
      <xdr:colOff>187325</xdr:colOff>
      <xdr:row>77</xdr:row>
      <xdr:rowOff>46989</xdr:rowOff>
    </xdr:to>
    <xdr:cxnSp macro="">
      <xdr:nvCxnSpPr>
        <xdr:cNvPr id="375" name="直線コネクタ 374">
          <a:extLst>
            <a:ext uri="{FF2B5EF4-FFF2-40B4-BE49-F238E27FC236}">
              <a16:creationId xmlns:a16="http://schemas.microsoft.com/office/drawing/2014/main" xmlns="" id="{00000000-0008-0000-0400-000077010000}"/>
            </a:ext>
          </a:extLst>
        </xdr:cNvPr>
        <xdr:cNvCxnSpPr/>
      </xdr:nvCxnSpPr>
      <xdr:spPr>
        <a:xfrm>
          <a:off x="3098800" y="132486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91439</xdr:rowOff>
    </xdr:from>
    <xdr:to>
      <xdr:col>20</xdr:col>
      <xdr:colOff>38100</xdr:colOff>
      <xdr:row>77</xdr:row>
      <xdr:rowOff>21589</xdr:rowOff>
    </xdr:to>
    <xdr:sp macro="" textlink="">
      <xdr:nvSpPr>
        <xdr:cNvPr id="376" name="フローチャート: 判断 375">
          <a:extLst>
            <a:ext uri="{FF2B5EF4-FFF2-40B4-BE49-F238E27FC236}">
              <a16:creationId xmlns:a16="http://schemas.microsoft.com/office/drawing/2014/main" xmlns="" id="{00000000-0008-0000-0400-000078010000}"/>
            </a:ext>
          </a:extLst>
        </xdr:cNvPr>
        <xdr:cNvSpPr/>
      </xdr:nvSpPr>
      <xdr:spPr>
        <a:xfrm>
          <a:off x="3937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31767</xdr:rowOff>
    </xdr:from>
    <xdr:ext cx="736600" cy="259045"/>
    <xdr:sp macro="" textlink="">
      <xdr:nvSpPr>
        <xdr:cNvPr id="377" name="テキスト ボックス 376">
          <a:extLst>
            <a:ext uri="{FF2B5EF4-FFF2-40B4-BE49-F238E27FC236}">
              <a16:creationId xmlns:a16="http://schemas.microsoft.com/office/drawing/2014/main" xmlns="" id="{00000000-0008-0000-0400-000079010000}"/>
            </a:ext>
          </a:extLst>
        </xdr:cNvPr>
        <xdr:cNvSpPr txBox="1"/>
      </xdr:nvSpPr>
      <xdr:spPr>
        <a:xfrm>
          <a:off x="3606800" y="1289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46989</xdr:rowOff>
    </xdr:from>
    <xdr:to>
      <xdr:col>15</xdr:col>
      <xdr:colOff>98425</xdr:colOff>
      <xdr:row>77</xdr:row>
      <xdr:rowOff>77470</xdr:rowOff>
    </xdr:to>
    <xdr:cxnSp macro="">
      <xdr:nvCxnSpPr>
        <xdr:cNvPr id="378" name="直線コネクタ 377">
          <a:extLst>
            <a:ext uri="{FF2B5EF4-FFF2-40B4-BE49-F238E27FC236}">
              <a16:creationId xmlns:a16="http://schemas.microsoft.com/office/drawing/2014/main" xmlns="" id="{00000000-0008-0000-0400-00007A010000}"/>
            </a:ext>
          </a:extLst>
        </xdr:cNvPr>
        <xdr:cNvCxnSpPr/>
      </xdr:nvCxnSpPr>
      <xdr:spPr>
        <a:xfrm flipV="1">
          <a:off x="2209800" y="1324863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91439</xdr:rowOff>
    </xdr:from>
    <xdr:to>
      <xdr:col>15</xdr:col>
      <xdr:colOff>149225</xdr:colOff>
      <xdr:row>77</xdr:row>
      <xdr:rowOff>21589</xdr:rowOff>
    </xdr:to>
    <xdr:sp macro="" textlink="">
      <xdr:nvSpPr>
        <xdr:cNvPr id="379" name="フローチャート: 判断 378">
          <a:extLst>
            <a:ext uri="{FF2B5EF4-FFF2-40B4-BE49-F238E27FC236}">
              <a16:creationId xmlns:a16="http://schemas.microsoft.com/office/drawing/2014/main" xmlns="" id="{00000000-0008-0000-0400-00007B010000}"/>
            </a:ext>
          </a:extLst>
        </xdr:cNvPr>
        <xdr:cNvSpPr/>
      </xdr:nvSpPr>
      <xdr:spPr>
        <a:xfrm>
          <a:off x="3048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31767</xdr:rowOff>
    </xdr:from>
    <xdr:ext cx="762000" cy="259045"/>
    <xdr:sp macro="" textlink="">
      <xdr:nvSpPr>
        <xdr:cNvPr id="380" name="テキスト ボックス 379">
          <a:extLst>
            <a:ext uri="{FF2B5EF4-FFF2-40B4-BE49-F238E27FC236}">
              <a16:creationId xmlns:a16="http://schemas.microsoft.com/office/drawing/2014/main" xmlns="" id="{00000000-0008-0000-0400-00007C010000}"/>
            </a:ext>
          </a:extLst>
        </xdr:cNvPr>
        <xdr:cNvSpPr txBox="1"/>
      </xdr:nvSpPr>
      <xdr:spPr>
        <a:xfrm>
          <a:off x="27178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77470</xdr:rowOff>
    </xdr:from>
    <xdr:to>
      <xdr:col>11</xdr:col>
      <xdr:colOff>9525</xdr:colOff>
      <xdr:row>77</xdr:row>
      <xdr:rowOff>168911</xdr:rowOff>
    </xdr:to>
    <xdr:cxnSp macro="">
      <xdr:nvCxnSpPr>
        <xdr:cNvPr id="381" name="直線コネクタ 380">
          <a:extLst>
            <a:ext uri="{FF2B5EF4-FFF2-40B4-BE49-F238E27FC236}">
              <a16:creationId xmlns:a16="http://schemas.microsoft.com/office/drawing/2014/main" xmlns="" id="{00000000-0008-0000-0400-00007D010000}"/>
            </a:ext>
          </a:extLst>
        </xdr:cNvPr>
        <xdr:cNvCxnSpPr/>
      </xdr:nvCxnSpPr>
      <xdr:spPr>
        <a:xfrm flipV="1">
          <a:off x="1320800" y="13279120"/>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99061</xdr:rowOff>
    </xdr:from>
    <xdr:to>
      <xdr:col>11</xdr:col>
      <xdr:colOff>60325</xdr:colOff>
      <xdr:row>77</xdr:row>
      <xdr:rowOff>29211</xdr:rowOff>
    </xdr:to>
    <xdr:sp macro="" textlink="">
      <xdr:nvSpPr>
        <xdr:cNvPr id="382" name="フローチャート: 判断 381">
          <a:extLst>
            <a:ext uri="{FF2B5EF4-FFF2-40B4-BE49-F238E27FC236}">
              <a16:creationId xmlns:a16="http://schemas.microsoft.com/office/drawing/2014/main" xmlns="" id="{00000000-0008-0000-0400-00007E010000}"/>
            </a:ext>
          </a:extLst>
        </xdr:cNvPr>
        <xdr:cNvSpPr/>
      </xdr:nvSpPr>
      <xdr:spPr>
        <a:xfrm>
          <a:off x="2159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39387</xdr:rowOff>
    </xdr:from>
    <xdr:ext cx="762000" cy="259045"/>
    <xdr:sp macro="" textlink="">
      <xdr:nvSpPr>
        <xdr:cNvPr id="383" name="テキスト ボックス 382">
          <a:extLst>
            <a:ext uri="{FF2B5EF4-FFF2-40B4-BE49-F238E27FC236}">
              <a16:creationId xmlns:a16="http://schemas.microsoft.com/office/drawing/2014/main" xmlns="" id="{00000000-0008-0000-0400-00007F010000}"/>
            </a:ext>
          </a:extLst>
        </xdr:cNvPr>
        <xdr:cNvSpPr txBox="1"/>
      </xdr:nvSpPr>
      <xdr:spPr>
        <a:xfrm>
          <a:off x="1828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30480</xdr:rowOff>
    </xdr:from>
    <xdr:to>
      <xdr:col>6</xdr:col>
      <xdr:colOff>171450</xdr:colOff>
      <xdr:row>76</xdr:row>
      <xdr:rowOff>132080</xdr:rowOff>
    </xdr:to>
    <xdr:sp macro="" textlink="">
      <xdr:nvSpPr>
        <xdr:cNvPr id="384" name="フローチャート: 判断 383">
          <a:extLst>
            <a:ext uri="{FF2B5EF4-FFF2-40B4-BE49-F238E27FC236}">
              <a16:creationId xmlns:a16="http://schemas.microsoft.com/office/drawing/2014/main" xmlns="" id="{00000000-0008-0000-0400-000080010000}"/>
            </a:ext>
          </a:extLst>
        </xdr:cNvPr>
        <xdr:cNvSpPr/>
      </xdr:nvSpPr>
      <xdr:spPr>
        <a:xfrm>
          <a:off x="1270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142257</xdr:rowOff>
    </xdr:from>
    <xdr:ext cx="762000" cy="259045"/>
    <xdr:sp macro="" textlink="">
      <xdr:nvSpPr>
        <xdr:cNvPr id="385" name="テキスト ボックス 384">
          <a:extLst>
            <a:ext uri="{FF2B5EF4-FFF2-40B4-BE49-F238E27FC236}">
              <a16:creationId xmlns:a16="http://schemas.microsoft.com/office/drawing/2014/main" xmlns="" id="{00000000-0008-0000-0400-000081010000}"/>
            </a:ext>
          </a:extLst>
        </xdr:cNvPr>
        <xdr:cNvSpPr txBox="1"/>
      </xdr:nvSpPr>
      <xdr:spPr>
        <a:xfrm>
          <a:off x="939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a:extLst>
            <a:ext uri="{FF2B5EF4-FFF2-40B4-BE49-F238E27FC236}">
              <a16:creationId xmlns:a16="http://schemas.microsoft.com/office/drawing/2014/main" xmlns="" id="{00000000-0008-0000-0400-000082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xmlns="" id="{00000000-0008-0000-0400-000083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xmlns="" id="{00000000-0008-0000-0400-000084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xmlns="" id="{00000000-0008-0000-0400-000085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xmlns="" id="{00000000-0008-0000-0400-000086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26670</xdr:rowOff>
    </xdr:from>
    <xdr:to>
      <xdr:col>24</xdr:col>
      <xdr:colOff>76200</xdr:colOff>
      <xdr:row>77</xdr:row>
      <xdr:rowOff>128270</xdr:rowOff>
    </xdr:to>
    <xdr:sp macro="" textlink="">
      <xdr:nvSpPr>
        <xdr:cNvPr id="391" name="楕円 390">
          <a:extLst>
            <a:ext uri="{FF2B5EF4-FFF2-40B4-BE49-F238E27FC236}">
              <a16:creationId xmlns:a16="http://schemas.microsoft.com/office/drawing/2014/main" xmlns="" id="{00000000-0008-0000-0400-000087010000}"/>
            </a:ext>
          </a:extLst>
        </xdr:cNvPr>
        <xdr:cNvSpPr/>
      </xdr:nvSpPr>
      <xdr:spPr>
        <a:xfrm>
          <a:off x="47752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170197</xdr:rowOff>
    </xdr:from>
    <xdr:ext cx="762000" cy="259045"/>
    <xdr:sp macro="" textlink="">
      <xdr:nvSpPr>
        <xdr:cNvPr id="392" name="公債費該当値テキスト">
          <a:extLst>
            <a:ext uri="{FF2B5EF4-FFF2-40B4-BE49-F238E27FC236}">
              <a16:creationId xmlns:a16="http://schemas.microsoft.com/office/drawing/2014/main" xmlns="" id="{00000000-0008-0000-0400-000088010000}"/>
            </a:ext>
          </a:extLst>
        </xdr:cNvPr>
        <xdr:cNvSpPr txBox="1"/>
      </xdr:nvSpPr>
      <xdr:spPr>
        <a:xfrm>
          <a:off x="4914900" y="1320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167639</xdr:rowOff>
    </xdr:from>
    <xdr:to>
      <xdr:col>20</xdr:col>
      <xdr:colOff>38100</xdr:colOff>
      <xdr:row>77</xdr:row>
      <xdr:rowOff>97789</xdr:rowOff>
    </xdr:to>
    <xdr:sp macro="" textlink="">
      <xdr:nvSpPr>
        <xdr:cNvPr id="393" name="楕円 392">
          <a:extLst>
            <a:ext uri="{FF2B5EF4-FFF2-40B4-BE49-F238E27FC236}">
              <a16:creationId xmlns:a16="http://schemas.microsoft.com/office/drawing/2014/main" xmlns="" id="{00000000-0008-0000-0400-000089010000}"/>
            </a:ext>
          </a:extLst>
        </xdr:cNvPr>
        <xdr:cNvSpPr/>
      </xdr:nvSpPr>
      <xdr:spPr>
        <a:xfrm>
          <a:off x="3937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82566</xdr:rowOff>
    </xdr:from>
    <xdr:ext cx="736600" cy="259045"/>
    <xdr:sp macro="" textlink="">
      <xdr:nvSpPr>
        <xdr:cNvPr id="394" name="テキスト ボックス 393">
          <a:extLst>
            <a:ext uri="{FF2B5EF4-FFF2-40B4-BE49-F238E27FC236}">
              <a16:creationId xmlns:a16="http://schemas.microsoft.com/office/drawing/2014/main" xmlns="" id="{00000000-0008-0000-0400-00008A010000}"/>
            </a:ext>
          </a:extLst>
        </xdr:cNvPr>
        <xdr:cNvSpPr txBox="1"/>
      </xdr:nvSpPr>
      <xdr:spPr>
        <a:xfrm>
          <a:off x="3606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167639</xdr:rowOff>
    </xdr:from>
    <xdr:to>
      <xdr:col>15</xdr:col>
      <xdr:colOff>149225</xdr:colOff>
      <xdr:row>77</xdr:row>
      <xdr:rowOff>97789</xdr:rowOff>
    </xdr:to>
    <xdr:sp macro="" textlink="">
      <xdr:nvSpPr>
        <xdr:cNvPr id="395" name="楕円 394">
          <a:extLst>
            <a:ext uri="{FF2B5EF4-FFF2-40B4-BE49-F238E27FC236}">
              <a16:creationId xmlns:a16="http://schemas.microsoft.com/office/drawing/2014/main" xmlns="" id="{00000000-0008-0000-0400-00008B010000}"/>
            </a:ext>
          </a:extLst>
        </xdr:cNvPr>
        <xdr:cNvSpPr/>
      </xdr:nvSpPr>
      <xdr:spPr>
        <a:xfrm>
          <a:off x="3048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82566</xdr:rowOff>
    </xdr:from>
    <xdr:ext cx="762000" cy="259045"/>
    <xdr:sp macro="" textlink="">
      <xdr:nvSpPr>
        <xdr:cNvPr id="396" name="テキスト ボックス 395">
          <a:extLst>
            <a:ext uri="{FF2B5EF4-FFF2-40B4-BE49-F238E27FC236}">
              <a16:creationId xmlns:a16="http://schemas.microsoft.com/office/drawing/2014/main" xmlns="" id="{00000000-0008-0000-0400-00008C010000}"/>
            </a:ext>
          </a:extLst>
        </xdr:cNvPr>
        <xdr:cNvSpPr txBox="1"/>
      </xdr:nvSpPr>
      <xdr:spPr>
        <a:xfrm>
          <a:off x="2717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26670</xdr:rowOff>
    </xdr:from>
    <xdr:to>
      <xdr:col>11</xdr:col>
      <xdr:colOff>60325</xdr:colOff>
      <xdr:row>77</xdr:row>
      <xdr:rowOff>128270</xdr:rowOff>
    </xdr:to>
    <xdr:sp macro="" textlink="">
      <xdr:nvSpPr>
        <xdr:cNvPr id="397" name="楕円 396">
          <a:extLst>
            <a:ext uri="{FF2B5EF4-FFF2-40B4-BE49-F238E27FC236}">
              <a16:creationId xmlns:a16="http://schemas.microsoft.com/office/drawing/2014/main" xmlns="" id="{00000000-0008-0000-0400-00008D010000}"/>
            </a:ext>
          </a:extLst>
        </xdr:cNvPr>
        <xdr:cNvSpPr/>
      </xdr:nvSpPr>
      <xdr:spPr>
        <a:xfrm>
          <a:off x="21590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113047</xdr:rowOff>
    </xdr:from>
    <xdr:ext cx="762000" cy="259045"/>
    <xdr:sp macro="" textlink="">
      <xdr:nvSpPr>
        <xdr:cNvPr id="398" name="テキスト ボックス 397">
          <a:extLst>
            <a:ext uri="{FF2B5EF4-FFF2-40B4-BE49-F238E27FC236}">
              <a16:creationId xmlns:a16="http://schemas.microsoft.com/office/drawing/2014/main" xmlns="" id="{00000000-0008-0000-0400-00008E010000}"/>
            </a:ext>
          </a:extLst>
        </xdr:cNvPr>
        <xdr:cNvSpPr txBox="1"/>
      </xdr:nvSpPr>
      <xdr:spPr>
        <a:xfrm>
          <a:off x="1828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118111</xdr:rowOff>
    </xdr:from>
    <xdr:to>
      <xdr:col>6</xdr:col>
      <xdr:colOff>171450</xdr:colOff>
      <xdr:row>78</xdr:row>
      <xdr:rowOff>48261</xdr:rowOff>
    </xdr:to>
    <xdr:sp macro="" textlink="">
      <xdr:nvSpPr>
        <xdr:cNvPr id="399" name="楕円 398">
          <a:extLst>
            <a:ext uri="{FF2B5EF4-FFF2-40B4-BE49-F238E27FC236}">
              <a16:creationId xmlns:a16="http://schemas.microsoft.com/office/drawing/2014/main" xmlns="" id="{00000000-0008-0000-0400-00008F010000}"/>
            </a:ext>
          </a:extLst>
        </xdr:cNvPr>
        <xdr:cNvSpPr/>
      </xdr:nvSpPr>
      <xdr:spPr>
        <a:xfrm>
          <a:off x="1270000" y="1331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33038</xdr:rowOff>
    </xdr:from>
    <xdr:ext cx="762000" cy="259045"/>
    <xdr:sp macro="" textlink="">
      <xdr:nvSpPr>
        <xdr:cNvPr id="400" name="テキスト ボックス 399">
          <a:extLst>
            <a:ext uri="{FF2B5EF4-FFF2-40B4-BE49-F238E27FC236}">
              <a16:creationId xmlns:a16="http://schemas.microsoft.com/office/drawing/2014/main" xmlns="" id="{00000000-0008-0000-0400-000090010000}"/>
            </a:ext>
          </a:extLst>
        </xdr:cNvPr>
        <xdr:cNvSpPr txBox="1"/>
      </xdr:nvSpPr>
      <xdr:spPr>
        <a:xfrm>
          <a:off x="939800" y="13406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a:extLst>
            <a:ext uri="{FF2B5EF4-FFF2-40B4-BE49-F238E27FC236}">
              <a16:creationId xmlns:a16="http://schemas.microsoft.com/office/drawing/2014/main" xmlns="" id="{00000000-0008-0000-0400-000091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a:extLst>
            <a:ext uri="{FF2B5EF4-FFF2-40B4-BE49-F238E27FC236}">
              <a16:creationId xmlns:a16="http://schemas.microsoft.com/office/drawing/2014/main" xmlns="" id="{00000000-0008-0000-0400-000092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a:extLst>
            <a:ext uri="{FF2B5EF4-FFF2-40B4-BE49-F238E27FC236}">
              <a16:creationId xmlns:a16="http://schemas.microsoft.com/office/drawing/2014/main" xmlns="" id="{00000000-0008-0000-0400-000093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a:extLst>
            <a:ext uri="{FF2B5EF4-FFF2-40B4-BE49-F238E27FC236}">
              <a16:creationId xmlns:a16="http://schemas.microsoft.com/office/drawing/2014/main" xmlns="" id="{00000000-0008-0000-0400-000094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a:extLst>
            <a:ext uri="{FF2B5EF4-FFF2-40B4-BE49-F238E27FC236}">
              <a16:creationId xmlns:a16="http://schemas.microsoft.com/office/drawing/2014/main" xmlns="" id="{00000000-0008-0000-0400-000095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a:extLst>
            <a:ext uri="{FF2B5EF4-FFF2-40B4-BE49-F238E27FC236}">
              <a16:creationId xmlns:a16="http://schemas.microsoft.com/office/drawing/2014/main" xmlns="" id="{00000000-0008-0000-0400-000096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a:extLst>
            <a:ext uri="{FF2B5EF4-FFF2-40B4-BE49-F238E27FC236}">
              <a16:creationId xmlns:a16="http://schemas.microsoft.com/office/drawing/2014/main" xmlns="" id="{00000000-0008-0000-0400-000097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a:extLst>
            <a:ext uri="{FF2B5EF4-FFF2-40B4-BE49-F238E27FC236}">
              <a16:creationId xmlns:a16="http://schemas.microsoft.com/office/drawing/2014/main" xmlns="" id="{00000000-0008-0000-0400-000098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a:extLst>
            <a:ext uri="{FF2B5EF4-FFF2-40B4-BE49-F238E27FC236}">
              <a16:creationId xmlns:a16="http://schemas.microsoft.com/office/drawing/2014/main" xmlns="" id="{00000000-0008-0000-0400-000099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a:extLst>
            <a:ext uri="{FF2B5EF4-FFF2-40B4-BE49-F238E27FC236}">
              <a16:creationId xmlns:a16="http://schemas.microsoft.com/office/drawing/2014/main" xmlns="" id="{00000000-0008-0000-0400-00009A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a:extLst>
            <a:ext uri="{FF2B5EF4-FFF2-40B4-BE49-F238E27FC236}">
              <a16:creationId xmlns:a16="http://schemas.microsoft.com/office/drawing/2014/main" xmlns="" id="{00000000-0008-0000-0400-00009B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類似団体内平均値（</a:t>
          </a:r>
          <a:r>
            <a:rPr kumimoji="1" lang="en-US" altLang="ja-JP" sz="1300">
              <a:latin typeface="ＭＳ Ｐゴシック" panose="020B0600070205080204" pitchFamily="50" charset="-128"/>
              <a:ea typeface="ＭＳ Ｐゴシック" panose="020B0600070205080204" pitchFamily="50" charset="-128"/>
            </a:rPr>
            <a:t>78.0</a:t>
          </a:r>
          <a:r>
            <a:rPr kumimoji="1" lang="ja-JP" altLang="en-US" sz="1300">
              <a:latin typeface="ＭＳ Ｐゴシック" panose="020B0600070205080204" pitchFamily="50" charset="-128"/>
              <a:ea typeface="ＭＳ Ｐゴシック" panose="020B0600070205080204" pitchFamily="50" charset="-128"/>
            </a:rPr>
            <a:t>％）を</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％上回っている。</a:t>
          </a:r>
        </a:p>
        <a:p>
          <a:r>
            <a:rPr kumimoji="1" lang="ja-JP" altLang="en-US" sz="1300">
              <a:latin typeface="ＭＳ Ｐゴシック" panose="020B0600070205080204" pitchFamily="50" charset="-128"/>
              <a:ea typeface="ＭＳ Ｐゴシック" panose="020B0600070205080204" pitchFamily="50" charset="-128"/>
            </a:rPr>
            <a:t>扶助費及び物件費の増加に因るところが大きい。類似団体に比べて、経常収支比率が高い水準で推移していることを踏まえ、今後も不要不急の事業は行わず、費用対効果を考慮した事務事業全体の見直しを行い、必要最小限の経費で効率的な財政運営を目指す。</a:t>
          </a:r>
        </a:p>
      </xdr:txBody>
    </xdr:sp>
    <xdr:clientData/>
  </xdr:twoCellAnchor>
  <xdr:oneCellAnchor>
    <xdr:from>
      <xdr:col>62</xdr:col>
      <xdr:colOff>6350</xdr:colOff>
      <xdr:row>69</xdr:row>
      <xdr:rowOff>107950</xdr:rowOff>
    </xdr:from>
    <xdr:ext cx="298543" cy="225703"/>
    <xdr:sp macro="" textlink="">
      <xdr:nvSpPr>
        <xdr:cNvPr id="412" name="テキスト ボックス 411">
          <a:extLst>
            <a:ext uri="{FF2B5EF4-FFF2-40B4-BE49-F238E27FC236}">
              <a16:creationId xmlns:a16="http://schemas.microsoft.com/office/drawing/2014/main" xmlns="" id="{00000000-0008-0000-0400-00009C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a:extLst>
            <a:ext uri="{FF2B5EF4-FFF2-40B4-BE49-F238E27FC236}">
              <a16:creationId xmlns:a16="http://schemas.microsoft.com/office/drawing/2014/main" xmlns="" id="{00000000-0008-0000-0400-00009D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a:extLst>
            <a:ext uri="{FF2B5EF4-FFF2-40B4-BE49-F238E27FC236}">
              <a16:creationId xmlns:a16="http://schemas.microsoft.com/office/drawing/2014/main" xmlns="" id="{00000000-0008-0000-0400-00009E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5" name="直線コネクタ 414">
          <a:extLst>
            <a:ext uri="{FF2B5EF4-FFF2-40B4-BE49-F238E27FC236}">
              <a16:creationId xmlns:a16="http://schemas.microsoft.com/office/drawing/2014/main" xmlns="" id="{00000000-0008-0000-0400-00009F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6" name="テキスト ボックス 415">
          <a:extLst>
            <a:ext uri="{FF2B5EF4-FFF2-40B4-BE49-F238E27FC236}">
              <a16:creationId xmlns:a16="http://schemas.microsoft.com/office/drawing/2014/main" xmlns="" id="{00000000-0008-0000-0400-0000A0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7" name="直線コネクタ 416">
          <a:extLst>
            <a:ext uri="{FF2B5EF4-FFF2-40B4-BE49-F238E27FC236}">
              <a16:creationId xmlns:a16="http://schemas.microsoft.com/office/drawing/2014/main" xmlns="" id="{00000000-0008-0000-0400-0000A1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8" name="テキスト ボックス 417">
          <a:extLst>
            <a:ext uri="{FF2B5EF4-FFF2-40B4-BE49-F238E27FC236}">
              <a16:creationId xmlns:a16="http://schemas.microsoft.com/office/drawing/2014/main" xmlns="" id="{00000000-0008-0000-0400-0000A2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9" name="直線コネクタ 418">
          <a:extLst>
            <a:ext uri="{FF2B5EF4-FFF2-40B4-BE49-F238E27FC236}">
              <a16:creationId xmlns:a16="http://schemas.microsoft.com/office/drawing/2014/main" xmlns="" id="{00000000-0008-0000-0400-0000A3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0" name="テキスト ボックス 419">
          <a:extLst>
            <a:ext uri="{FF2B5EF4-FFF2-40B4-BE49-F238E27FC236}">
              <a16:creationId xmlns:a16="http://schemas.microsoft.com/office/drawing/2014/main" xmlns="" id="{00000000-0008-0000-0400-0000A4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1" name="直線コネクタ 420">
          <a:extLst>
            <a:ext uri="{FF2B5EF4-FFF2-40B4-BE49-F238E27FC236}">
              <a16:creationId xmlns:a16="http://schemas.microsoft.com/office/drawing/2014/main" xmlns="" id="{00000000-0008-0000-0400-0000A5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2" name="テキスト ボックス 421">
          <a:extLst>
            <a:ext uri="{FF2B5EF4-FFF2-40B4-BE49-F238E27FC236}">
              <a16:creationId xmlns:a16="http://schemas.microsoft.com/office/drawing/2014/main" xmlns="" id="{00000000-0008-0000-0400-0000A6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a:extLst>
            <a:ext uri="{FF2B5EF4-FFF2-40B4-BE49-F238E27FC236}">
              <a16:creationId xmlns:a16="http://schemas.microsoft.com/office/drawing/2014/main" xmlns="" id="{00000000-0008-0000-0400-0000A7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a:extLst>
            <a:ext uri="{FF2B5EF4-FFF2-40B4-BE49-F238E27FC236}">
              <a16:creationId xmlns:a16="http://schemas.microsoft.com/office/drawing/2014/main" xmlns="" id="{00000000-0008-0000-0400-0000A8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a:extLst>
            <a:ext uri="{FF2B5EF4-FFF2-40B4-BE49-F238E27FC236}">
              <a16:creationId xmlns:a16="http://schemas.microsoft.com/office/drawing/2014/main" xmlns="" id="{00000000-0008-0000-0400-0000A9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33274</xdr:rowOff>
    </xdr:from>
    <xdr:to>
      <xdr:col>82</xdr:col>
      <xdr:colOff>107950</xdr:colOff>
      <xdr:row>80</xdr:row>
      <xdr:rowOff>104139</xdr:rowOff>
    </xdr:to>
    <xdr:cxnSp macro="">
      <xdr:nvCxnSpPr>
        <xdr:cNvPr id="426" name="直線コネクタ 425">
          <a:extLst>
            <a:ext uri="{FF2B5EF4-FFF2-40B4-BE49-F238E27FC236}">
              <a16:creationId xmlns:a16="http://schemas.microsoft.com/office/drawing/2014/main" xmlns="" id="{00000000-0008-0000-0400-0000AA010000}"/>
            </a:ext>
          </a:extLst>
        </xdr:cNvPr>
        <xdr:cNvCxnSpPr/>
      </xdr:nvCxnSpPr>
      <xdr:spPr>
        <a:xfrm flipV="1">
          <a:off x="16510000" y="12549124"/>
          <a:ext cx="0" cy="1271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76216</xdr:rowOff>
    </xdr:from>
    <xdr:ext cx="762000" cy="259045"/>
    <xdr:sp macro="" textlink="">
      <xdr:nvSpPr>
        <xdr:cNvPr id="427" name="公債費以外最小値テキスト">
          <a:extLst>
            <a:ext uri="{FF2B5EF4-FFF2-40B4-BE49-F238E27FC236}">
              <a16:creationId xmlns:a16="http://schemas.microsoft.com/office/drawing/2014/main" xmlns="" id="{00000000-0008-0000-0400-0000AB010000}"/>
            </a:ext>
          </a:extLst>
        </xdr:cNvPr>
        <xdr:cNvSpPr txBox="1"/>
      </xdr:nvSpPr>
      <xdr:spPr>
        <a:xfrm>
          <a:off x="16598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104139</xdr:rowOff>
    </xdr:from>
    <xdr:to>
      <xdr:col>82</xdr:col>
      <xdr:colOff>196850</xdr:colOff>
      <xdr:row>80</xdr:row>
      <xdr:rowOff>104139</xdr:rowOff>
    </xdr:to>
    <xdr:cxnSp macro="">
      <xdr:nvCxnSpPr>
        <xdr:cNvPr id="428" name="直線コネクタ 427">
          <a:extLst>
            <a:ext uri="{FF2B5EF4-FFF2-40B4-BE49-F238E27FC236}">
              <a16:creationId xmlns:a16="http://schemas.microsoft.com/office/drawing/2014/main" xmlns="" id="{00000000-0008-0000-0400-0000AC010000}"/>
            </a:ext>
          </a:extLst>
        </xdr:cNvPr>
        <xdr:cNvCxnSpPr/>
      </xdr:nvCxnSpPr>
      <xdr:spPr>
        <a:xfrm>
          <a:off x="16421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119651</xdr:rowOff>
    </xdr:from>
    <xdr:ext cx="762000" cy="259045"/>
    <xdr:sp macro="" textlink="">
      <xdr:nvSpPr>
        <xdr:cNvPr id="429" name="公債費以外最大値テキスト">
          <a:extLst>
            <a:ext uri="{FF2B5EF4-FFF2-40B4-BE49-F238E27FC236}">
              <a16:creationId xmlns:a16="http://schemas.microsoft.com/office/drawing/2014/main" xmlns="" id="{00000000-0008-0000-0400-0000AD010000}"/>
            </a:ext>
          </a:extLst>
        </xdr:cNvPr>
        <xdr:cNvSpPr txBox="1"/>
      </xdr:nvSpPr>
      <xdr:spPr>
        <a:xfrm>
          <a:off x="16598900" y="12292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33274</xdr:rowOff>
    </xdr:from>
    <xdr:to>
      <xdr:col>82</xdr:col>
      <xdr:colOff>196850</xdr:colOff>
      <xdr:row>73</xdr:row>
      <xdr:rowOff>33274</xdr:rowOff>
    </xdr:to>
    <xdr:cxnSp macro="">
      <xdr:nvCxnSpPr>
        <xdr:cNvPr id="430" name="直線コネクタ 429">
          <a:extLst>
            <a:ext uri="{FF2B5EF4-FFF2-40B4-BE49-F238E27FC236}">
              <a16:creationId xmlns:a16="http://schemas.microsoft.com/office/drawing/2014/main" xmlns="" id="{00000000-0008-0000-0400-0000AE010000}"/>
            </a:ext>
          </a:extLst>
        </xdr:cNvPr>
        <xdr:cNvCxnSpPr/>
      </xdr:nvCxnSpPr>
      <xdr:spPr>
        <a:xfrm>
          <a:off x="16421100" y="12549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85852</xdr:rowOff>
    </xdr:from>
    <xdr:to>
      <xdr:col>82</xdr:col>
      <xdr:colOff>107950</xdr:colOff>
      <xdr:row>78</xdr:row>
      <xdr:rowOff>117856</xdr:rowOff>
    </xdr:to>
    <xdr:cxnSp macro="">
      <xdr:nvCxnSpPr>
        <xdr:cNvPr id="431" name="直線コネクタ 430">
          <a:extLst>
            <a:ext uri="{FF2B5EF4-FFF2-40B4-BE49-F238E27FC236}">
              <a16:creationId xmlns:a16="http://schemas.microsoft.com/office/drawing/2014/main" xmlns="" id="{00000000-0008-0000-0400-0000AF010000}"/>
            </a:ext>
          </a:extLst>
        </xdr:cNvPr>
        <xdr:cNvCxnSpPr/>
      </xdr:nvCxnSpPr>
      <xdr:spPr>
        <a:xfrm>
          <a:off x="15671800" y="13458952"/>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1288</xdr:rowOff>
    </xdr:from>
    <xdr:ext cx="762000" cy="259045"/>
    <xdr:sp macro="" textlink="">
      <xdr:nvSpPr>
        <xdr:cNvPr id="432" name="公債費以外平均値テキスト">
          <a:extLst>
            <a:ext uri="{FF2B5EF4-FFF2-40B4-BE49-F238E27FC236}">
              <a16:creationId xmlns:a16="http://schemas.microsoft.com/office/drawing/2014/main" xmlns="" id="{00000000-0008-0000-0400-0000B0010000}"/>
            </a:ext>
          </a:extLst>
        </xdr:cNvPr>
        <xdr:cNvSpPr txBox="1"/>
      </xdr:nvSpPr>
      <xdr:spPr>
        <a:xfrm>
          <a:off x="16598900" y="13202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156211</xdr:rowOff>
    </xdr:from>
    <xdr:to>
      <xdr:col>82</xdr:col>
      <xdr:colOff>158750</xdr:colOff>
      <xdr:row>78</xdr:row>
      <xdr:rowOff>86361</xdr:rowOff>
    </xdr:to>
    <xdr:sp macro="" textlink="">
      <xdr:nvSpPr>
        <xdr:cNvPr id="433" name="フローチャート: 判断 432">
          <a:extLst>
            <a:ext uri="{FF2B5EF4-FFF2-40B4-BE49-F238E27FC236}">
              <a16:creationId xmlns:a16="http://schemas.microsoft.com/office/drawing/2014/main" xmlns="" id="{00000000-0008-0000-0400-0000B1010000}"/>
            </a:ext>
          </a:extLst>
        </xdr:cNvPr>
        <xdr:cNvSpPr/>
      </xdr:nvSpPr>
      <xdr:spPr>
        <a:xfrm>
          <a:off x="164592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49276</xdr:rowOff>
    </xdr:from>
    <xdr:to>
      <xdr:col>78</xdr:col>
      <xdr:colOff>69850</xdr:colOff>
      <xdr:row>78</xdr:row>
      <xdr:rowOff>85852</xdr:rowOff>
    </xdr:to>
    <xdr:cxnSp macro="">
      <xdr:nvCxnSpPr>
        <xdr:cNvPr id="434" name="直線コネクタ 433">
          <a:extLst>
            <a:ext uri="{FF2B5EF4-FFF2-40B4-BE49-F238E27FC236}">
              <a16:creationId xmlns:a16="http://schemas.microsoft.com/office/drawing/2014/main" xmlns="" id="{00000000-0008-0000-0400-0000B2010000}"/>
            </a:ext>
          </a:extLst>
        </xdr:cNvPr>
        <xdr:cNvCxnSpPr/>
      </xdr:nvCxnSpPr>
      <xdr:spPr>
        <a:xfrm>
          <a:off x="14782800" y="1342237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128778</xdr:rowOff>
    </xdr:from>
    <xdr:to>
      <xdr:col>78</xdr:col>
      <xdr:colOff>120650</xdr:colOff>
      <xdr:row>78</xdr:row>
      <xdr:rowOff>58928</xdr:rowOff>
    </xdr:to>
    <xdr:sp macro="" textlink="">
      <xdr:nvSpPr>
        <xdr:cNvPr id="435" name="フローチャート: 判断 434">
          <a:extLst>
            <a:ext uri="{FF2B5EF4-FFF2-40B4-BE49-F238E27FC236}">
              <a16:creationId xmlns:a16="http://schemas.microsoft.com/office/drawing/2014/main" xmlns="" id="{00000000-0008-0000-0400-0000B3010000}"/>
            </a:ext>
          </a:extLst>
        </xdr:cNvPr>
        <xdr:cNvSpPr/>
      </xdr:nvSpPr>
      <xdr:spPr>
        <a:xfrm>
          <a:off x="15621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69105</xdr:rowOff>
    </xdr:from>
    <xdr:ext cx="736600" cy="259045"/>
    <xdr:sp macro="" textlink="">
      <xdr:nvSpPr>
        <xdr:cNvPr id="436" name="テキスト ボックス 435">
          <a:extLst>
            <a:ext uri="{FF2B5EF4-FFF2-40B4-BE49-F238E27FC236}">
              <a16:creationId xmlns:a16="http://schemas.microsoft.com/office/drawing/2014/main" xmlns="" id="{00000000-0008-0000-0400-0000B4010000}"/>
            </a:ext>
          </a:extLst>
        </xdr:cNvPr>
        <xdr:cNvSpPr txBox="1"/>
      </xdr:nvSpPr>
      <xdr:spPr>
        <a:xfrm>
          <a:off x="15290800" y="13099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49276</xdr:rowOff>
    </xdr:from>
    <xdr:to>
      <xdr:col>73</xdr:col>
      <xdr:colOff>180975</xdr:colOff>
      <xdr:row>78</xdr:row>
      <xdr:rowOff>145287</xdr:rowOff>
    </xdr:to>
    <xdr:cxnSp macro="">
      <xdr:nvCxnSpPr>
        <xdr:cNvPr id="437" name="直線コネクタ 436">
          <a:extLst>
            <a:ext uri="{FF2B5EF4-FFF2-40B4-BE49-F238E27FC236}">
              <a16:creationId xmlns:a16="http://schemas.microsoft.com/office/drawing/2014/main" xmlns="" id="{00000000-0008-0000-0400-0000B5010000}"/>
            </a:ext>
          </a:extLst>
        </xdr:cNvPr>
        <xdr:cNvCxnSpPr/>
      </xdr:nvCxnSpPr>
      <xdr:spPr>
        <a:xfrm flipV="1">
          <a:off x="13893800" y="13422376"/>
          <a:ext cx="889000" cy="9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110489</xdr:rowOff>
    </xdr:from>
    <xdr:to>
      <xdr:col>74</xdr:col>
      <xdr:colOff>31750</xdr:colOff>
      <xdr:row>78</xdr:row>
      <xdr:rowOff>40639</xdr:rowOff>
    </xdr:to>
    <xdr:sp macro="" textlink="">
      <xdr:nvSpPr>
        <xdr:cNvPr id="438" name="フローチャート: 判断 437">
          <a:extLst>
            <a:ext uri="{FF2B5EF4-FFF2-40B4-BE49-F238E27FC236}">
              <a16:creationId xmlns:a16="http://schemas.microsoft.com/office/drawing/2014/main" xmlns="" id="{00000000-0008-0000-0400-0000B6010000}"/>
            </a:ext>
          </a:extLst>
        </xdr:cNvPr>
        <xdr:cNvSpPr/>
      </xdr:nvSpPr>
      <xdr:spPr>
        <a:xfrm>
          <a:off x="14732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50816</xdr:rowOff>
    </xdr:from>
    <xdr:ext cx="762000" cy="259045"/>
    <xdr:sp macro="" textlink="">
      <xdr:nvSpPr>
        <xdr:cNvPr id="439" name="テキスト ボックス 438">
          <a:extLst>
            <a:ext uri="{FF2B5EF4-FFF2-40B4-BE49-F238E27FC236}">
              <a16:creationId xmlns:a16="http://schemas.microsoft.com/office/drawing/2014/main" xmlns="" id="{00000000-0008-0000-0400-0000B7010000}"/>
            </a:ext>
          </a:extLst>
        </xdr:cNvPr>
        <xdr:cNvSpPr txBox="1"/>
      </xdr:nvSpPr>
      <xdr:spPr>
        <a:xfrm>
          <a:off x="14401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156718</xdr:rowOff>
    </xdr:from>
    <xdr:to>
      <xdr:col>69</xdr:col>
      <xdr:colOff>92075</xdr:colOff>
      <xdr:row>78</xdr:row>
      <xdr:rowOff>145287</xdr:rowOff>
    </xdr:to>
    <xdr:cxnSp macro="">
      <xdr:nvCxnSpPr>
        <xdr:cNvPr id="440" name="直線コネクタ 439">
          <a:extLst>
            <a:ext uri="{FF2B5EF4-FFF2-40B4-BE49-F238E27FC236}">
              <a16:creationId xmlns:a16="http://schemas.microsoft.com/office/drawing/2014/main" xmlns="" id="{00000000-0008-0000-0400-0000B8010000}"/>
            </a:ext>
          </a:extLst>
        </xdr:cNvPr>
        <xdr:cNvCxnSpPr/>
      </xdr:nvCxnSpPr>
      <xdr:spPr>
        <a:xfrm>
          <a:off x="13004800" y="13358368"/>
          <a:ext cx="889000" cy="16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105918</xdr:rowOff>
    </xdr:from>
    <xdr:to>
      <xdr:col>69</xdr:col>
      <xdr:colOff>142875</xdr:colOff>
      <xdr:row>78</xdr:row>
      <xdr:rowOff>36068</xdr:rowOff>
    </xdr:to>
    <xdr:sp macro="" textlink="">
      <xdr:nvSpPr>
        <xdr:cNvPr id="441" name="フローチャート: 判断 440">
          <a:extLst>
            <a:ext uri="{FF2B5EF4-FFF2-40B4-BE49-F238E27FC236}">
              <a16:creationId xmlns:a16="http://schemas.microsoft.com/office/drawing/2014/main" xmlns="" id="{00000000-0008-0000-0400-0000B9010000}"/>
            </a:ext>
          </a:extLst>
        </xdr:cNvPr>
        <xdr:cNvSpPr/>
      </xdr:nvSpPr>
      <xdr:spPr>
        <a:xfrm>
          <a:off x="13843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46245</xdr:rowOff>
    </xdr:from>
    <xdr:ext cx="762000" cy="259045"/>
    <xdr:sp macro="" textlink="">
      <xdr:nvSpPr>
        <xdr:cNvPr id="442" name="テキスト ボックス 441">
          <a:extLst>
            <a:ext uri="{FF2B5EF4-FFF2-40B4-BE49-F238E27FC236}">
              <a16:creationId xmlns:a16="http://schemas.microsoft.com/office/drawing/2014/main" xmlns="" id="{00000000-0008-0000-0400-0000BA010000}"/>
            </a:ext>
          </a:extLst>
        </xdr:cNvPr>
        <xdr:cNvSpPr txBox="1"/>
      </xdr:nvSpPr>
      <xdr:spPr>
        <a:xfrm>
          <a:off x="13512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158496</xdr:rowOff>
    </xdr:from>
    <xdr:to>
      <xdr:col>65</xdr:col>
      <xdr:colOff>53975</xdr:colOff>
      <xdr:row>77</xdr:row>
      <xdr:rowOff>88646</xdr:rowOff>
    </xdr:to>
    <xdr:sp macro="" textlink="">
      <xdr:nvSpPr>
        <xdr:cNvPr id="443" name="フローチャート: 判断 442">
          <a:extLst>
            <a:ext uri="{FF2B5EF4-FFF2-40B4-BE49-F238E27FC236}">
              <a16:creationId xmlns:a16="http://schemas.microsoft.com/office/drawing/2014/main" xmlns="" id="{00000000-0008-0000-0400-0000BB010000}"/>
            </a:ext>
          </a:extLst>
        </xdr:cNvPr>
        <xdr:cNvSpPr/>
      </xdr:nvSpPr>
      <xdr:spPr>
        <a:xfrm>
          <a:off x="12954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98823</xdr:rowOff>
    </xdr:from>
    <xdr:ext cx="762000" cy="259045"/>
    <xdr:sp macro="" textlink="">
      <xdr:nvSpPr>
        <xdr:cNvPr id="444" name="テキスト ボックス 443">
          <a:extLst>
            <a:ext uri="{FF2B5EF4-FFF2-40B4-BE49-F238E27FC236}">
              <a16:creationId xmlns:a16="http://schemas.microsoft.com/office/drawing/2014/main" xmlns="" id="{00000000-0008-0000-0400-0000BC010000}"/>
            </a:ext>
          </a:extLst>
        </xdr:cNvPr>
        <xdr:cNvSpPr txBox="1"/>
      </xdr:nvSpPr>
      <xdr:spPr>
        <a:xfrm>
          <a:off x="12623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xmlns="" id="{00000000-0008-0000-0400-0000BD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xmlns="" id="{00000000-0008-0000-0400-0000BE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xmlns="" id="{00000000-0008-0000-0400-0000BF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xmlns="" id="{00000000-0008-0000-0400-0000C0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a:extLst>
            <a:ext uri="{FF2B5EF4-FFF2-40B4-BE49-F238E27FC236}">
              <a16:creationId xmlns:a16="http://schemas.microsoft.com/office/drawing/2014/main" xmlns="" id="{00000000-0008-0000-0400-0000C1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67056</xdr:rowOff>
    </xdr:from>
    <xdr:to>
      <xdr:col>82</xdr:col>
      <xdr:colOff>158750</xdr:colOff>
      <xdr:row>78</xdr:row>
      <xdr:rowOff>168656</xdr:rowOff>
    </xdr:to>
    <xdr:sp macro="" textlink="">
      <xdr:nvSpPr>
        <xdr:cNvPr id="450" name="楕円 449">
          <a:extLst>
            <a:ext uri="{FF2B5EF4-FFF2-40B4-BE49-F238E27FC236}">
              <a16:creationId xmlns:a16="http://schemas.microsoft.com/office/drawing/2014/main" xmlns="" id="{00000000-0008-0000-0400-0000C2010000}"/>
            </a:ext>
          </a:extLst>
        </xdr:cNvPr>
        <xdr:cNvSpPr/>
      </xdr:nvSpPr>
      <xdr:spPr>
        <a:xfrm>
          <a:off x="16459200" y="134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39133</xdr:rowOff>
    </xdr:from>
    <xdr:ext cx="762000" cy="259045"/>
    <xdr:sp macro="" textlink="">
      <xdr:nvSpPr>
        <xdr:cNvPr id="451" name="公債費以外該当値テキスト">
          <a:extLst>
            <a:ext uri="{FF2B5EF4-FFF2-40B4-BE49-F238E27FC236}">
              <a16:creationId xmlns:a16="http://schemas.microsoft.com/office/drawing/2014/main" xmlns="" id="{00000000-0008-0000-0400-0000C3010000}"/>
            </a:ext>
          </a:extLst>
        </xdr:cNvPr>
        <xdr:cNvSpPr txBox="1"/>
      </xdr:nvSpPr>
      <xdr:spPr>
        <a:xfrm>
          <a:off x="165989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35052</xdr:rowOff>
    </xdr:from>
    <xdr:to>
      <xdr:col>78</xdr:col>
      <xdr:colOff>120650</xdr:colOff>
      <xdr:row>78</xdr:row>
      <xdr:rowOff>136652</xdr:rowOff>
    </xdr:to>
    <xdr:sp macro="" textlink="">
      <xdr:nvSpPr>
        <xdr:cNvPr id="452" name="楕円 451">
          <a:extLst>
            <a:ext uri="{FF2B5EF4-FFF2-40B4-BE49-F238E27FC236}">
              <a16:creationId xmlns:a16="http://schemas.microsoft.com/office/drawing/2014/main" xmlns="" id="{00000000-0008-0000-0400-0000C4010000}"/>
            </a:ext>
          </a:extLst>
        </xdr:cNvPr>
        <xdr:cNvSpPr/>
      </xdr:nvSpPr>
      <xdr:spPr>
        <a:xfrm>
          <a:off x="156210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121429</xdr:rowOff>
    </xdr:from>
    <xdr:ext cx="736600" cy="259045"/>
    <xdr:sp macro="" textlink="">
      <xdr:nvSpPr>
        <xdr:cNvPr id="453" name="テキスト ボックス 452">
          <a:extLst>
            <a:ext uri="{FF2B5EF4-FFF2-40B4-BE49-F238E27FC236}">
              <a16:creationId xmlns:a16="http://schemas.microsoft.com/office/drawing/2014/main" xmlns="" id="{00000000-0008-0000-0400-0000C5010000}"/>
            </a:ext>
          </a:extLst>
        </xdr:cNvPr>
        <xdr:cNvSpPr txBox="1"/>
      </xdr:nvSpPr>
      <xdr:spPr>
        <a:xfrm>
          <a:off x="15290800" y="13494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169926</xdr:rowOff>
    </xdr:from>
    <xdr:to>
      <xdr:col>74</xdr:col>
      <xdr:colOff>31750</xdr:colOff>
      <xdr:row>78</xdr:row>
      <xdr:rowOff>100076</xdr:rowOff>
    </xdr:to>
    <xdr:sp macro="" textlink="">
      <xdr:nvSpPr>
        <xdr:cNvPr id="454" name="楕円 453">
          <a:extLst>
            <a:ext uri="{FF2B5EF4-FFF2-40B4-BE49-F238E27FC236}">
              <a16:creationId xmlns:a16="http://schemas.microsoft.com/office/drawing/2014/main" xmlns="" id="{00000000-0008-0000-0400-0000C6010000}"/>
            </a:ext>
          </a:extLst>
        </xdr:cNvPr>
        <xdr:cNvSpPr/>
      </xdr:nvSpPr>
      <xdr:spPr>
        <a:xfrm>
          <a:off x="147320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84853</xdr:rowOff>
    </xdr:from>
    <xdr:ext cx="762000" cy="259045"/>
    <xdr:sp macro="" textlink="">
      <xdr:nvSpPr>
        <xdr:cNvPr id="455" name="テキスト ボックス 454">
          <a:extLst>
            <a:ext uri="{FF2B5EF4-FFF2-40B4-BE49-F238E27FC236}">
              <a16:creationId xmlns:a16="http://schemas.microsoft.com/office/drawing/2014/main" xmlns="" id="{00000000-0008-0000-0400-0000C7010000}"/>
            </a:ext>
          </a:extLst>
        </xdr:cNvPr>
        <xdr:cNvSpPr txBox="1"/>
      </xdr:nvSpPr>
      <xdr:spPr>
        <a:xfrm>
          <a:off x="14401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94487</xdr:rowOff>
    </xdr:from>
    <xdr:to>
      <xdr:col>69</xdr:col>
      <xdr:colOff>142875</xdr:colOff>
      <xdr:row>79</xdr:row>
      <xdr:rowOff>24637</xdr:rowOff>
    </xdr:to>
    <xdr:sp macro="" textlink="">
      <xdr:nvSpPr>
        <xdr:cNvPr id="456" name="楕円 455">
          <a:extLst>
            <a:ext uri="{FF2B5EF4-FFF2-40B4-BE49-F238E27FC236}">
              <a16:creationId xmlns:a16="http://schemas.microsoft.com/office/drawing/2014/main" xmlns="" id="{00000000-0008-0000-0400-0000C8010000}"/>
            </a:ext>
          </a:extLst>
        </xdr:cNvPr>
        <xdr:cNvSpPr/>
      </xdr:nvSpPr>
      <xdr:spPr>
        <a:xfrm>
          <a:off x="13843000" y="1346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9414</xdr:rowOff>
    </xdr:from>
    <xdr:ext cx="762000" cy="259045"/>
    <xdr:sp macro="" textlink="">
      <xdr:nvSpPr>
        <xdr:cNvPr id="457" name="テキスト ボックス 456">
          <a:extLst>
            <a:ext uri="{FF2B5EF4-FFF2-40B4-BE49-F238E27FC236}">
              <a16:creationId xmlns:a16="http://schemas.microsoft.com/office/drawing/2014/main" xmlns="" id="{00000000-0008-0000-0400-0000C9010000}"/>
            </a:ext>
          </a:extLst>
        </xdr:cNvPr>
        <xdr:cNvSpPr txBox="1"/>
      </xdr:nvSpPr>
      <xdr:spPr>
        <a:xfrm>
          <a:off x="13512800" y="1355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105918</xdr:rowOff>
    </xdr:from>
    <xdr:to>
      <xdr:col>65</xdr:col>
      <xdr:colOff>53975</xdr:colOff>
      <xdr:row>78</xdr:row>
      <xdr:rowOff>36068</xdr:rowOff>
    </xdr:to>
    <xdr:sp macro="" textlink="">
      <xdr:nvSpPr>
        <xdr:cNvPr id="458" name="楕円 457">
          <a:extLst>
            <a:ext uri="{FF2B5EF4-FFF2-40B4-BE49-F238E27FC236}">
              <a16:creationId xmlns:a16="http://schemas.microsoft.com/office/drawing/2014/main" xmlns="" id="{00000000-0008-0000-0400-0000CA010000}"/>
            </a:ext>
          </a:extLst>
        </xdr:cNvPr>
        <xdr:cNvSpPr/>
      </xdr:nvSpPr>
      <xdr:spPr>
        <a:xfrm>
          <a:off x="12954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20845</xdr:rowOff>
    </xdr:from>
    <xdr:ext cx="762000" cy="259045"/>
    <xdr:sp macro="" textlink="">
      <xdr:nvSpPr>
        <xdr:cNvPr id="459" name="テキスト ボックス 458">
          <a:extLst>
            <a:ext uri="{FF2B5EF4-FFF2-40B4-BE49-F238E27FC236}">
              <a16:creationId xmlns:a16="http://schemas.microsoft.com/office/drawing/2014/main" xmlns="" id="{00000000-0008-0000-0400-0000CB010000}"/>
            </a:ext>
          </a:extLst>
        </xdr:cNvPr>
        <xdr:cNvSpPr txBox="1"/>
      </xdr:nvSpPr>
      <xdr:spPr>
        <a:xfrm>
          <a:off x="12623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xmlns=""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xmlns=""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xmlns=""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xmlns=""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奈良県広陵町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xmlns=""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xmlns=""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xmlns=""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xmlns=""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xmlns=""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xmlns=""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xmlns=""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xmlns=""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xmlns=""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xmlns=""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xmlns=""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xmlns=""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xmlns=""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xmlns=""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xmlns=""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xmlns=""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xmlns=""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xmlns=""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xmlns=""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xmlns=""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xmlns=""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xmlns=""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xmlns=""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xmlns=""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xmlns=""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xmlns=""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xmlns=""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xmlns=""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xmlns=""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xmlns=""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xmlns=""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xmlns=""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xmlns=""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xmlns=""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xmlns=""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xmlns=""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xmlns=""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xmlns=""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xmlns=""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xmlns=""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44356</xdr:rowOff>
    </xdr:from>
    <xdr:to>
      <xdr:col>29</xdr:col>
      <xdr:colOff>127000</xdr:colOff>
      <xdr:row>20</xdr:row>
      <xdr:rowOff>80246</xdr:rowOff>
    </xdr:to>
    <xdr:cxnSp macro="">
      <xdr:nvCxnSpPr>
        <xdr:cNvPr id="47" name="直線コネクタ 46">
          <a:extLst>
            <a:ext uri="{FF2B5EF4-FFF2-40B4-BE49-F238E27FC236}">
              <a16:creationId xmlns:a16="http://schemas.microsoft.com/office/drawing/2014/main" xmlns="" id="{00000000-0008-0000-0500-00002F000000}"/>
            </a:ext>
          </a:extLst>
        </xdr:cNvPr>
        <xdr:cNvCxnSpPr/>
      </xdr:nvCxnSpPr>
      <xdr:spPr bwMode="auto">
        <a:xfrm flipV="1">
          <a:off x="5651500" y="1977931"/>
          <a:ext cx="0" cy="15789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52323</xdr:rowOff>
    </xdr:from>
    <xdr:ext cx="762000" cy="259045"/>
    <xdr:sp macro="" textlink="">
      <xdr:nvSpPr>
        <xdr:cNvPr id="48" name="人口1人当たり決算額の推移最小値テキスト130">
          <a:extLst>
            <a:ext uri="{FF2B5EF4-FFF2-40B4-BE49-F238E27FC236}">
              <a16:creationId xmlns:a16="http://schemas.microsoft.com/office/drawing/2014/main" xmlns="" id="{00000000-0008-0000-0500-000030000000}"/>
            </a:ext>
          </a:extLst>
        </xdr:cNvPr>
        <xdr:cNvSpPr txBox="1"/>
      </xdr:nvSpPr>
      <xdr:spPr>
        <a:xfrm>
          <a:off x="5740400" y="3528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80246</xdr:rowOff>
    </xdr:from>
    <xdr:to>
      <xdr:col>30</xdr:col>
      <xdr:colOff>25400</xdr:colOff>
      <xdr:row>20</xdr:row>
      <xdr:rowOff>80246</xdr:rowOff>
    </xdr:to>
    <xdr:cxnSp macro="">
      <xdr:nvCxnSpPr>
        <xdr:cNvPr id="49" name="直線コネクタ 48">
          <a:extLst>
            <a:ext uri="{FF2B5EF4-FFF2-40B4-BE49-F238E27FC236}">
              <a16:creationId xmlns:a16="http://schemas.microsoft.com/office/drawing/2014/main" xmlns="" id="{00000000-0008-0000-0500-000031000000}"/>
            </a:ext>
          </a:extLst>
        </xdr:cNvPr>
        <xdr:cNvCxnSpPr/>
      </xdr:nvCxnSpPr>
      <xdr:spPr bwMode="auto">
        <a:xfrm>
          <a:off x="5562600" y="35568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130733</xdr:rowOff>
    </xdr:from>
    <xdr:ext cx="762000" cy="259045"/>
    <xdr:sp macro="" textlink="">
      <xdr:nvSpPr>
        <xdr:cNvPr id="50" name="人口1人当たり決算額の推移最大値テキスト130">
          <a:extLst>
            <a:ext uri="{FF2B5EF4-FFF2-40B4-BE49-F238E27FC236}">
              <a16:creationId xmlns:a16="http://schemas.microsoft.com/office/drawing/2014/main" xmlns="" id="{00000000-0008-0000-0500-000032000000}"/>
            </a:ext>
          </a:extLst>
        </xdr:cNvPr>
        <xdr:cNvSpPr txBox="1"/>
      </xdr:nvSpPr>
      <xdr:spPr>
        <a:xfrm>
          <a:off x="5740400" y="1721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44356</xdr:rowOff>
    </xdr:from>
    <xdr:to>
      <xdr:col>30</xdr:col>
      <xdr:colOff>25400</xdr:colOff>
      <xdr:row>11</xdr:row>
      <xdr:rowOff>44356</xdr:rowOff>
    </xdr:to>
    <xdr:cxnSp macro="">
      <xdr:nvCxnSpPr>
        <xdr:cNvPr id="51" name="直線コネクタ 50">
          <a:extLst>
            <a:ext uri="{FF2B5EF4-FFF2-40B4-BE49-F238E27FC236}">
              <a16:creationId xmlns:a16="http://schemas.microsoft.com/office/drawing/2014/main" xmlns="" id="{00000000-0008-0000-0500-000033000000}"/>
            </a:ext>
          </a:extLst>
        </xdr:cNvPr>
        <xdr:cNvCxnSpPr/>
      </xdr:nvCxnSpPr>
      <xdr:spPr bwMode="auto">
        <a:xfrm>
          <a:off x="5562600" y="19779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85340</xdr:rowOff>
    </xdr:from>
    <xdr:to>
      <xdr:col>29</xdr:col>
      <xdr:colOff>127000</xdr:colOff>
      <xdr:row>18</xdr:row>
      <xdr:rowOff>113915</xdr:rowOff>
    </xdr:to>
    <xdr:cxnSp macro="">
      <xdr:nvCxnSpPr>
        <xdr:cNvPr id="52" name="直線コネクタ 51">
          <a:extLst>
            <a:ext uri="{FF2B5EF4-FFF2-40B4-BE49-F238E27FC236}">
              <a16:creationId xmlns:a16="http://schemas.microsoft.com/office/drawing/2014/main" xmlns="" id="{00000000-0008-0000-0500-000034000000}"/>
            </a:ext>
          </a:extLst>
        </xdr:cNvPr>
        <xdr:cNvCxnSpPr/>
      </xdr:nvCxnSpPr>
      <xdr:spPr bwMode="auto">
        <a:xfrm flipV="1">
          <a:off x="5003800" y="3219065"/>
          <a:ext cx="647700" cy="285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118945</xdr:rowOff>
    </xdr:from>
    <xdr:ext cx="762000" cy="259045"/>
    <xdr:sp macro="" textlink="">
      <xdr:nvSpPr>
        <xdr:cNvPr id="53" name="人口1人当たり決算額の推移平均値テキスト130">
          <a:extLst>
            <a:ext uri="{FF2B5EF4-FFF2-40B4-BE49-F238E27FC236}">
              <a16:creationId xmlns:a16="http://schemas.microsoft.com/office/drawing/2014/main" xmlns="" id="{00000000-0008-0000-0500-000035000000}"/>
            </a:ext>
          </a:extLst>
        </xdr:cNvPr>
        <xdr:cNvSpPr txBox="1"/>
      </xdr:nvSpPr>
      <xdr:spPr>
        <a:xfrm>
          <a:off x="5740400" y="29097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102418</xdr:rowOff>
    </xdr:from>
    <xdr:to>
      <xdr:col>29</xdr:col>
      <xdr:colOff>177800</xdr:colOff>
      <xdr:row>18</xdr:row>
      <xdr:rowOff>32568</xdr:rowOff>
    </xdr:to>
    <xdr:sp macro="" textlink="">
      <xdr:nvSpPr>
        <xdr:cNvPr id="54" name="フローチャート: 判断 53">
          <a:extLst>
            <a:ext uri="{FF2B5EF4-FFF2-40B4-BE49-F238E27FC236}">
              <a16:creationId xmlns:a16="http://schemas.microsoft.com/office/drawing/2014/main" xmlns="" id="{00000000-0008-0000-0500-000036000000}"/>
            </a:ext>
          </a:extLst>
        </xdr:cNvPr>
        <xdr:cNvSpPr/>
      </xdr:nvSpPr>
      <xdr:spPr bwMode="auto">
        <a:xfrm>
          <a:off x="56007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113915</xdr:rowOff>
    </xdr:from>
    <xdr:to>
      <xdr:col>26</xdr:col>
      <xdr:colOff>50800</xdr:colOff>
      <xdr:row>18</xdr:row>
      <xdr:rowOff>135257</xdr:rowOff>
    </xdr:to>
    <xdr:cxnSp macro="">
      <xdr:nvCxnSpPr>
        <xdr:cNvPr id="55" name="直線コネクタ 54">
          <a:extLst>
            <a:ext uri="{FF2B5EF4-FFF2-40B4-BE49-F238E27FC236}">
              <a16:creationId xmlns:a16="http://schemas.microsoft.com/office/drawing/2014/main" xmlns="" id="{00000000-0008-0000-0500-000037000000}"/>
            </a:ext>
          </a:extLst>
        </xdr:cNvPr>
        <xdr:cNvCxnSpPr/>
      </xdr:nvCxnSpPr>
      <xdr:spPr bwMode="auto">
        <a:xfrm flipV="1">
          <a:off x="4305300" y="3247640"/>
          <a:ext cx="698500" cy="213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107545</xdr:rowOff>
    </xdr:from>
    <xdr:to>
      <xdr:col>26</xdr:col>
      <xdr:colOff>101600</xdr:colOff>
      <xdr:row>18</xdr:row>
      <xdr:rowOff>37695</xdr:rowOff>
    </xdr:to>
    <xdr:sp macro="" textlink="">
      <xdr:nvSpPr>
        <xdr:cNvPr id="56" name="フローチャート: 判断 55">
          <a:extLst>
            <a:ext uri="{FF2B5EF4-FFF2-40B4-BE49-F238E27FC236}">
              <a16:creationId xmlns:a16="http://schemas.microsoft.com/office/drawing/2014/main" xmlns="" id="{00000000-0008-0000-0500-000038000000}"/>
            </a:ext>
          </a:extLst>
        </xdr:cNvPr>
        <xdr:cNvSpPr/>
      </xdr:nvSpPr>
      <xdr:spPr bwMode="auto">
        <a:xfrm>
          <a:off x="49530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47872</xdr:rowOff>
    </xdr:from>
    <xdr:ext cx="736600" cy="259045"/>
    <xdr:sp macro="" textlink="">
      <xdr:nvSpPr>
        <xdr:cNvPr id="57" name="テキスト ボックス 56">
          <a:extLst>
            <a:ext uri="{FF2B5EF4-FFF2-40B4-BE49-F238E27FC236}">
              <a16:creationId xmlns:a16="http://schemas.microsoft.com/office/drawing/2014/main" xmlns="" id="{00000000-0008-0000-0500-000039000000}"/>
            </a:ext>
          </a:extLst>
        </xdr:cNvPr>
        <xdr:cNvSpPr txBox="1"/>
      </xdr:nvSpPr>
      <xdr:spPr>
        <a:xfrm>
          <a:off x="4622800" y="283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135257</xdr:rowOff>
    </xdr:from>
    <xdr:to>
      <xdr:col>22</xdr:col>
      <xdr:colOff>114300</xdr:colOff>
      <xdr:row>18</xdr:row>
      <xdr:rowOff>162134</xdr:rowOff>
    </xdr:to>
    <xdr:cxnSp macro="">
      <xdr:nvCxnSpPr>
        <xdr:cNvPr id="58" name="直線コネクタ 57">
          <a:extLst>
            <a:ext uri="{FF2B5EF4-FFF2-40B4-BE49-F238E27FC236}">
              <a16:creationId xmlns:a16="http://schemas.microsoft.com/office/drawing/2014/main" xmlns="" id="{00000000-0008-0000-0500-00003A000000}"/>
            </a:ext>
          </a:extLst>
        </xdr:cNvPr>
        <xdr:cNvCxnSpPr/>
      </xdr:nvCxnSpPr>
      <xdr:spPr bwMode="auto">
        <a:xfrm flipV="1">
          <a:off x="3606800" y="3268982"/>
          <a:ext cx="698500" cy="268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119873</xdr:rowOff>
    </xdr:from>
    <xdr:to>
      <xdr:col>22</xdr:col>
      <xdr:colOff>165100</xdr:colOff>
      <xdr:row>18</xdr:row>
      <xdr:rowOff>50023</xdr:rowOff>
    </xdr:to>
    <xdr:sp macro="" textlink="">
      <xdr:nvSpPr>
        <xdr:cNvPr id="59" name="フローチャート: 判断 58">
          <a:extLst>
            <a:ext uri="{FF2B5EF4-FFF2-40B4-BE49-F238E27FC236}">
              <a16:creationId xmlns:a16="http://schemas.microsoft.com/office/drawing/2014/main" xmlns="" id="{00000000-0008-0000-0500-00003B000000}"/>
            </a:ext>
          </a:extLst>
        </xdr:cNvPr>
        <xdr:cNvSpPr/>
      </xdr:nvSpPr>
      <xdr:spPr bwMode="auto">
        <a:xfrm>
          <a:off x="42545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60200</xdr:rowOff>
    </xdr:from>
    <xdr:ext cx="762000" cy="259045"/>
    <xdr:sp macro="" textlink="">
      <xdr:nvSpPr>
        <xdr:cNvPr id="60" name="テキスト ボックス 59">
          <a:extLst>
            <a:ext uri="{FF2B5EF4-FFF2-40B4-BE49-F238E27FC236}">
              <a16:creationId xmlns:a16="http://schemas.microsoft.com/office/drawing/2014/main" xmlns="" id="{00000000-0008-0000-0500-00003C000000}"/>
            </a:ext>
          </a:extLst>
        </xdr:cNvPr>
        <xdr:cNvSpPr txBox="1"/>
      </xdr:nvSpPr>
      <xdr:spPr>
        <a:xfrm>
          <a:off x="3924300" y="2851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137968</xdr:rowOff>
    </xdr:from>
    <xdr:to>
      <xdr:col>18</xdr:col>
      <xdr:colOff>177800</xdr:colOff>
      <xdr:row>18</xdr:row>
      <xdr:rowOff>162134</xdr:rowOff>
    </xdr:to>
    <xdr:cxnSp macro="">
      <xdr:nvCxnSpPr>
        <xdr:cNvPr id="61" name="直線コネクタ 60">
          <a:extLst>
            <a:ext uri="{FF2B5EF4-FFF2-40B4-BE49-F238E27FC236}">
              <a16:creationId xmlns:a16="http://schemas.microsoft.com/office/drawing/2014/main" xmlns="" id="{00000000-0008-0000-0500-00003D000000}"/>
            </a:ext>
          </a:extLst>
        </xdr:cNvPr>
        <xdr:cNvCxnSpPr/>
      </xdr:nvCxnSpPr>
      <xdr:spPr bwMode="auto">
        <a:xfrm>
          <a:off x="2908300" y="3271693"/>
          <a:ext cx="698500" cy="241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130585</xdr:rowOff>
    </xdr:from>
    <xdr:to>
      <xdr:col>19</xdr:col>
      <xdr:colOff>38100</xdr:colOff>
      <xdr:row>18</xdr:row>
      <xdr:rowOff>60735</xdr:rowOff>
    </xdr:to>
    <xdr:sp macro="" textlink="">
      <xdr:nvSpPr>
        <xdr:cNvPr id="62" name="フローチャート: 判断 61">
          <a:extLst>
            <a:ext uri="{FF2B5EF4-FFF2-40B4-BE49-F238E27FC236}">
              <a16:creationId xmlns:a16="http://schemas.microsoft.com/office/drawing/2014/main" xmlns="" id="{00000000-0008-0000-0500-00003E000000}"/>
            </a:ext>
          </a:extLst>
        </xdr:cNvPr>
        <xdr:cNvSpPr/>
      </xdr:nvSpPr>
      <xdr:spPr bwMode="auto">
        <a:xfrm>
          <a:off x="35560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70912</xdr:rowOff>
    </xdr:from>
    <xdr:ext cx="762000" cy="259045"/>
    <xdr:sp macro="" textlink="">
      <xdr:nvSpPr>
        <xdr:cNvPr id="63" name="テキスト ボックス 62">
          <a:extLst>
            <a:ext uri="{FF2B5EF4-FFF2-40B4-BE49-F238E27FC236}">
              <a16:creationId xmlns:a16="http://schemas.microsoft.com/office/drawing/2014/main" xmlns="" id="{00000000-0008-0000-0500-00003F000000}"/>
            </a:ext>
          </a:extLst>
        </xdr:cNvPr>
        <xdr:cNvSpPr txBox="1"/>
      </xdr:nvSpPr>
      <xdr:spPr>
        <a:xfrm>
          <a:off x="3225800" y="2861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151502</xdr:rowOff>
    </xdr:from>
    <xdr:to>
      <xdr:col>15</xdr:col>
      <xdr:colOff>101600</xdr:colOff>
      <xdr:row>18</xdr:row>
      <xdr:rowOff>81652</xdr:rowOff>
    </xdr:to>
    <xdr:sp macro="" textlink="">
      <xdr:nvSpPr>
        <xdr:cNvPr id="64" name="フローチャート: 判断 63">
          <a:extLst>
            <a:ext uri="{FF2B5EF4-FFF2-40B4-BE49-F238E27FC236}">
              <a16:creationId xmlns:a16="http://schemas.microsoft.com/office/drawing/2014/main" xmlns="" id="{00000000-0008-0000-0500-000040000000}"/>
            </a:ext>
          </a:extLst>
        </xdr:cNvPr>
        <xdr:cNvSpPr/>
      </xdr:nvSpPr>
      <xdr:spPr bwMode="auto">
        <a:xfrm>
          <a:off x="28575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91829</xdr:rowOff>
    </xdr:from>
    <xdr:ext cx="762000" cy="259045"/>
    <xdr:sp macro="" textlink="">
      <xdr:nvSpPr>
        <xdr:cNvPr id="65" name="テキスト ボックス 64">
          <a:extLst>
            <a:ext uri="{FF2B5EF4-FFF2-40B4-BE49-F238E27FC236}">
              <a16:creationId xmlns:a16="http://schemas.microsoft.com/office/drawing/2014/main" xmlns="" id="{00000000-0008-0000-0500-000041000000}"/>
            </a:ext>
          </a:extLst>
        </xdr:cNvPr>
        <xdr:cNvSpPr txBox="1"/>
      </xdr:nvSpPr>
      <xdr:spPr>
        <a:xfrm>
          <a:off x="2527300" y="2882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xmlns=""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xmlns=""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xmlns=""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xmlns=""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xmlns=""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34540</xdr:rowOff>
    </xdr:from>
    <xdr:to>
      <xdr:col>29</xdr:col>
      <xdr:colOff>177800</xdr:colOff>
      <xdr:row>18</xdr:row>
      <xdr:rowOff>136141</xdr:rowOff>
    </xdr:to>
    <xdr:sp macro="" textlink="">
      <xdr:nvSpPr>
        <xdr:cNvPr id="71" name="楕円 70">
          <a:extLst>
            <a:ext uri="{FF2B5EF4-FFF2-40B4-BE49-F238E27FC236}">
              <a16:creationId xmlns:a16="http://schemas.microsoft.com/office/drawing/2014/main" xmlns="" id="{00000000-0008-0000-0500-000047000000}"/>
            </a:ext>
          </a:extLst>
        </xdr:cNvPr>
        <xdr:cNvSpPr/>
      </xdr:nvSpPr>
      <xdr:spPr bwMode="auto">
        <a:xfrm>
          <a:off x="5600700" y="3168265"/>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6617</xdr:rowOff>
    </xdr:from>
    <xdr:ext cx="762000" cy="259045"/>
    <xdr:sp macro="" textlink="">
      <xdr:nvSpPr>
        <xdr:cNvPr id="72" name="人口1人当たり決算額の推移該当値テキスト130">
          <a:extLst>
            <a:ext uri="{FF2B5EF4-FFF2-40B4-BE49-F238E27FC236}">
              <a16:creationId xmlns:a16="http://schemas.microsoft.com/office/drawing/2014/main" xmlns="" id="{00000000-0008-0000-0500-000048000000}"/>
            </a:ext>
          </a:extLst>
        </xdr:cNvPr>
        <xdr:cNvSpPr txBox="1"/>
      </xdr:nvSpPr>
      <xdr:spPr>
        <a:xfrm>
          <a:off x="5740400" y="3140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63115</xdr:rowOff>
    </xdr:from>
    <xdr:to>
      <xdr:col>26</xdr:col>
      <xdr:colOff>101600</xdr:colOff>
      <xdr:row>18</xdr:row>
      <xdr:rowOff>164716</xdr:rowOff>
    </xdr:to>
    <xdr:sp macro="" textlink="">
      <xdr:nvSpPr>
        <xdr:cNvPr id="73" name="楕円 72">
          <a:extLst>
            <a:ext uri="{FF2B5EF4-FFF2-40B4-BE49-F238E27FC236}">
              <a16:creationId xmlns:a16="http://schemas.microsoft.com/office/drawing/2014/main" xmlns="" id="{00000000-0008-0000-0500-000049000000}"/>
            </a:ext>
          </a:extLst>
        </xdr:cNvPr>
        <xdr:cNvSpPr/>
      </xdr:nvSpPr>
      <xdr:spPr bwMode="auto">
        <a:xfrm>
          <a:off x="4953000" y="3196840"/>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149493</xdr:rowOff>
    </xdr:from>
    <xdr:ext cx="736600" cy="259045"/>
    <xdr:sp macro="" textlink="">
      <xdr:nvSpPr>
        <xdr:cNvPr id="74" name="テキスト ボックス 73">
          <a:extLst>
            <a:ext uri="{FF2B5EF4-FFF2-40B4-BE49-F238E27FC236}">
              <a16:creationId xmlns:a16="http://schemas.microsoft.com/office/drawing/2014/main" xmlns="" id="{00000000-0008-0000-0500-00004A000000}"/>
            </a:ext>
          </a:extLst>
        </xdr:cNvPr>
        <xdr:cNvSpPr txBox="1"/>
      </xdr:nvSpPr>
      <xdr:spPr>
        <a:xfrm>
          <a:off x="4622800" y="32832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84457</xdr:rowOff>
    </xdr:from>
    <xdr:to>
      <xdr:col>22</xdr:col>
      <xdr:colOff>165100</xdr:colOff>
      <xdr:row>19</xdr:row>
      <xdr:rowOff>14607</xdr:rowOff>
    </xdr:to>
    <xdr:sp macro="" textlink="">
      <xdr:nvSpPr>
        <xdr:cNvPr id="75" name="楕円 74">
          <a:extLst>
            <a:ext uri="{FF2B5EF4-FFF2-40B4-BE49-F238E27FC236}">
              <a16:creationId xmlns:a16="http://schemas.microsoft.com/office/drawing/2014/main" xmlns="" id="{00000000-0008-0000-0500-00004B000000}"/>
            </a:ext>
          </a:extLst>
        </xdr:cNvPr>
        <xdr:cNvSpPr/>
      </xdr:nvSpPr>
      <xdr:spPr bwMode="auto">
        <a:xfrm>
          <a:off x="4254500" y="32181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170834</xdr:rowOff>
    </xdr:from>
    <xdr:ext cx="762000" cy="259045"/>
    <xdr:sp macro="" textlink="">
      <xdr:nvSpPr>
        <xdr:cNvPr id="76" name="テキスト ボックス 75">
          <a:extLst>
            <a:ext uri="{FF2B5EF4-FFF2-40B4-BE49-F238E27FC236}">
              <a16:creationId xmlns:a16="http://schemas.microsoft.com/office/drawing/2014/main" xmlns="" id="{00000000-0008-0000-0500-00004C000000}"/>
            </a:ext>
          </a:extLst>
        </xdr:cNvPr>
        <xdr:cNvSpPr txBox="1"/>
      </xdr:nvSpPr>
      <xdr:spPr>
        <a:xfrm>
          <a:off x="3924300" y="3304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111334</xdr:rowOff>
    </xdr:from>
    <xdr:to>
      <xdr:col>19</xdr:col>
      <xdr:colOff>38100</xdr:colOff>
      <xdr:row>19</xdr:row>
      <xdr:rowOff>41484</xdr:rowOff>
    </xdr:to>
    <xdr:sp macro="" textlink="">
      <xdr:nvSpPr>
        <xdr:cNvPr id="77" name="楕円 76">
          <a:extLst>
            <a:ext uri="{FF2B5EF4-FFF2-40B4-BE49-F238E27FC236}">
              <a16:creationId xmlns:a16="http://schemas.microsoft.com/office/drawing/2014/main" xmlns="" id="{00000000-0008-0000-0500-00004D000000}"/>
            </a:ext>
          </a:extLst>
        </xdr:cNvPr>
        <xdr:cNvSpPr/>
      </xdr:nvSpPr>
      <xdr:spPr bwMode="auto">
        <a:xfrm>
          <a:off x="3556000" y="32450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26261</xdr:rowOff>
    </xdr:from>
    <xdr:ext cx="762000" cy="259045"/>
    <xdr:sp macro="" textlink="">
      <xdr:nvSpPr>
        <xdr:cNvPr id="78" name="テキスト ボックス 77">
          <a:extLst>
            <a:ext uri="{FF2B5EF4-FFF2-40B4-BE49-F238E27FC236}">
              <a16:creationId xmlns:a16="http://schemas.microsoft.com/office/drawing/2014/main" xmlns="" id="{00000000-0008-0000-0500-00004E000000}"/>
            </a:ext>
          </a:extLst>
        </xdr:cNvPr>
        <xdr:cNvSpPr txBox="1"/>
      </xdr:nvSpPr>
      <xdr:spPr>
        <a:xfrm>
          <a:off x="3225800" y="3331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87167</xdr:rowOff>
    </xdr:from>
    <xdr:to>
      <xdr:col>15</xdr:col>
      <xdr:colOff>101600</xdr:colOff>
      <xdr:row>19</xdr:row>
      <xdr:rowOff>17318</xdr:rowOff>
    </xdr:to>
    <xdr:sp macro="" textlink="">
      <xdr:nvSpPr>
        <xdr:cNvPr id="79" name="楕円 78">
          <a:extLst>
            <a:ext uri="{FF2B5EF4-FFF2-40B4-BE49-F238E27FC236}">
              <a16:creationId xmlns:a16="http://schemas.microsoft.com/office/drawing/2014/main" xmlns="" id="{00000000-0008-0000-0500-00004F000000}"/>
            </a:ext>
          </a:extLst>
        </xdr:cNvPr>
        <xdr:cNvSpPr/>
      </xdr:nvSpPr>
      <xdr:spPr bwMode="auto">
        <a:xfrm>
          <a:off x="2857500" y="3220892"/>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2095</xdr:rowOff>
    </xdr:from>
    <xdr:ext cx="762000" cy="259045"/>
    <xdr:sp macro="" textlink="">
      <xdr:nvSpPr>
        <xdr:cNvPr id="80" name="テキスト ボックス 79">
          <a:extLst>
            <a:ext uri="{FF2B5EF4-FFF2-40B4-BE49-F238E27FC236}">
              <a16:creationId xmlns:a16="http://schemas.microsoft.com/office/drawing/2014/main" xmlns="" id="{00000000-0008-0000-0500-000050000000}"/>
            </a:ext>
          </a:extLst>
        </xdr:cNvPr>
        <xdr:cNvSpPr txBox="1"/>
      </xdr:nvSpPr>
      <xdr:spPr>
        <a:xfrm>
          <a:off x="2527300" y="3307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xmlns=""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xmlns=""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xmlns=""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xmlns=""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xmlns=""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xmlns=""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xmlns=""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xmlns=""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xmlns=""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xmlns=""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xmlns=""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xmlns=""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xmlns=""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xmlns=""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xmlns=""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xmlns=""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xmlns=""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xmlns=""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xmlns=""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xmlns=""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xmlns=""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xmlns=""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xmlns=""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xmlns=""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xmlns=""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xmlns=""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xmlns=""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xmlns=""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xmlns=""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40197</xdr:rowOff>
    </xdr:from>
    <xdr:to>
      <xdr:col>29</xdr:col>
      <xdr:colOff>127000</xdr:colOff>
      <xdr:row>38</xdr:row>
      <xdr:rowOff>20505</xdr:rowOff>
    </xdr:to>
    <xdr:cxnSp macro="">
      <xdr:nvCxnSpPr>
        <xdr:cNvPr id="110" name="直線コネクタ 109">
          <a:extLst>
            <a:ext uri="{FF2B5EF4-FFF2-40B4-BE49-F238E27FC236}">
              <a16:creationId xmlns:a16="http://schemas.microsoft.com/office/drawing/2014/main" xmlns="" id="{00000000-0008-0000-0500-00006E000000}"/>
            </a:ext>
          </a:extLst>
        </xdr:cNvPr>
        <xdr:cNvCxnSpPr/>
      </xdr:nvCxnSpPr>
      <xdr:spPr bwMode="auto">
        <a:xfrm flipV="1">
          <a:off x="5651500" y="5964747"/>
          <a:ext cx="0" cy="15233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335482</xdr:rowOff>
    </xdr:from>
    <xdr:ext cx="762000" cy="259045"/>
    <xdr:sp macro="" textlink="">
      <xdr:nvSpPr>
        <xdr:cNvPr id="111" name="人口1人当たり決算額の推移最小値テキスト445">
          <a:extLst>
            <a:ext uri="{FF2B5EF4-FFF2-40B4-BE49-F238E27FC236}">
              <a16:creationId xmlns:a16="http://schemas.microsoft.com/office/drawing/2014/main" xmlns="" id="{00000000-0008-0000-0500-00006F000000}"/>
            </a:ext>
          </a:extLst>
        </xdr:cNvPr>
        <xdr:cNvSpPr txBox="1"/>
      </xdr:nvSpPr>
      <xdr:spPr>
        <a:xfrm>
          <a:off x="5740400" y="7460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20505</xdr:rowOff>
    </xdr:from>
    <xdr:to>
      <xdr:col>30</xdr:col>
      <xdr:colOff>25400</xdr:colOff>
      <xdr:row>38</xdr:row>
      <xdr:rowOff>20505</xdr:rowOff>
    </xdr:to>
    <xdr:cxnSp macro="">
      <xdr:nvCxnSpPr>
        <xdr:cNvPr id="112" name="直線コネクタ 111">
          <a:extLst>
            <a:ext uri="{FF2B5EF4-FFF2-40B4-BE49-F238E27FC236}">
              <a16:creationId xmlns:a16="http://schemas.microsoft.com/office/drawing/2014/main" xmlns="" id="{00000000-0008-0000-0500-000070000000}"/>
            </a:ext>
          </a:extLst>
        </xdr:cNvPr>
        <xdr:cNvCxnSpPr/>
      </xdr:nvCxnSpPr>
      <xdr:spPr bwMode="auto">
        <a:xfrm>
          <a:off x="5562600" y="74881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298024</xdr:rowOff>
    </xdr:from>
    <xdr:ext cx="762000" cy="259045"/>
    <xdr:sp macro="" textlink="">
      <xdr:nvSpPr>
        <xdr:cNvPr id="113" name="人口1人当たり決算額の推移最大値テキスト445">
          <a:extLst>
            <a:ext uri="{FF2B5EF4-FFF2-40B4-BE49-F238E27FC236}">
              <a16:creationId xmlns:a16="http://schemas.microsoft.com/office/drawing/2014/main" xmlns="" id="{00000000-0008-0000-0500-000071000000}"/>
            </a:ext>
          </a:extLst>
        </xdr:cNvPr>
        <xdr:cNvSpPr txBox="1"/>
      </xdr:nvSpPr>
      <xdr:spPr>
        <a:xfrm>
          <a:off x="5740400" y="5708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40197</xdr:rowOff>
    </xdr:from>
    <xdr:to>
      <xdr:col>30</xdr:col>
      <xdr:colOff>25400</xdr:colOff>
      <xdr:row>33</xdr:row>
      <xdr:rowOff>40197</xdr:rowOff>
    </xdr:to>
    <xdr:cxnSp macro="">
      <xdr:nvCxnSpPr>
        <xdr:cNvPr id="114" name="直線コネクタ 113">
          <a:extLst>
            <a:ext uri="{FF2B5EF4-FFF2-40B4-BE49-F238E27FC236}">
              <a16:creationId xmlns:a16="http://schemas.microsoft.com/office/drawing/2014/main" xmlns="" id="{00000000-0008-0000-0500-000072000000}"/>
            </a:ext>
          </a:extLst>
        </xdr:cNvPr>
        <xdr:cNvCxnSpPr/>
      </xdr:nvCxnSpPr>
      <xdr:spPr bwMode="auto">
        <a:xfrm>
          <a:off x="5562600" y="59647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191171</xdr:rowOff>
    </xdr:from>
    <xdr:to>
      <xdr:col>29</xdr:col>
      <xdr:colOff>127000</xdr:colOff>
      <xdr:row>35</xdr:row>
      <xdr:rowOff>215664</xdr:rowOff>
    </xdr:to>
    <xdr:cxnSp macro="">
      <xdr:nvCxnSpPr>
        <xdr:cNvPr id="115" name="直線コネクタ 114">
          <a:extLst>
            <a:ext uri="{FF2B5EF4-FFF2-40B4-BE49-F238E27FC236}">
              <a16:creationId xmlns:a16="http://schemas.microsoft.com/office/drawing/2014/main" xmlns="" id="{00000000-0008-0000-0500-000073000000}"/>
            </a:ext>
          </a:extLst>
        </xdr:cNvPr>
        <xdr:cNvCxnSpPr/>
      </xdr:nvCxnSpPr>
      <xdr:spPr bwMode="auto">
        <a:xfrm flipV="1">
          <a:off x="5003800" y="6801521"/>
          <a:ext cx="647700" cy="244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178024</xdr:rowOff>
    </xdr:from>
    <xdr:ext cx="762000" cy="259045"/>
    <xdr:sp macro="" textlink="">
      <xdr:nvSpPr>
        <xdr:cNvPr id="116" name="人口1人当たり決算額の推移平均値テキスト445">
          <a:extLst>
            <a:ext uri="{FF2B5EF4-FFF2-40B4-BE49-F238E27FC236}">
              <a16:creationId xmlns:a16="http://schemas.microsoft.com/office/drawing/2014/main" xmlns="" id="{00000000-0008-0000-0500-000074000000}"/>
            </a:ext>
          </a:extLst>
        </xdr:cNvPr>
        <xdr:cNvSpPr txBox="1"/>
      </xdr:nvSpPr>
      <xdr:spPr>
        <a:xfrm>
          <a:off x="5740400" y="67883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205947</xdr:rowOff>
    </xdr:from>
    <xdr:to>
      <xdr:col>29</xdr:col>
      <xdr:colOff>177800</xdr:colOff>
      <xdr:row>35</xdr:row>
      <xdr:rowOff>307547</xdr:rowOff>
    </xdr:to>
    <xdr:sp macro="" textlink="">
      <xdr:nvSpPr>
        <xdr:cNvPr id="117" name="フローチャート: 判断 116">
          <a:extLst>
            <a:ext uri="{FF2B5EF4-FFF2-40B4-BE49-F238E27FC236}">
              <a16:creationId xmlns:a16="http://schemas.microsoft.com/office/drawing/2014/main" xmlns="" id="{00000000-0008-0000-0500-000075000000}"/>
            </a:ext>
          </a:extLst>
        </xdr:cNvPr>
        <xdr:cNvSpPr/>
      </xdr:nvSpPr>
      <xdr:spPr bwMode="auto">
        <a:xfrm>
          <a:off x="5600700" y="68162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153453</xdr:rowOff>
    </xdr:from>
    <xdr:to>
      <xdr:col>26</xdr:col>
      <xdr:colOff>50800</xdr:colOff>
      <xdr:row>35</xdr:row>
      <xdr:rowOff>215664</xdr:rowOff>
    </xdr:to>
    <xdr:cxnSp macro="">
      <xdr:nvCxnSpPr>
        <xdr:cNvPr id="118" name="直線コネクタ 117">
          <a:extLst>
            <a:ext uri="{FF2B5EF4-FFF2-40B4-BE49-F238E27FC236}">
              <a16:creationId xmlns:a16="http://schemas.microsoft.com/office/drawing/2014/main" xmlns="" id="{00000000-0008-0000-0500-000076000000}"/>
            </a:ext>
          </a:extLst>
        </xdr:cNvPr>
        <xdr:cNvCxnSpPr/>
      </xdr:nvCxnSpPr>
      <xdr:spPr bwMode="auto">
        <a:xfrm>
          <a:off x="4305300" y="6763803"/>
          <a:ext cx="698500" cy="622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201113</xdr:rowOff>
    </xdr:from>
    <xdr:to>
      <xdr:col>26</xdr:col>
      <xdr:colOff>101600</xdr:colOff>
      <xdr:row>35</xdr:row>
      <xdr:rowOff>302713</xdr:rowOff>
    </xdr:to>
    <xdr:sp macro="" textlink="">
      <xdr:nvSpPr>
        <xdr:cNvPr id="119" name="フローチャート: 判断 118">
          <a:extLst>
            <a:ext uri="{FF2B5EF4-FFF2-40B4-BE49-F238E27FC236}">
              <a16:creationId xmlns:a16="http://schemas.microsoft.com/office/drawing/2014/main" xmlns="" id="{00000000-0008-0000-0500-000077000000}"/>
            </a:ext>
          </a:extLst>
        </xdr:cNvPr>
        <xdr:cNvSpPr/>
      </xdr:nvSpPr>
      <xdr:spPr bwMode="auto">
        <a:xfrm>
          <a:off x="4953000" y="6811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287490</xdr:rowOff>
    </xdr:from>
    <xdr:ext cx="736600" cy="259045"/>
    <xdr:sp macro="" textlink="">
      <xdr:nvSpPr>
        <xdr:cNvPr id="120" name="テキスト ボックス 119">
          <a:extLst>
            <a:ext uri="{FF2B5EF4-FFF2-40B4-BE49-F238E27FC236}">
              <a16:creationId xmlns:a16="http://schemas.microsoft.com/office/drawing/2014/main" xmlns="" id="{00000000-0008-0000-0500-000078000000}"/>
            </a:ext>
          </a:extLst>
        </xdr:cNvPr>
        <xdr:cNvSpPr txBox="1"/>
      </xdr:nvSpPr>
      <xdr:spPr>
        <a:xfrm>
          <a:off x="4622800" y="6897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153453</xdr:rowOff>
    </xdr:from>
    <xdr:to>
      <xdr:col>22</xdr:col>
      <xdr:colOff>114300</xdr:colOff>
      <xdr:row>35</xdr:row>
      <xdr:rowOff>218701</xdr:rowOff>
    </xdr:to>
    <xdr:cxnSp macro="">
      <xdr:nvCxnSpPr>
        <xdr:cNvPr id="121" name="直線コネクタ 120">
          <a:extLst>
            <a:ext uri="{FF2B5EF4-FFF2-40B4-BE49-F238E27FC236}">
              <a16:creationId xmlns:a16="http://schemas.microsoft.com/office/drawing/2014/main" xmlns="" id="{00000000-0008-0000-0500-000079000000}"/>
            </a:ext>
          </a:extLst>
        </xdr:cNvPr>
        <xdr:cNvCxnSpPr/>
      </xdr:nvCxnSpPr>
      <xdr:spPr bwMode="auto">
        <a:xfrm flipV="1">
          <a:off x="3606800" y="6763803"/>
          <a:ext cx="698500" cy="652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200297</xdr:rowOff>
    </xdr:from>
    <xdr:to>
      <xdr:col>22</xdr:col>
      <xdr:colOff>165100</xdr:colOff>
      <xdr:row>35</xdr:row>
      <xdr:rowOff>301897</xdr:rowOff>
    </xdr:to>
    <xdr:sp macro="" textlink="">
      <xdr:nvSpPr>
        <xdr:cNvPr id="122" name="フローチャート: 判断 121">
          <a:extLst>
            <a:ext uri="{FF2B5EF4-FFF2-40B4-BE49-F238E27FC236}">
              <a16:creationId xmlns:a16="http://schemas.microsoft.com/office/drawing/2014/main" xmlns="" id="{00000000-0008-0000-0500-00007A000000}"/>
            </a:ext>
          </a:extLst>
        </xdr:cNvPr>
        <xdr:cNvSpPr/>
      </xdr:nvSpPr>
      <xdr:spPr bwMode="auto">
        <a:xfrm>
          <a:off x="42545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286674</xdr:rowOff>
    </xdr:from>
    <xdr:ext cx="762000" cy="259045"/>
    <xdr:sp macro="" textlink="">
      <xdr:nvSpPr>
        <xdr:cNvPr id="123" name="テキスト ボックス 122">
          <a:extLst>
            <a:ext uri="{FF2B5EF4-FFF2-40B4-BE49-F238E27FC236}">
              <a16:creationId xmlns:a16="http://schemas.microsoft.com/office/drawing/2014/main" xmlns="" id="{00000000-0008-0000-0500-00007B000000}"/>
            </a:ext>
          </a:extLst>
        </xdr:cNvPr>
        <xdr:cNvSpPr txBox="1"/>
      </xdr:nvSpPr>
      <xdr:spPr>
        <a:xfrm>
          <a:off x="3924300" y="6897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118869</xdr:rowOff>
    </xdr:from>
    <xdr:to>
      <xdr:col>18</xdr:col>
      <xdr:colOff>177800</xdr:colOff>
      <xdr:row>35</xdr:row>
      <xdr:rowOff>218701</xdr:rowOff>
    </xdr:to>
    <xdr:cxnSp macro="">
      <xdr:nvCxnSpPr>
        <xdr:cNvPr id="124" name="直線コネクタ 123">
          <a:extLst>
            <a:ext uri="{FF2B5EF4-FFF2-40B4-BE49-F238E27FC236}">
              <a16:creationId xmlns:a16="http://schemas.microsoft.com/office/drawing/2014/main" xmlns="" id="{00000000-0008-0000-0500-00007C000000}"/>
            </a:ext>
          </a:extLst>
        </xdr:cNvPr>
        <xdr:cNvCxnSpPr/>
      </xdr:nvCxnSpPr>
      <xdr:spPr bwMode="auto">
        <a:xfrm>
          <a:off x="2908300" y="6729219"/>
          <a:ext cx="698500" cy="998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202093</xdr:rowOff>
    </xdr:from>
    <xdr:to>
      <xdr:col>19</xdr:col>
      <xdr:colOff>38100</xdr:colOff>
      <xdr:row>35</xdr:row>
      <xdr:rowOff>303693</xdr:rowOff>
    </xdr:to>
    <xdr:sp macro="" textlink="">
      <xdr:nvSpPr>
        <xdr:cNvPr id="125" name="フローチャート: 判断 124">
          <a:extLst>
            <a:ext uri="{FF2B5EF4-FFF2-40B4-BE49-F238E27FC236}">
              <a16:creationId xmlns:a16="http://schemas.microsoft.com/office/drawing/2014/main" xmlns="" id="{00000000-0008-0000-0500-00007D000000}"/>
            </a:ext>
          </a:extLst>
        </xdr:cNvPr>
        <xdr:cNvSpPr/>
      </xdr:nvSpPr>
      <xdr:spPr bwMode="auto">
        <a:xfrm>
          <a:off x="35560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288470</xdr:rowOff>
    </xdr:from>
    <xdr:ext cx="762000" cy="259045"/>
    <xdr:sp macro="" textlink="">
      <xdr:nvSpPr>
        <xdr:cNvPr id="126" name="テキスト ボックス 125">
          <a:extLst>
            <a:ext uri="{FF2B5EF4-FFF2-40B4-BE49-F238E27FC236}">
              <a16:creationId xmlns:a16="http://schemas.microsoft.com/office/drawing/2014/main" xmlns="" id="{00000000-0008-0000-0500-00007E000000}"/>
            </a:ext>
          </a:extLst>
        </xdr:cNvPr>
        <xdr:cNvSpPr txBox="1"/>
      </xdr:nvSpPr>
      <xdr:spPr>
        <a:xfrm>
          <a:off x="3225800" y="689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236612</xdr:rowOff>
    </xdr:from>
    <xdr:to>
      <xdr:col>15</xdr:col>
      <xdr:colOff>101600</xdr:colOff>
      <xdr:row>35</xdr:row>
      <xdr:rowOff>338212</xdr:rowOff>
    </xdr:to>
    <xdr:sp macro="" textlink="">
      <xdr:nvSpPr>
        <xdr:cNvPr id="127" name="フローチャート: 判断 126">
          <a:extLst>
            <a:ext uri="{FF2B5EF4-FFF2-40B4-BE49-F238E27FC236}">
              <a16:creationId xmlns:a16="http://schemas.microsoft.com/office/drawing/2014/main" xmlns="" id="{00000000-0008-0000-0500-00007F000000}"/>
            </a:ext>
          </a:extLst>
        </xdr:cNvPr>
        <xdr:cNvSpPr/>
      </xdr:nvSpPr>
      <xdr:spPr bwMode="auto">
        <a:xfrm>
          <a:off x="28575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322989</xdr:rowOff>
    </xdr:from>
    <xdr:ext cx="762000" cy="259045"/>
    <xdr:sp macro="" textlink="">
      <xdr:nvSpPr>
        <xdr:cNvPr id="128" name="テキスト ボックス 127">
          <a:extLst>
            <a:ext uri="{FF2B5EF4-FFF2-40B4-BE49-F238E27FC236}">
              <a16:creationId xmlns:a16="http://schemas.microsoft.com/office/drawing/2014/main" xmlns="" id="{00000000-0008-0000-0500-000080000000}"/>
            </a:ext>
          </a:extLst>
        </xdr:cNvPr>
        <xdr:cNvSpPr txBox="1"/>
      </xdr:nvSpPr>
      <xdr:spPr>
        <a:xfrm>
          <a:off x="2527300" y="693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xmlns=""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xmlns=""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xmlns=""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xmlns=""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xmlns=""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140371</xdr:rowOff>
    </xdr:from>
    <xdr:to>
      <xdr:col>29</xdr:col>
      <xdr:colOff>177800</xdr:colOff>
      <xdr:row>35</xdr:row>
      <xdr:rowOff>241971</xdr:rowOff>
    </xdr:to>
    <xdr:sp macro="" textlink="">
      <xdr:nvSpPr>
        <xdr:cNvPr id="134" name="楕円 133">
          <a:extLst>
            <a:ext uri="{FF2B5EF4-FFF2-40B4-BE49-F238E27FC236}">
              <a16:creationId xmlns:a16="http://schemas.microsoft.com/office/drawing/2014/main" xmlns="" id="{00000000-0008-0000-0500-000086000000}"/>
            </a:ext>
          </a:extLst>
        </xdr:cNvPr>
        <xdr:cNvSpPr/>
      </xdr:nvSpPr>
      <xdr:spPr bwMode="auto">
        <a:xfrm>
          <a:off x="5600700" y="67507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328348</xdr:rowOff>
    </xdr:from>
    <xdr:ext cx="762000" cy="259045"/>
    <xdr:sp macro="" textlink="">
      <xdr:nvSpPr>
        <xdr:cNvPr id="135" name="人口1人当たり決算額の推移該当値テキスト445">
          <a:extLst>
            <a:ext uri="{FF2B5EF4-FFF2-40B4-BE49-F238E27FC236}">
              <a16:creationId xmlns:a16="http://schemas.microsoft.com/office/drawing/2014/main" xmlns="" id="{00000000-0008-0000-0500-000087000000}"/>
            </a:ext>
          </a:extLst>
        </xdr:cNvPr>
        <xdr:cNvSpPr txBox="1"/>
      </xdr:nvSpPr>
      <xdr:spPr>
        <a:xfrm>
          <a:off x="5740400" y="6595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164864</xdr:rowOff>
    </xdr:from>
    <xdr:to>
      <xdr:col>26</xdr:col>
      <xdr:colOff>101600</xdr:colOff>
      <xdr:row>35</xdr:row>
      <xdr:rowOff>266464</xdr:rowOff>
    </xdr:to>
    <xdr:sp macro="" textlink="">
      <xdr:nvSpPr>
        <xdr:cNvPr id="136" name="楕円 135">
          <a:extLst>
            <a:ext uri="{FF2B5EF4-FFF2-40B4-BE49-F238E27FC236}">
              <a16:creationId xmlns:a16="http://schemas.microsoft.com/office/drawing/2014/main" xmlns="" id="{00000000-0008-0000-0500-000088000000}"/>
            </a:ext>
          </a:extLst>
        </xdr:cNvPr>
        <xdr:cNvSpPr/>
      </xdr:nvSpPr>
      <xdr:spPr bwMode="auto">
        <a:xfrm>
          <a:off x="4953000" y="67752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276641</xdr:rowOff>
    </xdr:from>
    <xdr:ext cx="736600" cy="259045"/>
    <xdr:sp macro="" textlink="">
      <xdr:nvSpPr>
        <xdr:cNvPr id="137" name="テキスト ボックス 136">
          <a:extLst>
            <a:ext uri="{FF2B5EF4-FFF2-40B4-BE49-F238E27FC236}">
              <a16:creationId xmlns:a16="http://schemas.microsoft.com/office/drawing/2014/main" xmlns="" id="{00000000-0008-0000-0500-000089000000}"/>
            </a:ext>
          </a:extLst>
        </xdr:cNvPr>
        <xdr:cNvSpPr txBox="1"/>
      </xdr:nvSpPr>
      <xdr:spPr>
        <a:xfrm>
          <a:off x="4622800" y="6544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102653</xdr:rowOff>
    </xdr:from>
    <xdr:to>
      <xdr:col>22</xdr:col>
      <xdr:colOff>165100</xdr:colOff>
      <xdr:row>35</xdr:row>
      <xdr:rowOff>204253</xdr:rowOff>
    </xdr:to>
    <xdr:sp macro="" textlink="">
      <xdr:nvSpPr>
        <xdr:cNvPr id="138" name="楕円 137">
          <a:extLst>
            <a:ext uri="{FF2B5EF4-FFF2-40B4-BE49-F238E27FC236}">
              <a16:creationId xmlns:a16="http://schemas.microsoft.com/office/drawing/2014/main" xmlns="" id="{00000000-0008-0000-0500-00008A000000}"/>
            </a:ext>
          </a:extLst>
        </xdr:cNvPr>
        <xdr:cNvSpPr/>
      </xdr:nvSpPr>
      <xdr:spPr bwMode="auto">
        <a:xfrm>
          <a:off x="4254500" y="67130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214430</xdr:rowOff>
    </xdr:from>
    <xdr:ext cx="762000" cy="259045"/>
    <xdr:sp macro="" textlink="">
      <xdr:nvSpPr>
        <xdr:cNvPr id="139" name="テキスト ボックス 138">
          <a:extLst>
            <a:ext uri="{FF2B5EF4-FFF2-40B4-BE49-F238E27FC236}">
              <a16:creationId xmlns:a16="http://schemas.microsoft.com/office/drawing/2014/main" xmlns="" id="{00000000-0008-0000-0500-00008B000000}"/>
            </a:ext>
          </a:extLst>
        </xdr:cNvPr>
        <xdr:cNvSpPr txBox="1"/>
      </xdr:nvSpPr>
      <xdr:spPr>
        <a:xfrm>
          <a:off x="3924300" y="6481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167901</xdr:rowOff>
    </xdr:from>
    <xdr:to>
      <xdr:col>19</xdr:col>
      <xdr:colOff>38100</xdr:colOff>
      <xdr:row>35</xdr:row>
      <xdr:rowOff>269501</xdr:rowOff>
    </xdr:to>
    <xdr:sp macro="" textlink="">
      <xdr:nvSpPr>
        <xdr:cNvPr id="140" name="楕円 139">
          <a:extLst>
            <a:ext uri="{FF2B5EF4-FFF2-40B4-BE49-F238E27FC236}">
              <a16:creationId xmlns:a16="http://schemas.microsoft.com/office/drawing/2014/main" xmlns="" id="{00000000-0008-0000-0500-00008C000000}"/>
            </a:ext>
          </a:extLst>
        </xdr:cNvPr>
        <xdr:cNvSpPr/>
      </xdr:nvSpPr>
      <xdr:spPr bwMode="auto">
        <a:xfrm>
          <a:off x="3556000" y="67782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279678</xdr:rowOff>
    </xdr:from>
    <xdr:ext cx="762000" cy="259045"/>
    <xdr:sp macro="" textlink="">
      <xdr:nvSpPr>
        <xdr:cNvPr id="141" name="テキスト ボックス 140">
          <a:extLst>
            <a:ext uri="{FF2B5EF4-FFF2-40B4-BE49-F238E27FC236}">
              <a16:creationId xmlns:a16="http://schemas.microsoft.com/office/drawing/2014/main" xmlns="" id="{00000000-0008-0000-0500-00008D000000}"/>
            </a:ext>
          </a:extLst>
        </xdr:cNvPr>
        <xdr:cNvSpPr txBox="1"/>
      </xdr:nvSpPr>
      <xdr:spPr>
        <a:xfrm>
          <a:off x="3225800" y="6547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68069</xdr:rowOff>
    </xdr:from>
    <xdr:to>
      <xdr:col>15</xdr:col>
      <xdr:colOff>101600</xdr:colOff>
      <xdr:row>35</xdr:row>
      <xdr:rowOff>169669</xdr:rowOff>
    </xdr:to>
    <xdr:sp macro="" textlink="">
      <xdr:nvSpPr>
        <xdr:cNvPr id="142" name="楕円 141">
          <a:extLst>
            <a:ext uri="{FF2B5EF4-FFF2-40B4-BE49-F238E27FC236}">
              <a16:creationId xmlns:a16="http://schemas.microsoft.com/office/drawing/2014/main" xmlns="" id="{00000000-0008-0000-0500-00008E000000}"/>
            </a:ext>
          </a:extLst>
        </xdr:cNvPr>
        <xdr:cNvSpPr/>
      </xdr:nvSpPr>
      <xdr:spPr bwMode="auto">
        <a:xfrm>
          <a:off x="2857500" y="66784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179846</xdr:rowOff>
    </xdr:from>
    <xdr:ext cx="762000" cy="259045"/>
    <xdr:sp macro="" textlink="">
      <xdr:nvSpPr>
        <xdr:cNvPr id="143" name="テキスト ボックス 142">
          <a:extLst>
            <a:ext uri="{FF2B5EF4-FFF2-40B4-BE49-F238E27FC236}">
              <a16:creationId xmlns:a16="http://schemas.microsoft.com/office/drawing/2014/main" xmlns="" id="{00000000-0008-0000-0500-00008F000000}"/>
            </a:ext>
          </a:extLst>
        </xdr:cNvPr>
        <xdr:cNvSpPr txBox="1"/>
      </xdr:nvSpPr>
      <xdr:spPr>
        <a:xfrm>
          <a:off x="2527300" y="6447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奈良県広陵町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35,059
34,820
16.30
11,545,951
11,017,320
330,750
7,386,564
10,766,696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48.2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xmlns=""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xmlns=""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xmlns=""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xmlns=""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xmlns=""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xmlns=""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xmlns=""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xmlns=""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xmlns=""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xmlns=""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xmlns=""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xmlns=""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xmlns=""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xmlns=""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20123</xdr:rowOff>
    </xdr:from>
    <xdr:to>
      <xdr:col>24</xdr:col>
      <xdr:colOff>62865</xdr:colOff>
      <xdr:row>39</xdr:row>
      <xdr:rowOff>126194</xdr:rowOff>
    </xdr:to>
    <xdr:cxnSp macro="">
      <xdr:nvCxnSpPr>
        <xdr:cNvPr id="56" name="直線コネクタ 55">
          <a:extLst>
            <a:ext uri="{FF2B5EF4-FFF2-40B4-BE49-F238E27FC236}">
              <a16:creationId xmlns:a16="http://schemas.microsoft.com/office/drawing/2014/main" xmlns="" id="{00000000-0008-0000-0600-000038000000}"/>
            </a:ext>
          </a:extLst>
        </xdr:cNvPr>
        <xdr:cNvCxnSpPr/>
      </xdr:nvCxnSpPr>
      <xdr:spPr>
        <a:xfrm flipV="1">
          <a:off x="4633595" y="5335073"/>
          <a:ext cx="1270" cy="14776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130021</xdr:rowOff>
    </xdr:from>
    <xdr:ext cx="534377" cy="259045"/>
    <xdr:sp macro="" textlink="">
      <xdr:nvSpPr>
        <xdr:cNvPr id="57" name="人件費最小値テキスト">
          <a:extLst>
            <a:ext uri="{FF2B5EF4-FFF2-40B4-BE49-F238E27FC236}">
              <a16:creationId xmlns:a16="http://schemas.microsoft.com/office/drawing/2014/main" xmlns="" id="{00000000-0008-0000-0600-000039000000}"/>
            </a:ext>
          </a:extLst>
        </xdr:cNvPr>
        <xdr:cNvSpPr txBox="1"/>
      </xdr:nvSpPr>
      <xdr:spPr>
        <a:xfrm>
          <a:off x="4686300" y="6816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126194</xdr:rowOff>
    </xdr:from>
    <xdr:to>
      <xdr:col>24</xdr:col>
      <xdr:colOff>152400</xdr:colOff>
      <xdr:row>39</xdr:row>
      <xdr:rowOff>126194</xdr:rowOff>
    </xdr:to>
    <xdr:cxnSp macro="">
      <xdr:nvCxnSpPr>
        <xdr:cNvPr id="58" name="直線コネクタ 57">
          <a:extLst>
            <a:ext uri="{FF2B5EF4-FFF2-40B4-BE49-F238E27FC236}">
              <a16:creationId xmlns:a16="http://schemas.microsoft.com/office/drawing/2014/main" xmlns="" id="{00000000-0008-0000-0600-00003A000000}"/>
            </a:ext>
          </a:extLst>
        </xdr:cNvPr>
        <xdr:cNvCxnSpPr/>
      </xdr:nvCxnSpPr>
      <xdr:spPr>
        <a:xfrm>
          <a:off x="4546600" y="6812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138250</xdr:rowOff>
    </xdr:from>
    <xdr:ext cx="599010" cy="259045"/>
    <xdr:sp macro="" textlink="">
      <xdr:nvSpPr>
        <xdr:cNvPr id="59" name="人件費最大値テキスト">
          <a:extLst>
            <a:ext uri="{FF2B5EF4-FFF2-40B4-BE49-F238E27FC236}">
              <a16:creationId xmlns:a16="http://schemas.microsoft.com/office/drawing/2014/main" xmlns="" id="{00000000-0008-0000-0600-00003B000000}"/>
            </a:ext>
          </a:extLst>
        </xdr:cNvPr>
        <xdr:cNvSpPr txBox="1"/>
      </xdr:nvSpPr>
      <xdr:spPr>
        <a:xfrm>
          <a:off x="4686300" y="5110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20123</xdr:rowOff>
    </xdr:from>
    <xdr:to>
      <xdr:col>24</xdr:col>
      <xdr:colOff>152400</xdr:colOff>
      <xdr:row>31</xdr:row>
      <xdr:rowOff>20123</xdr:rowOff>
    </xdr:to>
    <xdr:cxnSp macro="">
      <xdr:nvCxnSpPr>
        <xdr:cNvPr id="60" name="直線コネクタ 59">
          <a:extLst>
            <a:ext uri="{FF2B5EF4-FFF2-40B4-BE49-F238E27FC236}">
              <a16:creationId xmlns:a16="http://schemas.microsoft.com/office/drawing/2014/main" xmlns="" id="{00000000-0008-0000-0600-00003C000000}"/>
            </a:ext>
          </a:extLst>
        </xdr:cNvPr>
        <xdr:cNvCxnSpPr/>
      </xdr:nvCxnSpPr>
      <xdr:spPr>
        <a:xfrm>
          <a:off x="4546600" y="5335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10637</xdr:rowOff>
    </xdr:from>
    <xdr:to>
      <xdr:col>24</xdr:col>
      <xdr:colOff>63500</xdr:colOff>
      <xdr:row>38</xdr:row>
      <xdr:rowOff>47784</xdr:rowOff>
    </xdr:to>
    <xdr:cxnSp macro="">
      <xdr:nvCxnSpPr>
        <xdr:cNvPr id="61" name="直線コネクタ 60">
          <a:extLst>
            <a:ext uri="{FF2B5EF4-FFF2-40B4-BE49-F238E27FC236}">
              <a16:creationId xmlns:a16="http://schemas.microsoft.com/office/drawing/2014/main" xmlns="" id="{00000000-0008-0000-0600-00003D000000}"/>
            </a:ext>
          </a:extLst>
        </xdr:cNvPr>
        <xdr:cNvCxnSpPr/>
      </xdr:nvCxnSpPr>
      <xdr:spPr>
        <a:xfrm flipV="1">
          <a:off x="3797300" y="6525737"/>
          <a:ext cx="838200" cy="3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38530</xdr:rowOff>
    </xdr:from>
    <xdr:ext cx="534377" cy="259045"/>
    <xdr:sp macro="" textlink="">
      <xdr:nvSpPr>
        <xdr:cNvPr id="62" name="人件費平均値テキスト">
          <a:extLst>
            <a:ext uri="{FF2B5EF4-FFF2-40B4-BE49-F238E27FC236}">
              <a16:creationId xmlns:a16="http://schemas.microsoft.com/office/drawing/2014/main" xmlns="" id="{00000000-0008-0000-0600-00003E000000}"/>
            </a:ext>
          </a:extLst>
        </xdr:cNvPr>
        <xdr:cNvSpPr txBox="1"/>
      </xdr:nvSpPr>
      <xdr:spPr>
        <a:xfrm>
          <a:off x="4686300" y="6210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15653</xdr:rowOff>
    </xdr:from>
    <xdr:to>
      <xdr:col>24</xdr:col>
      <xdr:colOff>114300</xdr:colOff>
      <xdr:row>37</xdr:row>
      <xdr:rowOff>117253</xdr:rowOff>
    </xdr:to>
    <xdr:sp macro="" textlink="">
      <xdr:nvSpPr>
        <xdr:cNvPr id="63" name="フローチャート: 判断 62">
          <a:extLst>
            <a:ext uri="{FF2B5EF4-FFF2-40B4-BE49-F238E27FC236}">
              <a16:creationId xmlns:a16="http://schemas.microsoft.com/office/drawing/2014/main" xmlns="" id="{00000000-0008-0000-0600-00003F000000}"/>
            </a:ext>
          </a:extLst>
        </xdr:cNvPr>
        <xdr:cNvSpPr/>
      </xdr:nvSpPr>
      <xdr:spPr>
        <a:xfrm>
          <a:off x="45847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47784</xdr:rowOff>
    </xdr:from>
    <xdr:to>
      <xdr:col>19</xdr:col>
      <xdr:colOff>177800</xdr:colOff>
      <xdr:row>38</xdr:row>
      <xdr:rowOff>58109</xdr:rowOff>
    </xdr:to>
    <xdr:cxnSp macro="">
      <xdr:nvCxnSpPr>
        <xdr:cNvPr id="64" name="直線コネクタ 63">
          <a:extLst>
            <a:ext uri="{FF2B5EF4-FFF2-40B4-BE49-F238E27FC236}">
              <a16:creationId xmlns:a16="http://schemas.microsoft.com/office/drawing/2014/main" xmlns="" id="{00000000-0008-0000-0600-000040000000}"/>
            </a:ext>
          </a:extLst>
        </xdr:cNvPr>
        <xdr:cNvCxnSpPr/>
      </xdr:nvCxnSpPr>
      <xdr:spPr>
        <a:xfrm flipV="1">
          <a:off x="2908300" y="6562884"/>
          <a:ext cx="889000" cy="1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22435</xdr:rowOff>
    </xdr:from>
    <xdr:to>
      <xdr:col>20</xdr:col>
      <xdr:colOff>38100</xdr:colOff>
      <xdr:row>37</xdr:row>
      <xdr:rowOff>124035</xdr:rowOff>
    </xdr:to>
    <xdr:sp macro="" textlink="">
      <xdr:nvSpPr>
        <xdr:cNvPr id="65" name="フローチャート: 判断 64">
          <a:extLst>
            <a:ext uri="{FF2B5EF4-FFF2-40B4-BE49-F238E27FC236}">
              <a16:creationId xmlns:a16="http://schemas.microsoft.com/office/drawing/2014/main" xmlns="" id="{00000000-0008-0000-0600-000041000000}"/>
            </a:ext>
          </a:extLst>
        </xdr:cNvPr>
        <xdr:cNvSpPr/>
      </xdr:nvSpPr>
      <xdr:spPr>
        <a:xfrm>
          <a:off x="3746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140562</xdr:rowOff>
    </xdr:from>
    <xdr:ext cx="534377" cy="259045"/>
    <xdr:sp macro="" textlink="">
      <xdr:nvSpPr>
        <xdr:cNvPr id="66" name="テキスト ボックス 65">
          <a:extLst>
            <a:ext uri="{FF2B5EF4-FFF2-40B4-BE49-F238E27FC236}">
              <a16:creationId xmlns:a16="http://schemas.microsoft.com/office/drawing/2014/main" xmlns="" id="{00000000-0008-0000-0600-000042000000}"/>
            </a:ext>
          </a:extLst>
        </xdr:cNvPr>
        <xdr:cNvSpPr txBox="1"/>
      </xdr:nvSpPr>
      <xdr:spPr>
        <a:xfrm>
          <a:off x="3530111" y="614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58109</xdr:rowOff>
    </xdr:from>
    <xdr:to>
      <xdr:col>15</xdr:col>
      <xdr:colOff>50800</xdr:colOff>
      <xdr:row>38</xdr:row>
      <xdr:rowOff>99543</xdr:rowOff>
    </xdr:to>
    <xdr:cxnSp macro="">
      <xdr:nvCxnSpPr>
        <xdr:cNvPr id="67" name="直線コネクタ 66">
          <a:extLst>
            <a:ext uri="{FF2B5EF4-FFF2-40B4-BE49-F238E27FC236}">
              <a16:creationId xmlns:a16="http://schemas.microsoft.com/office/drawing/2014/main" xmlns="" id="{00000000-0008-0000-0600-000043000000}"/>
            </a:ext>
          </a:extLst>
        </xdr:cNvPr>
        <xdr:cNvCxnSpPr/>
      </xdr:nvCxnSpPr>
      <xdr:spPr>
        <a:xfrm flipV="1">
          <a:off x="2019300" y="6573209"/>
          <a:ext cx="889000" cy="4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31845</xdr:rowOff>
    </xdr:from>
    <xdr:to>
      <xdr:col>15</xdr:col>
      <xdr:colOff>101600</xdr:colOff>
      <xdr:row>37</xdr:row>
      <xdr:rowOff>133445</xdr:rowOff>
    </xdr:to>
    <xdr:sp macro="" textlink="">
      <xdr:nvSpPr>
        <xdr:cNvPr id="68" name="フローチャート: 判断 67">
          <a:extLst>
            <a:ext uri="{FF2B5EF4-FFF2-40B4-BE49-F238E27FC236}">
              <a16:creationId xmlns:a16="http://schemas.microsoft.com/office/drawing/2014/main" xmlns="" id="{00000000-0008-0000-0600-000044000000}"/>
            </a:ext>
          </a:extLst>
        </xdr:cNvPr>
        <xdr:cNvSpPr/>
      </xdr:nvSpPr>
      <xdr:spPr>
        <a:xfrm>
          <a:off x="2857500" y="63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149972</xdr:rowOff>
    </xdr:from>
    <xdr:ext cx="534377" cy="259045"/>
    <xdr:sp macro="" textlink="">
      <xdr:nvSpPr>
        <xdr:cNvPr id="69" name="テキスト ボックス 68">
          <a:extLst>
            <a:ext uri="{FF2B5EF4-FFF2-40B4-BE49-F238E27FC236}">
              <a16:creationId xmlns:a16="http://schemas.microsoft.com/office/drawing/2014/main" xmlns="" id="{00000000-0008-0000-0600-000045000000}"/>
            </a:ext>
          </a:extLst>
        </xdr:cNvPr>
        <xdr:cNvSpPr txBox="1"/>
      </xdr:nvSpPr>
      <xdr:spPr>
        <a:xfrm>
          <a:off x="2641111" y="615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78149</xdr:rowOff>
    </xdr:from>
    <xdr:to>
      <xdr:col>10</xdr:col>
      <xdr:colOff>114300</xdr:colOff>
      <xdr:row>38</xdr:row>
      <xdr:rowOff>99543</xdr:rowOff>
    </xdr:to>
    <xdr:cxnSp macro="">
      <xdr:nvCxnSpPr>
        <xdr:cNvPr id="70" name="直線コネクタ 69">
          <a:extLst>
            <a:ext uri="{FF2B5EF4-FFF2-40B4-BE49-F238E27FC236}">
              <a16:creationId xmlns:a16="http://schemas.microsoft.com/office/drawing/2014/main" xmlns="" id="{00000000-0008-0000-0600-000046000000}"/>
            </a:ext>
          </a:extLst>
        </xdr:cNvPr>
        <xdr:cNvCxnSpPr/>
      </xdr:nvCxnSpPr>
      <xdr:spPr>
        <a:xfrm>
          <a:off x="1130300" y="6593249"/>
          <a:ext cx="889000" cy="21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34703</xdr:rowOff>
    </xdr:from>
    <xdr:to>
      <xdr:col>10</xdr:col>
      <xdr:colOff>165100</xdr:colOff>
      <xdr:row>37</xdr:row>
      <xdr:rowOff>136303</xdr:rowOff>
    </xdr:to>
    <xdr:sp macro="" textlink="">
      <xdr:nvSpPr>
        <xdr:cNvPr id="71" name="フローチャート: 判断 70">
          <a:extLst>
            <a:ext uri="{FF2B5EF4-FFF2-40B4-BE49-F238E27FC236}">
              <a16:creationId xmlns:a16="http://schemas.microsoft.com/office/drawing/2014/main" xmlns="" id="{00000000-0008-0000-0600-000047000000}"/>
            </a:ext>
          </a:extLst>
        </xdr:cNvPr>
        <xdr:cNvSpPr/>
      </xdr:nvSpPr>
      <xdr:spPr>
        <a:xfrm>
          <a:off x="1968500" y="637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152830</xdr:rowOff>
    </xdr:from>
    <xdr:ext cx="534377" cy="259045"/>
    <xdr:sp macro="" textlink="">
      <xdr:nvSpPr>
        <xdr:cNvPr id="72" name="テキスト ボックス 71">
          <a:extLst>
            <a:ext uri="{FF2B5EF4-FFF2-40B4-BE49-F238E27FC236}">
              <a16:creationId xmlns:a16="http://schemas.microsoft.com/office/drawing/2014/main" xmlns="" id="{00000000-0008-0000-0600-000048000000}"/>
            </a:ext>
          </a:extLst>
        </xdr:cNvPr>
        <xdr:cNvSpPr txBox="1"/>
      </xdr:nvSpPr>
      <xdr:spPr>
        <a:xfrm>
          <a:off x="1752111" y="615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44190</xdr:rowOff>
    </xdr:from>
    <xdr:to>
      <xdr:col>6</xdr:col>
      <xdr:colOff>38100</xdr:colOff>
      <xdr:row>37</xdr:row>
      <xdr:rowOff>145790</xdr:rowOff>
    </xdr:to>
    <xdr:sp macro="" textlink="">
      <xdr:nvSpPr>
        <xdr:cNvPr id="73" name="フローチャート: 判断 72">
          <a:extLst>
            <a:ext uri="{FF2B5EF4-FFF2-40B4-BE49-F238E27FC236}">
              <a16:creationId xmlns:a16="http://schemas.microsoft.com/office/drawing/2014/main" xmlns="" id="{00000000-0008-0000-0600-000049000000}"/>
            </a:ext>
          </a:extLst>
        </xdr:cNvPr>
        <xdr:cNvSpPr/>
      </xdr:nvSpPr>
      <xdr:spPr>
        <a:xfrm>
          <a:off x="1079500" y="6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162317</xdr:rowOff>
    </xdr:from>
    <xdr:ext cx="534377" cy="259045"/>
    <xdr:sp macro="" textlink="">
      <xdr:nvSpPr>
        <xdr:cNvPr id="74" name="テキスト ボックス 73">
          <a:extLst>
            <a:ext uri="{FF2B5EF4-FFF2-40B4-BE49-F238E27FC236}">
              <a16:creationId xmlns:a16="http://schemas.microsoft.com/office/drawing/2014/main" xmlns="" id="{00000000-0008-0000-0600-00004A000000}"/>
            </a:ext>
          </a:extLst>
        </xdr:cNvPr>
        <xdr:cNvSpPr txBox="1"/>
      </xdr:nvSpPr>
      <xdr:spPr>
        <a:xfrm>
          <a:off x="863111" y="6163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131286</xdr:rowOff>
    </xdr:from>
    <xdr:to>
      <xdr:col>24</xdr:col>
      <xdr:colOff>114300</xdr:colOff>
      <xdr:row>38</xdr:row>
      <xdr:rowOff>61437</xdr:rowOff>
    </xdr:to>
    <xdr:sp macro="" textlink="">
      <xdr:nvSpPr>
        <xdr:cNvPr id="80" name="楕円 79">
          <a:extLst>
            <a:ext uri="{FF2B5EF4-FFF2-40B4-BE49-F238E27FC236}">
              <a16:creationId xmlns:a16="http://schemas.microsoft.com/office/drawing/2014/main" xmlns="" id="{00000000-0008-0000-0600-000050000000}"/>
            </a:ext>
          </a:extLst>
        </xdr:cNvPr>
        <xdr:cNvSpPr/>
      </xdr:nvSpPr>
      <xdr:spPr>
        <a:xfrm>
          <a:off x="4584700" y="647493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109713</xdr:rowOff>
    </xdr:from>
    <xdr:ext cx="534377" cy="259045"/>
    <xdr:sp macro="" textlink="">
      <xdr:nvSpPr>
        <xdr:cNvPr id="81" name="人件費該当値テキスト">
          <a:extLst>
            <a:ext uri="{FF2B5EF4-FFF2-40B4-BE49-F238E27FC236}">
              <a16:creationId xmlns:a16="http://schemas.microsoft.com/office/drawing/2014/main" xmlns="" id="{00000000-0008-0000-0600-000051000000}"/>
            </a:ext>
          </a:extLst>
        </xdr:cNvPr>
        <xdr:cNvSpPr txBox="1"/>
      </xdr:nvSpPr>
      <xdr:spPr>
        <a:xfrm>
          <a:off x="4686300" y="6453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168434</xdr:rowOff>
    </xdr:from>
    <xdr:to>
      <xdr:col>20</xdr:col>
      <xdr:colOff>38100</xdr:colOff>
      <xdr:row>38</xdr:row>
      <xdr:rowOff>98584</xdr:rowOff>
    </xdr:to>
    <xdr:sp macro="" textlink="">
      <xdr:nvSpPr>
        <xdr:cNvPr id="82" name="楕円 81">
          <a:extLst>
            <a:ext uri="{FF2B5EF4-FFF2-40B4-BE49-F238E27FC236}">
              <a16:creationId xmlns:a16="http://schemas.microsoft.com/office/drawing/2014/main" xmlns="" id="{00000000-0008-0000-0600-000052000000}"/>
            </a:ext>
          </a:extLst>
        </xdr:cNvPr>
        <xdr:cNvSpPr/>
      </xdr:nvSpPr>
      <xdr:spPr>
        <a:xfrm>
          <a:off x="3746500" y="6512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89711</xdr:rowOff>
    </xdr:from>
    <xdr:ext cx="534377" cy="259045"/>
    <xdr:sp macro="" textlink="">
      <xdr:nvSpPr>
        <xdr:cNvPr id="83" name="テキスト ボックス 82">
          <a:extLst>
            <a:ext uri="{FF2B5EF4-FFF2-40B4-BE49-F238E27FC236}">
              <a16:creationId xmlns:a16="http://schemas.microsoft.com/office/drawing/2014/main" xmlns="" id="{00000000-0008-0000-0600-000053000000}"/>
            </a:ext>
          </a:extLst>
        </xdr:cNvPr>
        <xdr:cNvSpPr txBox="1"/>
      </xdr:nvSpPr>
      <xdr:spPr>
        <a:xfrm>
          <a:off x="3530111" y="6604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7309</xdr:rowOff>
    </xdr:from>
    <xdr:to>
      <xdr:col>15</xdr:col>
      <xdr:colOff>101600</xdr:colOff>
      <xdr:row>38</xdr:row>
      <xdr:rowOff>108909</xdr:rowOff>
    </xdr:to>
    <xdr:sp macro="" textlink="">
      <xdr:nvSpPr>
        <xdr:cNvPr id="84" name="楕円 83">
          <a:extLst>
            <a:ext uri="{FF2B5EF4-FFF2-40B4-BE49-F238E27FC236}">
              <a16:creationId xmlns:a16="http://schemas.microsoft.com/office/drawing/2014/main" xmlns="" id="{00000000-0008-0000-0600-000054000000}"/>
            </a:ext>
          </a:extLst>
        </xdr:cNvPr>
        <xdr:cNvSpPr/>
      </xdr:nvSpPr>
      <xdr:spPr>
        <a:xfrm>
          <a:off x="2857500" y="6522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100036</xdr:rowOff>
    </xdr:from>
    <xdr:ext cx="534377" cy="259045"/>
    <xdr:sp macro="" textlink="">
      <xdr:nvSpPr>
        <xdr:cNvPr id="85" name="テキスト ボックス 84">
          <a:extLst>
            <a:ext uri="{FF2B5EF4-FFF2-40B4-BE49-F238E27FC236}">
              <a16:creationId xmlns:a16="http://schemas.microsoft.com/office/drawing/2014/main" xmlns="" id="{00000000-0008-0000-0600-000055000000}"/>
            </a:ext>
          </a:extLst>
        </xdr:cNvPr>
        <xdr:cNvSpPr txBox="1"/>
      </xdr:nvSpPr>
      <xdr:spPr>
        <a:xfrm>
          <a:off x="2641111" y="6615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48743</xdr:rowOff>
    </xdr:from>
    <xdr:to>
      <xdr:col>10</xdr:col>
      <xdr:colOff>165100</xdr:colOff>
      <xdr:row>38</xdr:row>
      <xdr:rowOff>150343</xdr:rowOff>
    </xdr:to>
    <xdr:sp macro="" textlink="">
      <xdr:nvSpPr>
        <xdr:cNvPr id="86" name="楕円 85">
          <a:extLst>
            <a:ext uri="{FF2B5EF4-FFF2-40B4-BE49-F238E27FC236}">
              <a16:creationId xmlns:a16="http://schemas.microsoft.com/office/drawing/2014/main" xmlns="" id="{00000000-0008-0000-0600-000056000000}"/>
            </a:ext>
          </a:extLst>
        </xdr:cNvPr>
        <xdr:cNvSpPr/>
      </xdr:nvSpPr>
      <xdr:spPr>
        <a:xfrm>
          <a:off x="1968500" y="656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141470</xdr:rowOff>
    </xdr:from>
    <xdr:ext cx="534377" cy="259045"/>
    <xdr:sp macro="" textlink="">
      <xdr:nvSpPr>
        <xdr:cNvPr id="87" name="テキスト ボックス 86">
          <a:extLst>
            <a:ext uri="{FF2B5EF4-FFF2-40B4-BE49-F238E27FC236}">
              <a16:creationId xmlns:a16="http://schemas.microsoft.com/office/drawing/2014/main" xmlns="" id="{00000000-0008-0000-0600-000057000000}"/>
            </a:ext>
          </a:extLst>
        </xdr:cNvPr>
        <xdr:cNvSpPr txBox="1"/>
      </xdr:nvSpPr>
      <xdr:spPr>
        <a:xfrm>
          <a:off x="1752111" y="6656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27349</xdr:rowOff>
    </xdr:from>
    <xdr:to>
      <xdr:col>6</xdr:col>
      <xdr:colOff>38100</xdr:colOff>
      <xdr:row>38</xdr:row>
      <xdr:rowOff>128949</xdr:rowOff>
    </xdr:to>
    <xdr:sp macro="" textlink="">
      <xdr:nvSpPr>
        <xdr:cNvPr id="88" name="楕円 87">
          <a:extLst>
            <a:ext uri="{FF2B5EF4-FFF2-40B4-BE49-F238E27FC236}">
              <a16:creationId xmlns:a16="http://schemas.microsoft.com/office/drawing/2014/main" xmlns="" id="{00000000-0008-0000-0600-000058000000}"/>
            </a:ext>
          </a:extLst>
        </xdr:cNvPr>
        <xdr:cNvSpPr/>
      </xdr:nvSpPr>
      <xdr:spPr>
        <a:xfrm>
          <a:off x="1079500" y="6542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120076</xdr:rowOff>
    </xdr:from>
    <xdr:ext cx="534377" cy="259045"/>
    <xdr:sp macro="" textlink="">
      <xdr:nvSpPr>
        <xdr:cNvPr id="89" name="テキスト ボックス 88">
          <a:extLst>
            <a:ext uri="{FF2B5EF4-FFF2-40B4-BE49-F238E27FC236}">
              <a16:creationId xmlns:a16="http://schemas.microsoft.com/office/drawing/2014/main" xmlns="" id="{00000000-0008-0000-0600-000059000000}"/>
            </a:ext>
          </a:extLst>
        </xdr:cNvPr>
        <xdr:cNvSpPr txBox="1"/>
      </xdr:nvSpPr>
      <xdr:spPr>
        <a:xfrm>
          <a:off x="863111" y="6635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xmlns=""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xmlns=""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xmlns=""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xmlns=""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xmlns=""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xmlns=""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xmlns=""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xmlns=""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xmlns=""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xmlns=""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xmlns=""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xmlns=""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xmlns=""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xmlns=""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xmlns=""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xmlns=""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xmlns=""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xmlns=""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xmlns=""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xmlns=""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xmlns=""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xmlns=""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20727</xdr:rowOff>
    </xdr:from>
    <xdr:to>
      <xdr:col>24</xdr:col>
      <xdr:colOff>62865</xdr:colOff>
      <xdr:row>58</xdr:row>
      <xdr:rowOff>129439</xdr:rowOff>
    </xdr:to>
    <xdr:cxnSp macro="">
      <xdr:nvCxnSpPr>
        <xdr:cNvPr id="114" name="直線コネクタ 113">
          <a:extLst>
            <a:ext uri="{FF2B5EF4-FFF2-40B4-BE49-F238E27FC236}">
              <a16:creationId xmlns:a16="http://schemas.microsoft.com/office/drawing/2014/main" xmlns="" id="{00000000-0008-0000-0600-000072000000}"/>
            </a:ext>
          </a:extLst>
        </xdr:cNvPr>
        <xdr:cNvCxnSpPr/>
      </xdr:nvCxnSpPr>
      <xdr:spPr>
        <a:xfrm flipV="1">
          <a:off x="4633595" y="8764677"/>
          <a:ext cx="1270" cy="1308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133266</xdr:rowOff>
    </xdr:from>
    <xdr:ext cx="534377" cy="259045"/>
    <xdr:sp macro="" textlink="">
      <xdr:nvSpPr>
        <xdr:cNvPr id="115" name="物件費最小値テキスト">
          <a:extLst>
            <a:ext uri="{FF2B5EF4-FFF2-40B4-BE49-F238E27FC236}">
              <a16:creationId xmlns:a16="http://schemas.microsoft.com/office/drawing/2014/main" xmlns="" id="{00000000-0008-0000-0600-000073000000}"/>
            </a:ext>
          </a:extLst>
        </xdr:cNvPr>
        <xdr:cNvSpPr txBox="1"/>
      </xdr:nvSpPr>
      <xdr:spPr>
        <a:xfrm>
          <a:off x="4686300" y="10077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129439</xdr:rowOff>
    </xdr:from>
    <xdr:to>
      <xdr:col>24</xdr:col>
      <xdr:colOff>152400</xdr:colOff>
      <xdr:row>58</xdr:row>
      <xdr:rowOff>129439</xdr:rowOff>
    </xdr:to>
    <xdr:cxnSp macro="">
      <xdr:nvCxnSpPr>
        <xdr:cNvPr id="116" name="直線コネクタ 115">
          <a:extLst>
            <a:ext uri="{FF2B5EF4-FFF2-40B4-BE49-F238E27FC236}">
              <a16:creationId xmlns:a16="http://schemas.microsoft.com/office/drawing/2014/main" xmlns="" id="{00000000-0008-0000-0600-000074000000}"/>
            </a:ext>
          </a:extLst>
        </xdr:cNvPr>
        <xdr:cNvCxnSpPr/>
      </xdr:nvCxnSpPr>
      <xdr:spPr>
        <a:xfrm>
          <a:off x="4546600" y="10073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138854</xdr:rowOff>
    </xdr:from>
    <xdr:ext cx="599010" cy="259045"/>
    <xdr:sp macro="" textlink="">
      <xdr:nvSpPr>
        <xdr:cNvPr id="117" name="物件費最大値テキスト">
          <a:extLst>
            <a:ext uri="{FF2B5EF4-FFF2-40B4-BE49-F238E27FC236}">
              <a16:creationId xmlns:a16="http://schemas.microsoft.com/office/drawing/2014/main" xmlns="" id="{00000000-0008-0000-0600-000075000000}"/>
            </a:ext>
          </a:extLst>
        </xdr:cNvPr>
        <xdr:cNvSpPr txBox="1"/>
      </xdr:nvSpPr>
      <xdr:spPr>
        <a:xfrm>
          <a:off x="4686300" y="8539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20727</xdr:rowOff>
    </xdr:from>
    <xdr:to>
      <xdr:col>24</xdr:col>
      <xdr:colOff>152400</xdr:colOff>
      <xdr:row>51</xdr:row>
      <xdr:rowOff>20727</xdr:rowOff>
    </xdr:to>
    <xdr:cxnSp macro="">
      <xdr:nvCxnSpPr>
        <xdr:cNvPr id="118" name="直線コネクタ 117">
          <a:extLst>
            <a:ext uri="{FF2B5EF4-FFF2-40B4-BE49-F238E27FC236}">
              <a16:creationId xmlns:a16="http://schemas.microsoft.com/office/drawing/2014/main" xmlns="" id="{00000000-0008-0000-0600-000076000000}"/>
            </a:ext>
          </a:extLst>
        </xdr:cNvPr>
        <xdr:cNvCxnSpPr/>
      </xdr:nvCxnSpPr>
      <xdr:spPr>
        <a:xfrm>
          <a:off x="4546600" y="8764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103301</xdr:rowOff>
    </xdr:from>
    <xdr:to>
      <xdr:col>24</xdr:col>
      <xdr:colOff>63500</xdr:colOff>
      <xdr:row>56</xdr:row>
      <xdr:rowOff>137237</xdr:rowOff>
    </xdr:to>
    <xdr:cxnSp macro="">
      <xdr:nvCxnSpPr>
        <xdr:cNvPr id="119" name="直線コネクタ 118">
          <a:extLst>
            <a:ext uri="{FF2B5EF4-FFF2-40B4-BE49-F238E27FC236}">
              <a16:creationId xmlns:a16="http://schemas.microsoft.com/office/drawing/2014/main" xmlns="" id="{00000000-0008-0000-0600-000077000000}"/>
            </a:ext>
          </a:extLst>
        </xdr:cNvPr>
        <xdr:cNvCxnSpPr/>
      </xdr:nvCxnSpPr>
      <xdr:spPr>
        <a:xfrm flipV="1">
          <a:off x="3797300" y="9704501"/>
          <a:ext cx="838200" cy="33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92753</xdr:rowOff>
    </xdr:from>
    <xdr:ext cx="534377" cy="259045"/>
    <xdr:sp macro="" textlink="">
      <xdr:nvSpPr>
        <xdr:cNvPr id="120" name="物件費平均値テキスト">
          <a:extLst>
            <a:ext uri="{FF2B5EF4-FFF2-40B4-BE49-F238E27FC236}">
              <a16:creationId xmlns:a16="http://schemas.microsoft.com/office/drawing/2014/main" xmlns="" id="{00000000-0008-0000-0600-000078000000}"/>
            </a:ext>
          </a:extLst>
        </xdr:cNvPr>
        <xdr:cNvSpPr txBox="1"/>
      </xdr:nvSpPr>
      <xdr:spPr>
        <a:xfrm>
          <a:off x="4686300" y="9693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114326</xdr:rowOff>
    </xdr:from>
    <xdr:to>
      <xdr:col>24</xdr:col>
      <xdr:colOff>114300</xdr:colOff>
      <xdr:row>57</xdr:row>
      <xdr:rowOff>44476</xdr:rowOff>
    </xdr:to>
    <xdr:sp macro="" textlink="">
      <xdr:nvSpPr>
        <xdr:cNvPr id="121" name="フローチャート: 判断 120">
          <a:extLst>
            <a:ext uri="{FF2B5EF4-FFF2-40B4-BE49-F238E27FC236}">
              <a16:creationId xmlns:a16="http://schemas.microsoft.com/office/drawing/2014/main" xmlns="" id="{00000000-0008-0000-0600-000079000000}"/>
            </a:ext>
          </a:extLst>
        </xdr:cNvPr>
        <xdr:cNvSpPr/>
      </xdr:nvSpPr>
      <xdr:spPr>
        <a:xfrm>
          <a:off x="4584700" y="9715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137237</xdr:rowOff>
    </xdr:from>
    <xdr:to>
      <xdr:col>19</xdr:col>
      <xdr:colOff>177800</xdr:colOff>
      <xdr:row>56</xdr:row>
      <xdr:rowOff>148501</xdr:rowOff>
    </xdr:to>
    <xdr:cxnSp macro="">
      <xdr:nvCxnSpPr>
        <xdr:cNvPr id="122" name="直線コネクタ 121">
          <a:extLst>
            <a:ext uri="{FF2B5EF4-FFF2-40B4-BE49-F238E27FC236}">
              <a16:creationId xmlns:a16="http://schemas.microsoft.com/office/drawing/2014/main" xmlns="" id="{00000000-0008-0000-0600-00007A000000}"/>
            </a:ext>
          </a:extLst>
        </xdr:cNvPr>
        <xdr:cNvCxnSpPr/>
      </xdr:nvCxnSpPr>
      <xdr:spPr>
        <a:xfrm flipV="1">
          <a:off x="2908300" y="9738437"/>
          <a:ext cx="889000" cy="11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109601</xdr:rowOff>
    </xdr:from>
    <xdr:to>
      <xdr:col>20</xdr:col>
      <xdr:colOff>38100</xdr:colOff>
      <xdr:row>57</xdr:row>
      <xdr:rowOff>39751</xdr:rowOff>
    </xdr:to>
    <xdr:sp macro="" textlink="">
      <xdr:nvSpPr>
        <xdr:cNvPr id="123" name="フローチャート: 判断 122">
          <a:extLst>
            <a:ext uri="{FF2B5EF4-FFF2-40B4-BE49-F238E27FC236}">
              <a16:creationId xmlns:a16="http://schemas.microsoft.com/office/drawing/2014/main" xmlns="" id="{00000000-0008-0000-0600-00007B000000}"/>
            </a:ext>
          </a:extLst>
        </xdr:cNvPr>
        <xdr:cNvSpPr/>
      </xdr:nvSpPr>
      <xdr:spPr>
        <a:xfrm>
          <a:off x="3746500" y="9710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30878</xdr:rowOff>
    </xdr:from>
    <xdr:ext cx="534377" cy="259045"/>
    <xdr:sp macro="" textlink="">
      <xdr:nvSpPr>
        <xdr:cNvPr id="124" name="テキスト ボックス 123">
          <a:extLst>
            <a:ext uri="{FF2B5EF4-FFF2-40B4-BE49-F238E27FC236}">
              <a16:creationId xmlns:a16="http://schemas.microsoft.com/office/drawing/2014/main" xmlns="" id="{00000000-0008-0000-0600-00007C000000}"/>
            </a:ext>
          </a:extLst>
        </xdr:cNvPr>
        <xdr:cNvSpPr txBox="1"/>
      </xdr:nvSpPr>
      <xdr:spPr>
        <a:xfrm>
          <a:off x="3530111" y="9803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109245</xdr:rowOff>
    </xdr:from>
    <xdr:to>
      <xdr:col>15</xdr:col>
      <xdr:colOff>50800</xdr:colOff>
      <xdr:row>56</xdr:row>
      <xdr:rowOff>148501</xdr:rowOff>
    </xdr:to>
    <xdr:cxnSp macro="">
      <xdr:nvCxnSpPr>
        <xdr:cNvPr id="125" name="直線コネクタ 124">
          <a:extLst>
            <a:ext uri="{FF2B5EF4-FFF2-40B4-BE49-F238E27FC236}">
              <a16:creationId xmlns:a16="http://schemas.microsoft.com/office/drawing/2014/main" xmlns="" id="{00000000-0008-0000-0600-00007D000000}"/>
            </a:ext>
          </a:extLst>
        </xdr:cNvPr>
        <xdr:cNvCxnSpPr/>
      </xdr:nvCxnSpPr>
      <xdr:spPr>
        <a:xfrm>
          <a:off x="2019300" y="9710445"/>
          <a:ext cx="889000" cy="39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151854</xdr:rowOff>
    </xdr:from>
    <xdr:to>
      <xdr:col>15</xdr:col>
      <xdr:colOff>101600</xdr:colOff>
      <xdr:row>57</xdr:row>
      <xdr:rowOff>82004</xdr:rowOff>
    </xdr:to>
    <xdr:sp macro="" textlink="">
      <xdr:nvSpPr>
        <xdr:cNvPr id="126" name="フローチャート: 判断 125">
          <a:extLst>
            <a:ext uri="{FF2B5EF4-FFF2-40B4-BE49-F238E27FC236}">
              <a16:creationId xmlns:a16="http://schemas.microsoft.com/office/drawing/2014/main" xmlns="" id="{00000000-0008-0000-0600-00007E000000}"/>
            </a:ext>
          </a:extLst>
        </xdr:cNvPr>
        <xdr:cNvSpPr/>
      </xdr:nvSpPr>
      <xdr:spPr>
        <a:xfrm>
          <a:off x="2857500" y="9753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73131</xdr:rowOff>
    </xdr:from>
    <xdr:ext cx="534377" cy="259045"/>
    <xdr:sp macro="" textlink="">
      <xdr:nvSpPr>
        <xdr:cNvPr id="127" name="テキスト ボックス 126">
          <a:extLst>
            <a:ext uri="{FF2B5EF4-FFF2-40B4-BE49-F238E27FC236}">
              <a16:creationId xmlns:a16="http://schemas.microsoft.com/office/drawing/2014/main" xmlns="" id="{00000000-0008-0000-0600-00007F000000}"/>
            </a:ext>
          </a:extLst>
        </xdr:cNvPr>
        <xdr:cNvSpPr txBox="1"/>
      </xdr:nvSpPr>
      <xdr:spPr>
        <a:xfrm>
          <a:off x="2641111" y="984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109245</xdr:rowOff>
    </xdr:from>
    <xdr:to>
      <xdr:col>10</xdr:col>
      <xdr:colOff>114300</xdr:colOff>
      <xdr:row>56</xdr:row>
      <xdr:rowOff>171247</xdr:rowOff>
    </xdr:to>
    <xdr:cxnSp macro="">
      <xdr:nvCxnSpPr>
        <xdr:cNvPr id="128" name="直線コネクタ 127">
          <a:extLst>
            <a:ext uri="{FF2B5EF4-FFF2-40B4-BE49-F238E27FC236}">
              <a16:creationId xmlns:a16="http://schemas.microsoft.com/office/drawing/2014/main" xmlns="" id="{00000000-0008-0000-0600-000080000000}"/>
            </a:ext>
          </a:extLst>
        </xdr:cNvPr>
        <xdr:cNvCxnSpPr/>
      </xdr:nvCxnSpPr>
      <xdr:spPr>
        <a:xfrm flipV="1">
          <a:off x="1130300" y="9710445"/>
          <a:ext cx="889000" cy="6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148222</xdr:rowOff>
    </xdr:from>
    <xdr:to>
      <xdr:col>10</xdr:col>
      <xdr:colOff>165100</xdr:colOff>
      <xdr:row>57</xdr:row>
      <xdr:rowOff>78372</xdr:rowOff>
    </xdr:to>
    <xdr:sp macro="" textlink="">
      <xdr:nvSpPr>
        <xdr:cNvPr id="129" name="フローチャート: 判断 128">
          <a:extLst>
            <a:ext uri="{FF2B5EF4-FFF2-40B4-BE49-F238E27FC236}">
              <a16:creationId xmlns:a16="http://schemas.microsoft.com/office/drawing/2014/main" xmlns="" id="{00000000-0008-0000-0600-000081000000}"/>
            </a:ext>
          </a:extLst>
        </xdr:cNvPr>
        <xdr:cNvSpPr/>
      </xdr:nvSpPr>
      <xdr:spPr>
        <a:xfrm>
          <a:off x="1968500" y="9749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69499</xdr:rowOff>
    </xdr:from>
    <xdr:ext cx="534377" cy="259045"/>
    <xdr:sp macro="" textlink="">
      <xdr:nvSpPr>
        <xdr:cNvPr id="130" name="テキスト ボックス 129">
          <a:extLst>
            <a:ext uri="{FF2B5EF4-FFF2-40B4-BE49-F238E27FC236}">
              <a16:creationId xmlns:a16="http://schemas.microsoft.com/office/drawing/2014/main" xmlns="" id="{00000000-0008-0000-0600-000082000000}"/>
            </a:ext>
          </a:extLst>
        </xdr:cNvPr>
        <xdr:cNvSpPr txBox="1"/>
      </xdr:nvSpPr>
      <xdr:spPr>
        <a:xfrm>
          <a:off x="1752111" y="984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35446</xdr:rowOff>
    </xdr:from>
    <xdr:to>
      <xdr:col>6</xdr:col>
      <xdr:colOff>38100</xdr:colOff>
      <xdr:row>57</xdr:row>
      <xdr:rowOff>137046</xdr:rowOff>
    </xdr:to>
    <xdr:sp macro="" textlink="">
      <xdr:nvSpPr>
        <xdr:cNvPr id="131" name="フローチャート: 判断 130">
          <a:extLst>
            <a:ext uri="{FF2B5EF4-FFF2-40B4-BE49-F238E27FC236}">
              <a16:creationId xmlns:a16="http://schemas.microsoft.com/office/drawing/2014/main" xmlns="" id="{00000000-0008-0000-0600-000083000000}"/>
            </a:ext>
          </a:extLst>
        </xdr:cNvPr>
        <xdr:cNvSpPr/>
      </xdr:nvSpPr>
      <xdr:spPr>
        <a:xfrm>
          <a:off x="1079500" y="9808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128173</xdr:rowOff>
    </xdr:from>
    <xdr:ext cx="534377" cy="259045"/>
    <xdr:sp macro="" textlink="">
      <xdr:nvSpPr>
        <xdr:cNvPr id="132" name="テキスト ボックス 131">
          <a:extLst>
            <a:ext uri="{FF2B5EF4-FFF2-40B4-BE49-F238E27FC236}">
              <a16:creationId xmlns:a16="http://schemas.microsoft.com/office/drawing/2014/main" xmlns="" id="{00000000-0008-0000-0600-000084000000}"/>
            </a:ext>
          </a:extLst>
        </xdr:cNvPr>
        <xdr:cNvSpPr txBox="1"/>
      </xdr:nvSpPr>
      <xdr:spPr>
        <a:xfrm>
          <a:off x="863111" y="9900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xmlns=""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52501</xdr:rowOff>
    </xdr:from>
    <xdr:to>
      <xdr:col>24</xdr:col>
      <xdr:colOff>114300</xdr:colOff>
      <xdr:row>56</xdr:row>
      <xdr:rowOff>154101</xdr:rowOff>
    </xdr:to>
    <xdr:sp macro="" textlink="">
      <xdr:nvSpPr>
        <xdr:cNvPr id="138" name="楕円 137">
          <a:extLst>
            <a:ext uri="{FF2B5EF4-FFF2-40B4-BE49-F238E27FC236}">
              <a16:creationId xmlns:a16="http://schemas.microsoft.com/office/drawing/2014/main" xmlns="" id="{00000000-0008-0000-0600-00008A000000}"/>
            </a:ext>
          </a:extLst>
        </xdr:cNvPr>
        <xdr:cNvSpPr/>
      </xdr:nvSpPr>
      <xdr:spPr>
        <a:xfrm>
          <a:off x="4584700" y="9653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75378</xdr:rowOff>
    </xdr:from>
    <xdr:ext cx="534377" cy="259045"/>
    <xdr:sp macro="" textlink="">
      <xdr:nvSpPr>
        <xdr:cNvPr id="139" name="物件費該当値テキスト">
          <a:extLst>
            <a:ext uri="{FF2B5EF4-FFF2-40B4-BE49-F238E27FC236}">
              <a16:creationId xmlns:a16="http://schemas.microsoft.com/office/drawing/2014/main" xmlns="" id="{00000000-0008-0000-0600-00008B000000}"/>
            </a:ext>
          </a:extLst>
        </xdr:cNvPr>
        <xdr:cNvSpPr txBox="1"/>
      </xdr:nvSpPr>
      <xdr:spPr>
        <a:xfrm>
          <a:off x="4686300" y="9505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86437</xdr:rowOff>
    </xdr:from>
    <xdr:to>
      <xdr:col>20</xdr:col>
      <xdr:colOff>38100</xdr:colOff>
      <xdr:row>57</xdr:row>
      <xdr:rowOff>16587</xdr:rowOff>
    </xdr:to>
    <xdr:sp macro="" textlink="">
      <xdr:nvSpPr>
        <xdr:cNvPr id="140" name="楕円 139">
          <a:extLst>
            <a:ext uri="{FF2B5EF4-FFF2-40B4-BE49-F238E27FC236}">
              <a16:creationId xmlns:a16="http://schemas.microsoft.com/office/drawing/2014/main" xmlns="" id="{00000000-0008-0000-0600-00008C000000}"/>
            </a:ext>
          </a:extLst>
        </xdr:cNvPr>
        <xdr:cNvSpPr/>
      </xdr:nvSpPr>
      <xdr:spPr>
        <a:xfrm>
          <a:off x="3746500" y="9687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33114</xdr:rowOff>
    </xdr:from>
    <xdr:ext cx="534377" cy="259045"/>
    <xdr:sp macro="" textlink="">
      <xdr:nvSpPr>
        <xdr:cNvPr id="141" name="テキスト ボックス 140">
          <a:extLst>
            <a:ext uri="{FF2B5EF4-FFF2-40B4-BE49-F238E27FC236}">
              <a16:creationId xmlns:a16="http://schemas.microsoft.com/office/drawing/2014/main" xmlns="" id="{00000000-0008-0000-0600-00008D000000}"/>
            </a:ext>
          </a:extLst>
        </xdr:cNvPr>
        <xdr:cNvSpPr txBox="1"/>
      </xdr:nvSpPr>
      <xdr:spPr>
        <a:xfrm>
          <a:off x="3530111" y="9462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97701</xdr:rowOff>
    </xdr:from>
    <xdr:to>
      <xdr:col>15</xdr:col>
      <xdr:colOff>101600</xdr:colOff>
      <xdr:row>57</xdr:row>
      <xdr:rowOff>27851</xdr:rowOff>
    </xdr:to>
    <xdr:sp macro="" textlink="">
      <xdr:nvSpPr>
        <xdr:cNvPr id="142" name="楕円 141">
          <a:extLst>
            <a:ext uri="{FF2B5EF4-FFF2-40B4-BE49-F238E27FC236}">
              <a16:creationId xmlns:a16="http://schemas.microsoft.com/office/drawing/2014/main" xmlns="" id="{00000000-0008-0000-0600-00008E000000}"/>
            </a:ext>
          </a:extLst>
        </xdr:cNvPr>
        <xdr:cNvSpPr/>
      </xdr:nvSpPr>
      <xdr:spPr>
        <a:xfrm>
          <a:off x="2857500" y="9698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44378</xdr:rowOff>
    </xdr:from>
    <xdr:ext cx="534377" cy="259045"/>
    <xdr:sp macro="" textlink="">
      <xdr:nvSpPr>
        <xdr:cNvPr id="143" name="テキスト ボックス 142">
          <a:extLst>
            <a:ext uri="{FF2B5EF4-FFF2-40B4-BE49-F238E27FC236}">
              <a16:creationId xmlns:a16="http://schemas.microsoft.com/office/drawing/2014/main" xmlns="" id="{00000000-0008-0000-0600-00008F000000}"/>
            </a:ext>
          </a:extLst>
        </xdr:cNvPr>
        <xdr:cNvSpPr txBox="1"/>
      </xdr:nvSpPr>
      <xdr:spPr>
        <a:xfrm>
          <a:off x="2641111" y="9474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58445</xdr:rowOff>
    </xdr:from>
    <xdr:to>
      <xdr:col>10</xdr:col>
      <xdr:colOff>165100</xdr:colOff>
      <xdr:row>56</xdr:row>
      <xdr:rowOff>160045</xdr:rowOff>
    </xdr:to>
    <xdr:sp macro="" textlink="">
      <xdr:nvSpPr>
        <xdr:cNvPr id="144" name="楕円 143">
          <a:extLst>
            <a:ext uri="{FF2B5EF4-FFF2-40B4-BE49-F238E27FC236}">
              <a16:creationId xmlns:a16="http://schemas.microsoft.com/office/drawing/2014/main" xmlns="" id="{00000000-0008-0000-0600-000090000000}"/>
            </a:ext>
          </a:extLst>
        </xdr:cNvPr>
        <xdr:cNvSpPr/>
      </xdr:nvSpPr>
      <xdr:spPr>
        <a:xfrm>
          <a:off x="1968500" y="9659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5122</xdr:rowOff>
    </xdr:from>
    <xdr:ext cx="534377" cy="259045"/>
    <xdr:sp macro="" textlink="">
      <xdr:nvSpPr>
        <xdr:cNvPr id="145" name="テキスト ボックス 144">
          <a:extLst>
            <a:ext uri="{FF2B5EF4-FFF2-40B4-BE49-F238E27FC236}">
              <a16:creationId xmlns:a16="http://schemas.microsoft.com/office/drawing/2014/main" xmlns="" id="{00000000-0008-0000-0600-000091000000}"/>
            </a:ext>
          </a:extLst>
        </xdr:cNvPr>
        <xdr:cNvSpPr txBox="1"/>
      </xdr:nvSpPr>
      <xdr:spPr>
        <a:xfrm>
          <a:off x="1752111" y="9434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120447</xdr:rowOff>
    </xdr:from>
    <xdr:to>
      <xdr:col>6</xdr:col>
      <xdr:colOff>38100</xdr:colOff>
      <xdr:row>57</xdr:row>
      <xdr:rowOff>50597</xdr:rowOff>
    </xdr:to>
    <xdr:sp macro="" textlink="">
      <xdr:nvSpPr>
        <xdr:cNvPr id="146" name="楕円 145">
          <a:extLst>
            <a:ext uri="{FF2B5EF4-FFF2-40B4-BE49-F238E27FC236}">
              <a16:creationId xmlns:a16="http://schemas.microsoft.com/office/drawing/2014/main" xmlns="" id="{00000000-0008-0000-0600-000092000000}"/>
            </a:ext>
          </a:extLst>
        </xdr:cNvPr>
        <xdr:cNvSpPr/>
      </xdr:nvSpPr>
      <xdr:spPr>
        <a:xfrm>
          <a:off x="1079500" y="9721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67124</xdr:rowOff>
    </xdr:from>
    <xdr:ext cx="534377" cy="259045"/>
    <xdr:sp macro="" textlink="">
      <xdr:nvSpPr>
        <xdr:cNvPr id="147" name="テキスト ボックス 146">
          <a:extLst>
            <a:ext uri="{FF2B5EF4-FFF2-40B4-BE49-F238E27FC236}">
              <a16:creationId xmlns:a16="http://schemas.microsoft.com/office/drawing/2014/main" xmlns="" id="{00000000-0008-0000-0600-000093000000}"/>
            </a:ext>
          </a:extLst>
        </xdr:cNvPr>
        <xdr:cNvSpPr txBox="1"/>
      </xdr:nvSpPr>
      <xdr:spPr>
        <a:xfrm>
          <a:off x="863111" y="9496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xmlns=""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xmlns=""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xmlns=""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xmlns=""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xmlns=""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xmlns=""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xmlns=""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xmlns=""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xmlns=""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xmlns=""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8" name="直線コネクタ 157">
          <a:extLst>
            <a:ext uri="{FF2B5EF4-FFF2-40B4-BE49-F238E27FC236}">
              <a16:creationId xmlns:a16="http://schemas.microsoft.com/office/drawing/2014/main" xmlns="" id="{00000000-0008-0000-0600-00009E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9" name="テキスト ボックス 158">
          <a:extLst>
            <a:ext uri="{FF2B5EF4-FFF2-40B4-BE49-F238E27FC236}">
              <a16:creationId xmlns:a16="http://schemas.microsoft.com/office/drawing/2014/main" xmlns="" id="{00000000-0008-0000-0600-00009F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xmlns=""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1" name="テキスト ボックス 160">
          <a:extLst>
            <a:ext uri="{FF2B5EF4-FFF2-40B4-BE49-F238E27FC236}">
              <a16:creationId xmlns:a16="http://schemas.microsoft.com/office/drawing/2014/main" xmlns="" id="{00000000-0008-0000-0600-0000A1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a:extLst>
            <a:ext uri="{FF2B5EF4-FFF2-40B4-BE49-F238E27FC236}">
              <a16:creationId xmlns:a16="http://schemas.microsoft.com/office/drawing/2014/main" xmlns="" id="{00000000-0008-0000-0600-0000A2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3" name="テキスト ボックス 162">
          <a:extLst>
            <a:ext uri="{FF2B5EF4-FFF2-40B4-BE49-F238E27FC236}">
              <a16:creationId xmlns:a16="http://schemas.microsoft.com/office/drawing/2014/main" xmlns="" id="{00000000-0008-0000-0600-0000A3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xmlns=""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a:extLst>
            <a:ext uri="{FF2B5EF4-FFF2-40B4-BE49-F238E27FC236}">
              <a16:creationId xmlns:a16="http://schemas.microsoft.com/office/drawing/2014/main" xmlns="" id="{00000000-0008-0000-0600-0000A5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xmlns=""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20942</xdr:rowOff>
    </xdr:from>
    <xdr:to>
      <xdr:col>24</xdr:col>
      <xdr:colOff>62865</xdr:colOff>
      <xdr:row>78</xdr:row>
      <xdr:rowOff>9627</xdr:rowOff>
    </xdr:to>
    <xdr:cxnSp macro="">
      <xdr:nvCxnSpPr>
        <xdr:cNvPr id="167" name="直線コネクタ 166">
          <a:extLst>
            <a:ext uri="{FF2B5EF4-FFF2-40B4-BE49-F238E27FC236}">
              <a16:creationId xmlns:a16="http://schemas.microsoft.com/office/drawing/2014/main" xmlns="" id="{00000000-0008-0000-0600-0000A7000000}"/>
            </a:ext>
          </a:extLst>
        </xdr:cNvPr>
        <xdr:cNvCxnSpPr/>
      </xdr:nvCxnSpPr>
      <xdr:spPr>
        <a:xfrm flipV="1">
          <a:off x="4633595" y="12193892"/>
          <a:ext cx="1270" cy="1188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13454</xdr:rowOff>
    </xdr:from>
    <xdr:ext cx="378565" cy="259045"/>
    <xdr:sp macro="" textlink="">
      <xdr:nvSpPr>
        <xdr:cNvPr id="168" name="維持補修費最小値テキスト">
          <a:extLst>
            <a:ext uri="{FF2B5EF4-FFF2-40B4-BE49-F238E27FC236}">
              <a16:creationId xmlns:a16="http://schemas.microsoft.com/office/drawing/2014/main" xmlns="" id="{00000000-0008-0000-0600-0000A8000000}"/>
            </a:ext>
          </a:extLst>
        </xdr:cNvPr>
        <xdr:cNvSpPr txBox="1"/>
      </xdr:nvSpPr>
      <xdr:spPr>
        <a:xfrm>
          <a:off x="4686300" y="13386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9627</xdr:rowOff>
    </xdr:from>
    <xdr:to>
      <xdr:col>24</xdr:col>
      <xdr:colOff>152400</xdr:colOff>
      <xdr:row>78</xdr:row>
      <xdr:rowOff>9627</xdr:rowOff>
    </xdr:to>
    <xdr:cxnSp macro="">
      <xdr:nvCxnSpPr>
        <xdr:cNvPr id="169" name="直線コネクタ 168">
          <a:extLst>
            <a:ext uri="{FF2B5EF4-FFF2-40B4-BE49-F238E27FC236}">
              <a16:creationId xmlns:a16="http://schemas.microsoft.com/office/drawing/2014/main" xmlns="" id="{00000000-0008-0000-0600-0000A9000000}"/>
            </a:ext>
          </a:extLst>
        </xdr:cNvPr>
        <xdr:cNvCxnSpPr/>
      </xdr:nvCxnSpPr>
      <xdr:spPr>
        <a:xfrm>
          <a:off x="4546600" y="13382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139069</xdr:rowOff>
    </xdr:from>
    <xdr:ext cx="534377" cy="259045"/>
    <xdr:sp macro="" textlink="">
      <xdr:nvSpPr>
        <xdr:cNvPr id="170" name="維持補修費最大値テキスト">
          <a:extLst>
            <a:ext uri="{FF2B5EF4-FFF2-40B4-BE49-F238E27FC236}">
              <a16:creationId xmlns:a16="http://schemas.microsoft.com/office/drawing/2014/main" xmlns="" id="{00000000-0008-0000-0600-0000AA000000}"/>
            </a:ext>
          </a:extLst>
        </xdr:cNvPr>
        <xdr:cNvSpPr txBox="1"/>
      </xdr:nvSpPr>
      <xdr:spPr>
        <a:xfrm>
          <a:off x="4686300" y="11969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20942</xdr:rowOff>
    </xdr:from>
    <xdr:to>
      <xdr:col>24</xdr:col>
      <xdr:colOff>152400</xdr:colOff>
      <xdr:row>71</xdr:row>
      <xdr:rowOff>20942</xdr:rowOff>
    </xdr:to>
    <xdr:cxnSp macro="">
      <xdr:nvCxnSpPr>
        <xdr:cNvPr id="171" name="直線コネクタ 170">
          <a:extLst>
            <a:ext uri="{FF2B5EF4-FFF2-40B4-BE49-F238E27FC236}">
              <a16:creationId xmlns:a16="http://schemas.microsoft.com/office/drawing/2014/main" xmlns="" id="{00000000-0008-0000-0600-0000AB000000}"/>
            </a:ext>
          </a:extLst>
        </xdr:cNvPr>
        <xdr:cNvCxnSpPr/>
      </xdr:nvCxnSpPr>
      <xdr:spPr>
        <a:xfrm>
          <a:off x="4546600" y="12193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45459</xdr:rowOff>
    </xdr:from>
    <xdr:to>
      <xdr:col>24</xdr:col>
      <xdr:colOff>63500</xdr:colOff>
      <xdr:row>76</xdr:row>
      <xdr:rowOff>61004</xdr:rowOff>
    </xdr:to>
    <xdr:cxnSp macro="">
      <xdr:nvCxnSpPr>
        <xdr:cNvPr id="172" name="直線コネクタ 171">
          <a:extLst>
            <a:ext uri="{FF2B5EF4-FFF2-40B4-BE49-F238E27FC236}">
              <a16:creationId xmlns:a16="http://schemas.microsoft.com/office/drawing/2014/main" xmlns="" id="{00000000-0008-0000-0600-0000AC000000}"/>
            </a:ext>
          </a:extLst>
        </xdr:cNvPr>
        <xdr:cNvCxnSpPr/>
      </xdr:nvCxnSpPr>
      <xdr:spPr>
        <a:xfrm flipV="1">
          <a:off x="3797300" y="13075659"/>
          <a:ext cx="8382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89788</xdr:rowOff>
    </xdr:from>
    <xdr:ext cx="469744" cy="259045"/>
    <xdr:sp macro="" textlink="">
      <xdr:nvSpPr>
        <xdr:cNvPr id="173" name="維持補修費平均値テキスト">
          <a:extLst>
            <a:ext uri="{FF2B5EF4-FFF2-40B4-BE49-F238E27FC236}">
              <a16:creationId xmlns:a16="http://schemas.microsoft.com/office/drawing/2014/main" xmlns="" id="{00000000-0008-0000-0600-0000AD000000}"/>
            </a:ext>
          </a:extLst>
        </xdr:cNvPr>
        <xdr:cNvSpPr txBox="1"/>
      </xdr:nvSpPr>
      <xdr:spPr>
        <a:xfrm>
          <a:off x="4686300" y="13119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111361</xdr:rowOff>
    </xdr:from>
    <xdr:to>
      <xdr:col>24</xdr:col>
      <xdr:colOff>114300</xdr:colOff>
      <xdr:row>77</xdr:row>
      <xdr:rowOff>41511</xdr:rowOff>
    </xdr:to>
    <xdr:sp macro="" textlink="">
      <xdr:nvSpPr>
        <xdr:cNvPr id="174" name="フローチャート: 判断 173">
          <a:extLst>
            <a:ext uri="{FF2B5EF4-FFF2-40B4-BE49-F238E27FC236}">
              <a16:creationId xmlns:a16="http://schemas.microsoft.com/office/drawing/2014/main" xmlns="" id="{00000000-0008-0000-0600-0000AE000000}"/>
            </a:ext>
          </a:extLst>
        </xdr:cNvPr>
        <xdr:cNvSpPr/>
      </xdr:nvSpPr>
      <xdr:spPr>
        <a:xfrm>
          <a:off x="4584700" y="1314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61004</xdr:rowOff>
    </xdr:from>
    <xdr:to>
      <xdr:col>19</xdr:col>
      <xdr:colOff>177800</xdr:colOff>
      <xdr:row>76</xdr:row>
      <xdr:rowOff>74606</xdr:rowOff>
    </xdr:to>
    <xdr:cxnSp macro="">
      <xdr:nvCxnSpPr>
        <xdr:cNvPr id="175" name="直線コネクタ 174">
          <a:extLst>
            <a:ext uri="{FF2B5EF4-FFF2-40B4-BE49-F238E27FC236}">
              <a16:creationId xmlns:a16="http://schemas.microsoft.com/office/drawing/2014/main" xmlns="" id="{00000000-0008-0000-0600-0000AF000000}"/>
            </a:ext>
          </a:extLst>
        </xdr:cNvPr>
        <xdr:cNvCxnSpPr/>
      </xdr:nvCxnSpPr>
      <xdr:spPr>
        <a:xfrm flipV="1">
          <a:off x="2908300" y="13091204"/>
          <a:ext cx="889000" cy="13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104845</xdr:rowOff>
    </xdr:from>
    <xdr:to>
      <xdr:col>20</xdr:col>
      <xdr:colOff>38100</xdr:colOff>
      <xdr:row>77</xdr:row>
      <xdr:rowOff>34995</xdr:rowOff>
    </xdr:to>
    <xdr:sp macro="" textlink="">
      <xdr:nvSpPr>
        <xdr:cNvPr id="176" name="フローチャート: 判断 175">
          <a:extLst>
            <a:ext uri="{FF2B5EF4-FFF2-40B4-BE49-F238E27FC236}">
              <a16:creationId xmlns:a16="http://schemas.microsoft.com/office/drawing/2014/main" xmlns="" id="{00000000-0008-0000-0600-0000B0000000}"/>
            </a:ext>
          </a:extLst>
        </xdr:cNvPr>
        <xdr:cNvSpPr/>
      </xdr:nvSpPr>
      <xdr:spPr>
        <a:xfrm>
          <a:off x="3746500" y="13135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26122</xdr:rowOff>
    </xdr:from>
    <xdr:ext cx="469744" cy="259045"/>
    <xdr:sp macro="" textlink="">
      <xdr:nvSpPr>
        <xdr:cNvPr id="177" name="テキスト ボックス 176">
          <a:extLst>
            <a:ext uri="{FF2B5EF4-FFF2-40B4-BE49-F238E27FC236}">
              <a16:creationId xmlns:a16="http://schemas.microsoft.com/office/drawing/2014/main" xmlns="" id="{00000000-0008-0000-0600-0000B1000000}"/>
            </a:ext>
          </a:extLst>
        </xdr:cNvPr>
        <xdr:cNvSpPr txBox="1"/>
      </xdr:nvSpPr>
      <xdr:spPr>
        <a:xfrm>
          <a:off x="3562428" y="13227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23800</xdr:rowOff>
    </xdr:from>
    <xdr:to>
      <xdr:col>15</xdr:col>
      <xdr:colOff>50800</xdr:colOff>
      <xdr:row>76</xdr:row>
      <xdr:rowOff>74606</xdr:rowOff>
    </xdr:to>
    <xdr:cxnSp macro="">
      <xdr:nvCxnSpPr>
        <xdr:cNvPr id="178" name="直線コネクタ 177">
          <a:extLst>
            <a:ext uri="{FF2B5EF4-FFF2-40B4-BE49-F238E27FC236}">
              <a16:creationId xmlns:a16="http://schemas.microsoft.com/office/drawing/2014/main" xmlns="" id="{00000000-0008-0000-0600-0000B2000000}"/>
            </a:ext>
          </a:extLst>
        </xdr:cNvPr>
        <xdr:cNvCxnSpPr/>
      </xdr:nvCxnSpPr>
      <xdr:spPr>
        <a:xfrm>
          <a:off x="2019300" y="13054000"/>
          <a:ext cx="889000" cy="50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99758</xdr:rowOff>
    </xdr:from>
    <xdr:to>
      <xdr:col>15</xdr:col>
      <xdr:colOff>101600</xdr:colOff>
      <xdr:row>77</xdr:row>
      <xdr:rowOff>29908</xdr:rowOff>
    </xdr:to>
    <xdr:sp macro="" textlink="">
      <xdr:nvSpPr>
        <xdr:cNvPr id="179" name="フローチャート: 判断 178">
          <a:extLst>
            <a:ext uri="{FF2B5EF4-FFF2-40B4-BE49-F238E27FC236}">
              <a16:creationId xmlns:a16="http://schemas.microsoft.com/office/drawing/2014/main" xmlns="" id="{00000000-0008-0000-0600-0000B3000000}"/>
            </a:ext>
          </a:extLst>
        </xdr:cNvPr>
        <xdr:cNvSpPr/>
      </xdr:nvSpPr>
      <xdr:spPr>
        <a:xfrm>
          <a:off x="2857500" y="1312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21035</xdr:rowOff>
    </xdr:from>
    <xdr:ext cx="469744" cy="259045"/>
    <xdr:sp macro="" textlink="">
      <xdr:nvSpPr>
        <xdr:cNvPr id="180" name="テキスト ボックス 179">
          <a:extLst>
            <a:ext uri="{FF2B5EF4-FFF2-40B4-BE49-F238E27FC236}">
              <a16:creationId xmlns:a16="http://schemas.microsoft.com/office/drawing/2014/main" xmlns="" id="{00000000-0008-0000-0600-0000B4000000}"/>
            </a:ext>
          </a:extLst>
        </xdr:cNvPr>
        <xdr:cNvSpPr txBox="1"/>
      </xdr:nvSpPr>
      <xdr:spPr>
        <a:xfrm>
          <a:off x="2673428" y="13222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23800</xdr:rowOff>
    </xdr:from>
    <xdr:to>
      <xdr:col>10</xdr:col>
      <xdr:colOff>114300</xdr:colOff>
      <xdr:row>76</xdr:row>
      <xdr:rowOff>57004</xdr:rowOff>
    </xdr:to>
    <xdr:cxnSp macro="">
      <xdr:nvCxnSpPr>
        <xdr:cNvPr id="181" name="直線コネクタ 180">
          <a:extLst>
            <a:ext uri="{FF2B5EF4-FFF2-40B4-BE49-F238E27FC236}">
              <a16:creationId xmlns:a16="http://schemas.microsoft.com/office/drawing/2014/main" xmlns="" id="{00000000-0008-0000-0600-0000B5000000}"/>
            </a:ext>
          </a:extLst>
        </xdr:cNvPr>
        <xdr:cNvCxnSpPr/>
      </xdr:nvCxnSpPr>
      <xdr:spPr>
        <a:xfrm flipV="1">
          <a:off x="1130300" y="13054000"/>
          <a:ext cx="889000" cy="33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117818</xdr:rowOff>
    </xdr:from>
    <xdr:to>
      <xdr:col>10</xdr:col>
      <xdr:colOff>165100</xdr:colOff>
      <xdr:row>77</xdr:row>
      <xdr:rowOff>47968</xdr:rowOff>
    </xdr:to>
    <xdr:sp macro="" textlink="">
      <xdr:nvSpPr>
        <xdr:cNvPr id="182" name="フローチャート: 判断 181">
          <a:extLst>
            <a:ext uri="{FF2B5EF4-FFF2-40B4-BE49-F238E27FC236}">
              <a16:creationId xmlns:a16="http://schemas.microsoft.com/office/drawing/2014/main" xmlns="" id="{00000000-0008-0000-0600-0000B6000000}"/>
            </a:ext>
          </a:extLst>
        </xdr:cNvPr>
        <xdr:cNvSpPr/>
      </xdr:nvSpPr>
      <xdr:spPr>
        <a:xfrm>
          <a:off x="1968500" y="13148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39095</xdr:rowOff>
    </xdr:from>
    <xdr:ext cx="469744" cy="259045"/>
    <xdr:sp macro="" textlink="">
      <xdr:nvSpPr>
        <xdr:cNvPr id="183" name="テキスト ボックス 182">
          <a:extLst>
            <a:ext uri="{FF2B5EF4-FFF2-40B4-BE49-F238E27FC236}">
              <a16:creationId xmlns:a16="http://schemas.microsoft.com/office/drawing/2014/main" xmlns="" id="{00000000-0008-0000-0600-0000B7000000}"/>
            </a:ext>
          </a:extLst>
        </xdr:cNvPr>
        <xdr:cNvSpPr txBox="1"/>
      </xdr:nvSpPr>
      <xdr:spPr>
        <a:xfrm>
          <a:off x="1784428" y="13240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117475</xdr:rowOff>
    </xdr:from>
    <xdr:to>
      <xdr:col>6</xdr:col>
      <xdr:colOff>38100</xdr:colOff>
      <xdr:row>77</xdr:row>
      <xdr:rowOff>47625</xdr:rowOff>
    </xdr:to>
    <xdr:sp macro="" textlink="">
      <xdr:nvSpPr>
        <xdr:cNvPr id="184" name="フローチャート: 判断 183">
          <a:extLst>
            <a:ext uri="{FF2B5EF4-FFF2-40B4-BE49-F238E27FC236}">
              <a16:creationId xmlns:a16="http://schemas.microsoft.com/office/drawing/2014/main" xmlns="" id="{00000000-0008-0000-0600-0000B8000000}"/>
            </a:ext>
          </a:extLst>
        </xdr:cNvPr>
        <xdr:cNvSpPr/>
      </xdr:nvSpPr>
      <xdr:spPr>
        <a:xfrm>
          <a:off x="1079500" y="1314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38752</xdr:rowOff>
    </xdr:from>
    <xdr:ext cx="469744" cy="259045"/>
    <xdr:sp macro="" textlink="">
      <xdr:nvSpPr>
        <xdr:cNvPr id="185" name="テキスト ボックス 184">
          <a:extLst>
            <a:ext uri="{FF2B5EF4-FFF2-40B4-BE49-F238E27FC236}">
              <a16:creationId xmlns:a16="http://schemas.microsoft.com/office/drawing/2014/main" xmlns="" id="{00000000-0008-0000-0600-0000B9000000}"/>
            </a:ext>
          </a:extLst>
        </xdr:cNvPr>
        <xdr:cNvSpPr txBox="1"/>
      </xdr:nvSpPr>
      <xdr:spPr>
        <a:xfrm>
          <a:off x="895428" y="13240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xmlns=""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xmlns=""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xmlns=""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xmlns=""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xmlns=""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166109</xdr:rowOff>
    </xdr:from>
    <xdr:to>
      <xdr:col>24</xdr:col>
      <xdr:colOff>114300</xdr:colOff>
      <xdr:row>76</xdr:row>
      <xdr:rowOff>96259</xdr:rowOff>
    </xdr:to>
    <xdr:sp macro="" textlink="">
      <xdr:nvSpPr>
        <xdr:cNvPr id="191" name="楕円 190">
          <a:extLst>
            <a:ext uri="{FF2B5EF4-FFF2-40B4-BE49-F238E27FC236}">
              <a16:creationId xmlns:a16="http://schemas.microsoft.com/office/drawing/2014/main" xmlns="" id="{00000000-0008-0000-0600-0000BF000000}"/>
            </a:ext>
          </a:extLst>
        </xdr:cNvPr>
        <xdr:cNvSpPr/>
      </xdr:nvSpPr>
      <xdr:spPr>
        <a:xfrm>
          <a:off x="4584700" y="13024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17537</xdr:rowOff>
    </xdr:from>
    <xdr:ext cx="469744" cy="259045"/>
    <xdr:sp macro="" textlink="">
      <xdr:nvSpPr>
        <xdr:cNvPr id="192" name="維持補修費該当値テキスト">
          <a:extLst>
            <a:ext uri="{FF2B5EF4-FFF2-40B4-BE49-F238E27FC236}">
              <a16:creationId xmlns:a16="http://schemas.microsoft.com/office/drawing/2014/main" xmlns="" id="{00000000-0008-0000-0600-0000C0000000}"/>
            </a:ext>
          </a:extLst>
        </xdr:cNvPr>
        <xdr:cNvSpPr txBox="1"/>
      </xdr:nvSpPr>
      <xdr:spPr>
        <a:xfrm>
          <a:off x="4686300" y="12876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10204</xdr:rowOff>
    </xdr:from>
    <xdr:to>
      <xdr:col>20</xdr:col>
      <xdr:colOff>38100</xdr:colOff>
      <xdr:row>76</xdr:row>
      <xdr:rowOff>111804</xdr:rowOff>
    </xdr:to>
    <xdr:sp macro="" textlink="">
      <xdr:nvSpPr>
        <xdr:cNvPr id="193" name="楕円 192">
          <a:extLst>
            <a:ext uri="{FF2B5EF4-FFF2-40B4-BE49-F238E27FC236}">
              <a16:creationId xmlns:a16="http://schemas.microsoft.com/office/drawing/2014/main" xmlns="" id="{00000000-0008-0000-0600-0000C1000000}"/>
            </a:ext>
          </a:extLst>
        </xdr:cNvPr>
        <xdr:cNvSpPr/>
      </xdr:nvSpPr>
      <xdr:spPr>
        <a:xfrm>
          <a:off x="3746500" y="1304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128332</xdr:rowOff>
    </xdr:from>
    <xdr:ext cx="469744" cy="259045"/>
    <xdr:sp macro="" textlink="">
      <xdr:nvSpPr>
        <xdr:cNvPr id="194" name="テキスト ボックス 193">
          <a:extLst>
            <a:ext uri="{FF2B5EF4-FFF2-40B4-BE49-F238E27FC236}">
              <a16:creationId xmlns:a16="http://schemas.microsoft.com/office/drawing/2014/main" xmlns="" id="{00000000-0008-0000-0600-0000C2000000}"/>
            </a:ext>
          </a:extLst>
        </xdr:cNvPr>
        <xdr:cNvSpPr txBox="1"/>
      </xdr:nvSpPr>
      <xdr:spPr>
        <a:xfrm>
          <a:off x="3562428" y="12815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23806</xdr:rowOff>
    </xdr:from>
    <xdr:to>
      <xdr:col>15</xdr:col>
      <xdr:colOff>101600</xdr:colOff>
      <xdr:row>76</xdr:row>
      <xdr:rowOff>125406</xdr:rowOff>
    </xdr:to>
    <xdr:sp macro="" textlink="">
      <xdr:nvSpPr>
        <xdr:cNvPr id="195" name="楕円 194">
          <a:extLst>
            <a:ext uri="{FF2B5EF4-FFF2-40B4-BE49-F238E27FC236}">
              <a16:creationId xmlns:a16="http://schemas.microsoft.com/office/drawing/2014/main" xmlns="" id="{00000000-0008-0000-0600-0000C3000000}"/>
            </a:ext>
          </a:extLst>
        </xdr:cNvPr>
        <xdr:cNvSpPr/>
      </xdr:nvSpPr>
      <xdr:spPr>
        <a:xfrm>
          <a:off x="2857500" y="13054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141933</xdr:rowOff>
    </xdr:from>
    <xdr:ext cx="469744" cy="259045"/>
    <xdr:sp macro="" textlink="">
      <xdr:nvSpPr>
        <xdr:cNvPr id="196" name="テキスト ボックス 195">
          <a:extLst>
            <a:ext uri="{FF2B5EF4-FFF2-40B4-BE49-F238E27FC236}">
              <a16:creationId xmlns:a16="http://schemas.microsoft.com/office/drawing/2014/main" xmlns="" id="{00000000-0008-0000-0600-0000C4000000}"/>
            </a:ext>
          </a:extLst>
        </xdr:cNvPr>
        <xdr:cNvSpPr txBox="1"/>
      </xdr:nvSpPr>
      <xdr:spPr>
        <a:xfrm>
          <a:off x="2673428" y="12829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144450</xdr:rowOff>
    </xdr:from>
    <xdr:to>
      <xdr:col>10</xdr:col>
      <xdr:colOff>165100</xdr:colOff>
      <xdr:row>76</xdr:row>
      <xdr:rowOff>74600</xdr:rowOff>
    </xdr:to>
    <xdr:sp macro="" textlink="">
      <xdr:nvSpPr>
        <xdr:cNvPr id="197" name="楕円 196">
          <a:extLst>
            <a:ext uri="{FF2B5EF4-FFF2-40B4-BE49-F238E27FC236}">
              <a16:creationId xmlns:a16="http://schemas.microsoft.com/office/drawing/2014/main" xmlns="" id="{00000000-0008-0000-0600-0000C5000000}"/>
            </a:ext>
          </a:extLst>
        </xdr:cNvPr>
        <xdr:cNvSpPr/>
      </xdr:nvSpPr>
      <xdr:spPr>
        <a:xfrm>
          <a:off x="1968500" y="1300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91127</xdr:rowOff>
    </xdr:from>
    <xdr:ext cx="469744" cy="259045"/>
    <xdr:sp macro="" textlink="">
      <xdr:nvSpPr>
        <xdr:cNvPr id="198" name="テキスト ボックス 197">
          <a:extLst>
            <a:ext uri="{FF2B5EF4-FFF2-40B4-BE49-F238E27FC236}">
              <a16:creationId xmlns:a16="http://schemas.microsoft.com/office/drawing/2014/main" xmlns="" id="{00000000-0008-0000-0600-0000C6000000}"/>
            </a:ext>
          </a:extLst>
        </xdr:cNvPr>
        <xdr:cNvSpPr txBox="1"/>
      </xdr:nvSpPr>
      <xdr:spPr>
        <a:xfrm>
          <a:off x="1784428" y="1277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6204</xdr:rowOff>
    </xdr:from>
    <xdr:to>
      <xdr:col>6</xdr:col>
      <xdr:colOff>38100</xdr:colOff>
      <xdr:row>76</xdr:row>
      <xdr:rowOff>107804</xdr:rowOff>
    </xdr:to>
    <xdr:sp macro="" textlink="">
      <xdr:nvSpPr>
        <xdr:cNvPr id="199" name="楕円 198">
          <a:extLst>
            <a:ext uri="{FF2B5EF4-FFF2-40B4-BE49-F238E27FC236}">
              <a16:creationId xmlns:a16="http://schemas.microsoft.com/office/drawing/2014/main" xmlns="" id="{00000000-0008-0000-0600-0000C7000000}"/>
            </a:ext>
          </a:extLst>
        </xdr:cNvPr>
        <xdr:cNvSpPr/>
      </xdr:nvSpPr>
      <xdr:spPr>
        <a:xfrm>
          <a:off x="1079500" y="13036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124331</xdr:rowOff>
    </xdr:from>
    <xdr:ext cx="469744" cy="259045"/>
    <xdr:sp macro="" textlink="">
      <xdr:nvSpPr>
        <xdr:cNvPr id="200" name="テキスト ボックス 199">
          <a:extLst>
            <a:ext uri="{FF2B5EF4-FFF2-40B4-BE49-F238E27FC236}">
              <a16:creationId xmlns:a16="http://schemas.microsoft.com/office/drawing/2014/main" xmlns="" id="{00000000-0008-0000-0600-0000C8000000}"/>
            </a:ext>
          </a:extLst>
        </xdr:cNvPr>
        <xdr:cNvSpPr txBox="1"/>
      </xdr:nvSpPr>
      <xdr:spPr>
        <a:xfrm>
          <a:off x="895428" y="12811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xmlns=""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xmlns=""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xmlns=""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xmlns=""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xmlns=""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xmlns=""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xmlns=""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xmlns=""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xmlns=""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xmlns=""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a:extLst>
            <a:ext uri="{FF2B5EF4-FFF2-40B4-BE49-F238E27FC236}">
              <a16:creationId xmlns:a16="http://schemas.microsoft.com/office/drawing/2014/main" xmlns="" id="{00000000-0008-0000-0600-0000D3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2" name="直線コネクタ 211">
          <a:extLst>
            <a:ext uri="{FF2B5EF4-FFF2-40B4-BE49-F238E27FC236}">
              <a16:creationId xmlns:a16="http://schemas.microsoft.com/office/drawing/2014/main" xmlns="" id="{00000000-0008-0000-0600-0000D4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3" name="テキスト ボックス 212">
          <a:extLst>
            <a:ext uri="{FF2B5EF4-FFF2-40B4-BE49-F238E27FC236}">
              <a16:creationId xmlns:a16="http://schemas.microsoft.com/office/drawing/2014/main" xmlns="" id="{00000000-0008-0000-0600-0000D5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a:extLst>
            <a:ext uri="{FF2B5EF4-FFF2-40B4-BE49-F238E27FC236}">
              <a16:creationId xmlns:a16="http://schemas.microsoft.com/office/drawing/2014/main" xmlns="" id="{00000000-0008-0000-0600-0000D6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5" name="テキスト ボックス 214">
          <a:extLst>
            <a:ext uri="{FF2B5EF4-FFF2-40B4-BE49-F238E27FC236}">
              <a16:creationId xmlns:a16="http://schemas.microsoft.com/office/drawing/2014/main" xmlns="" id="{00000000-0008-0000-0600-0000D7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a:extLst>
            <a:ext uri="{FF2B5EF4-FFF2-40B4-BE49-F238E27FC236}">
              <a16:creationId xmlns:a16="http://schemas.microsoft.com/office/drawing/2014/main" xmlns="" id="{00000000-0008-0000-0600-0000D8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7" name="テキスト ボックス 216">
          <a:extLst>
            <a:ext uri="{FF2B5EF4-FFF2-40B4-BE49-F238E27FC236}">
              <a16:creationId xmlns:a16="http://schemas.microsoft.com/office/drawing/2014/main" xmlns="" id="{00000000-0008-0000-0600-0000D9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a:extLst>
            <a:ext uri="{FF2B5EF4-FFF2-40B4-BE49-F238E27FC236}">
              <a16:creationId xmlns:a16="http://schemas.microsoft.com/office/drawing/2014/main" xmlns="" id="{00000000-0008-0000-0600-0000DA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a:extLst>
            <a:ext uri="{FF2B5EF4-FFF2-40B4-BE49-F238E27FC236}">
              <a16:creationId xmlns:a16="http://schemas.microsoft.com/office/drawing/2014/main" xmlns="" id="{00000000-0008-0000-0600-0000DB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a:extLst>
            <a:ext uri="{FF2B5EF4-FFF2-40B4-BE49-F238E27FC236}">
              <a16:creationId xmlns:a16="http://schemas.microsoft.com/office/drawing/2014/main" xmlns="" id="{00000000-0008-0000-0600-0000DC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a:extLst>
            <a:ext uri="{FF2B5EF4-FFF2-40B4-BE49-F238E27FC236}">
              <a16:creationId xmlns:a16="http://schemas.microsoft.com/office/drawing/2014/main" xmlns="" id="{00000000-0008-0000-0600-0000DD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a:extLst>
            <a:ext uri="{FF2B5EF4-FFF2-40B4-BE49-F238E27FC236}">
              <a16:creationId xmlns:a16="http://schemas.microsoft.com/office/drawing/2014/main" xmlns="" id="{00000000-0008-0000-0600-0000DE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a:extLst>
            <a:ext uri="{FF2B5EF4-FFF2-40B4-BE49-F238E27FC236}">
              <a16:creationId xmlns:a16="http://schemas.microsoft.com/office/drawing/2014/main" xmlns="" id="{00000000-0008-0000-0600-0000DF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xmlns=""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xmlns=""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xmlns=""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151098</xdr:rowOff>
    </xdr:from>
    <xdr:to>
      <xdr:col>24</xdr:col>
      <xdr:colOff>62865</xdr:colOff>
      <xdr:row>99</xdr:row>
      <xdr:rowOff>106766</xdr:rowOff>
    </xdr:to>
    <xdr:cxnSp macro="">
      <xdr:nvCxnSpPr>
        <xdr:cNvPr id="227" name="直線コネクタ 226">
          <a:extLst>
            <a:ext uri="{FF2B5EF4-FFF2-40B4-BE49-F238E27FC236}">
              <a16:creationId xmlns:a16="http://schemas.microsoft.com/office/drawing/2014/main" xmlns="" id="{00000000-0008-0000-0600-0000E3000000}"/>
            </a:ext>
          </a:extLst>
        </xdr:cNvPr>
        <xdr:cNvCxnSpPr/>
      </xdr:nvCxnSpPr>
      <xdr:spPr>
        <a:xfrm flipV="1">
          <a:off x="4633595" y="15581598"/>
          <a:ext cx="1270" cy="1498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110593</xdr:rowOff>
    </xdr:from>
    <xdr:ext cx="534377" cy="259045"/>
    <xdr:sp macro="" textlink="">
      <xdr:nvSpPr>
        <xdr:cNvPr id="228" name="扶助費最小値テキスト">
          <a:extLst>
            <a:ext uri="{FF2B5EF4-FFF2-40B4-BE49-F238E27FC236}">
              <a16:creationId xmlns:a16="http://schemas.microsoft.com/office/drawing/2014/main" xmlns="" id="{00000000-0008-0000-0600-0000E4000000}"/>
            </a:ext>
          </a:extLst>
        </xdr:cNvPr>
        <xdr:cNvSpPr txBox="1"/>
      </xdr:nvSpPr>
      <xdr:spPr>
        <a:xfrm>
          <a:off x="4686300" y="17084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106766</xdr:rowOff>
    </xdr:from>
    <xdr:to>
      <xdr:col>24</xdr:col>
      <xdr:colOff>152400</xdr:colOff>
      <xdr:row>99</xdr:row>
      <xdr:rowOff>106766</xdr:rowOff>
    </xdr:to>
    <xdr:cxnSp macro="">
      <xdr:nvCxnSpPr>
        <xdr:cNvPr id="229" name="直線コネクタ 228">
          <a:extLst>
            <a:ext uri="{FF2B5EF4-FFF2-40B4-BE49-F238E27FC236}">
              <a16:creationId xmlns:a16="http://schemas.microsoft.com/office/drawing/2014/main" xmlns="" id="{00000000-0008-0000-0600-0000E5000000}"/>
            </a:ext>
          </a:extLst>
        </xdr:cNvPr>
        <xdr:cNvCxnSpPr/>
      </xdr:nvCxnSpPr>
      <xdr:spPr>
        <a:xfrm>
          <a:off x="4546600" y="17080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97775</xdr:rowOff>
    </xdr:from>
    <xdr:ext cx="599010" cy="259045"/>
    <xdr:sp macro="" textlink="">
      <xdr:nvSpPr>
        <xdr:cNvPr id="230" name="扶助費最大値テキスト">
          <a:extLst>
            <a:ext uri="{FF2B5EF4-FFF2-40B4-BE49-F238E27FC236}">
              <a16:creationId xmlns:a16="http://schemas.microsoft.com/office/drawing/2014/main" xmlns="" id="{00000000-0008-0000-0600-0000E6000000}"/>
            </a:ext>
          </a:extLst>
        </xdr:cNvPr>
        <xdr:cNvSpPr txBox="1"/>
      </xdr:nvSpPr>
      <xdr:spPr>
        <a:xfrm>
          <a:off x="4686300" y="15356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151098</xdr:rowOff>
    </xdr:from>
    <xdr:to>
      <xdr:col>24</xdr:col>
      <xdr:colOff>152400</xdr:colOff>
      <xdr:row>90</xdr:row>
      <xdr:rowOff>151098</xdr:rowOff>
    </xdr:to>
    <xdr:cxnSp macro="">
      <xdr:nvCxnSpPr>
        <xdr:cNvPr id="231" name="直線コネクタ 230">
          <a:extLst>
            <a:ext uri="{FF2B5EF4-FFF2-40B4-BE49-F238E27FC236}">
              <a16:creationId xmlns:a16="http://schemas.microsoft.com/office/drawing/2014/main" xmlns="" id="{00000000-0008-0000-0600-0000E7000000}"/>
            </a:ext>
          </a:extLst>
        </xdr:cNvPr>
        <xdr:cNvCxnSpPr/>
      </xdr:nvCxnSpPr>
      <xdr:spPr>
        <a:xfrm>
          <a:off x="4546600" y="15581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115469</xdr:rowOff>
    </xdr:from>
    <xdr:to>
      <xdr:col>24</xdr:col>
      <xdr:colOff>63500</xdr:colOff>
      <xdr:row>97</xdr:row>
      <xdr:rowOff>15881</xdr:rowOff>
    </xdr:to>
    <xdr:cxnSp macro="">
      <xdr:nvCxnSpPr>
        <xdr:cNvPr id="232" name="直線コネクタ 231">
          <a:extLst>
            <a:ext uri="{FF2B5EF4-FFF2-40B4-BE49-F238E27FC236}">
              <a16:creationId xmlns:a16="http://schemas.microsoft.com/office/drawing/2014/main" xmlns="" id="{00000000-0008-0000-0600-0000E8000000}"/>
            </a:ext>
          </a:extLst>
        </xdr:cNvPr>
        <xdr:cNvCxnSpPr/>
      </xdr:nvCxnSpPr>
      <xdr:spPr>
        <a:xfrm flipV="1">
          <a:off x="3797300" y="16574669"/>
          <a:ext cx="838200" cy="71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70367</xdr:rowOff>
    </xdr:from>
    <xdr:ext cx="534377" cy="259045"/>
    <xdr:sp macro="" textlink="">
      <xdr:nvSpPr>
        <xdr:cNvPr id="233" name="扶助費平均値テキスト">
          <a:extLst>
            <a:ext uri="{FF2B5EF4-FFF2-40B4-BE49-F238E27FC236}">
              <a16:creationId xmlns:a16="http://schemas.microsoft.com/office/drawing/2014/main" xmlns="" id="{00000000-0008-0000-0600-0000E9000000}"/>
            </a:ext>
          </a:extLst>
        </xdr:cNvPr>
        <xdr:cNvSpPr txBox="1"/>
      </xdr:nvSpPr>
      <xdr:spPr>
        <a:xfrm>
          <a:off x="4686300" y="16358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47490</xdr:rowOff>
    </xdr:from>
    <xdr:to>
      <xdr:col>24</xdr:col>
      <xdr:colOff>114300</xdr:colOff>
      <xdr:row>96</xdr:row>
      <xdr:rowOff>149090</xdr:rowOff>
    </xdr:to>
    <xdr:sp macro="" textlink="">
      <xdr:nvSpPr>
        <xdr:cNvPr id="234" name="フローチャート: 判断 233">
          <a:extLst>
            <a:ext uri="{FF2B5EF4-FFF2-40B4-BE49-F238E27FC236}">
              <a16:creationId xmlns:a16="http://schemas.microsoft.com/office/drawing/2014/main" xmlns="" id="{00000000-0008-0000-0600-0000EA000000}"/>
            </a:ext>
          </a:extLst>
        </xdr:cNvPr>
        <xdr:cNvSpPr/>
      </xdr:nvSpPr>
      <xdr:spPr>
        <a:xfrm>
          <a:off x="4584700" y="1650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15881</xdr:rowOff>
    </xdr:from>
    <xdr:to>
      <xdr:col>19</xdr:col>
      <xdr:colOff>177800</xdr:colOff>
      <xdr:row>97</xdr:row>
      <xdr:rowOff>32814</xdr:rowOff>
    </xdr:to>
    <xdr:cxnSp macro="">
      <xdr:nvCxnSpPr>
        <xdr:cNvPr id="235" name="直線コネクタ 234">
          <a:extLst>
            <a:ext uri="{FF2B5EF4-FFF2-40B4-BE49-F238E27FC236}">
              <a16:creationId xmlns:a16="http://schemas.microsoft.com/office/drawing/2014/main" xmlns="" id="{00000000-0008-0000-0600-0000EB000000}"/>
            </a:ext>
          </a:extLst>
        </xdr:cNvPr>
        <xdr:cNvCxnSpPr/>
      </xdr:nvCxnSpPr>
      <xdr:spPr>
        <a:xfrm flipV="1">
          <a:off x="2908300" y="16646531"/>
          <a:ext cx="889000" cy="16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106274</xdr:rowOff>
    </xdr:from>
    <xdr:to>
      <xdr:col>20</xdr:col>
      <xdr:colOff>38100</xdr:colOff>
      <xdr:row>97</xdr:row>
      <xdr:rowOff>36424</xdr:rowOff>
    </xdr:to>
    <xdr:sp macro="" textlink="">
      <xdr:nvSpPr>
        <xdr:cNvPr id="236" name="フローチャート: 判断 235">
          <a:extLst>
            <a:ext uri="{FF2B5EF4-FFF2-40B4-BE49-F238E27FC236}">
              <a16:creationId xmlns:a16="http://schemas.microsoft.com/office/drawing/2014/main" xmlns="" id="{00000000-0008-0000-0600-0000EC000000}"/>
            </a:ext>
          </a:extLst>
        </xdr:cNvPr>
        <xdr:cNvSpPr/>
      </xdr:nvSpPr>
      <xdr:spPr>
        <a:xfrm>
          <a:off x="3746500" y="1656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52951</xdr:rowOff>
    </xdr:from>
    <xdr:ext cx="534377" cy="259045"/>
    <xdr:sp macro="" textlink="">
      <xdr:nvSpPr>
        <xdr:cNvPr id="237" name="テキスト ボックス 236">
          <a:extLst>
            <a:ext uri="{FF2B5EF4-FFF2-40B4-BE49-F238E27FC236}">
              <a16:creationId xmlns:a16="http://schemas.microsoft.com/office/drawing/2014/main" xmlns="" id="{00000000-0008-0000-0600-0000ED000000}"/>
            </a:ext>
          </a:extLst>
        </xdr:cNvPr>
        <xdr:cNvSpPr txBox="1"/>
      </xdr:nvSpPr>
      <xdr:spPr>
        <a:xfrm>
          <a:off x="3530111" y="16340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32814</xdr:rowOff>
    </xdr:from>
    <xdr:to>
      <xdr:col>15</xdr:col>
      <xdr:colOff>50800</xdr:colOff>
      <xdr:row>97</xdr:row>
      <xdr:rowOff>85162</xdr:rowOff>
    </xdr:to>
    <xdr:cxnSp macro="">
      <xdr:nvCxnSpPr>
        <xdr:cNvPr id="238" name="直線コネクタ 237">
          <a:extLst>
            <a:ext uri="{FF2B5EF4-FFF2-40B4-BE49-F238E27FC236}">
              <a16:creationId xmlns:a16="http://schemas.microsoft.com/office/drawing/2014/main" xmlns="" id="{00000000-0008-0000-0600-0000EE000000}"/>
            </a:ext>
          </a:extLst>
        </xdr:cNvPr>
        <xdr:cNvCxnSpPr/>
      </xdr:nvCxnSpPr>
      <xdr:spPr>
        <a:xfrm flipV="1">
          <a:off x="2019300" y="16663464"/>
          <a:ext cx="889000" cy="52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109327</xdr:rowOff>
    </xdr:from>
    <xdr:to>
      <xdr:col>15</xdr:col>
      <xdr:colOff>101600</xdr:colOff>
      <xdr:row>97</xdr:row>
      <xdr:rowOff>39477</xdr:rowOff>
    </xdr:to>
    <xdr:sp macro="" textlink="">
      <xdr:nvSpPr>
        <xdr:cNvPr id="239" name="フローチャート: 判断 238">
          <a:extLst>
            <a:ext uri="{FF2B5EF4-FFF2-40B4-BE49-F238E27FC236}">
              <a16:creationId xmlns:a16="http://schemas.microsoft.com/office/drawing/2014/main" xmlns="" id="{00000000-0008-0000-0600-0000EF000000}"/>
            </a:ext>
          </a:extLst>
        </xdr:cNvPr>
        <xdr:cNvSpPr/>
      </xdr:nvSpPr>
      <xdr:spPr>
        <a:xfrm>
          <a:off x="2857500" y="165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56004</xdr:rowOff>
    </xdr:from>
    <xdr:ext cx="534377" cy="259045"/>
    <xdr:sp macro="" textlink="">
      <xdr:nvSpPr>
        <xdr:cNvPr id="240" name="テキスト ボックス 239">
          <a:extLst>
            <a:ext uri="{FF2B5EF4-FFF2-40B4-BE49-F238E27FC236}">
              <a16:creationId xmlns:a16="http://schemas.microsoft.com/office/drawing/2014/main" xmlns="" id="{00000000-0008-0000-0600-0000F0000000}"/>
            </a:ext>
          </a:extLst>
        </xdr:cNvPr>
        <xdr:cNvSpPr txBox="1"/>
      </xdr:nvSpPr>
      <xdr:spPr>
        <a:xfrm>
          <a:off x="2641111" y="1634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85162</xdr:rowOff>
    </xdr:from>
    <xdr:to>
      <xdr:col>10</xdr:col>
      <xdr:colOff>114300</xdr:colOff>
      <xdr:row>97</xdr:row>
      <xdr:rowOff>139325</xdr:rowOff>
    </xdr:to>
    <xdr:cxnSp macro="">
      <xdr:nvCxnSpPr>
        <xdr:cNvPr id="241" name="直線コネクタ 240">
          <a:extLst>
            <a:ext uri="{FF2B5EF4-FFF2-40B4-BE49-F238E27FC236}">
              <a16:creationId xmlns:a16="http://schemas.microsoft.com/office/drawing/2014/main" xmlns="" id="{00000000-0008-0000-0600-0000F1000000}"/>
            </a:ext>
          </a:extLst>
        </xdr:cNvPr>
        <xdr:cNvCxnSpPr/>
      </xdr:nvCxnSpPr>
      <xdr:spPr>
        <a:xfrm flipV="1">
          <a:off x="1130300" y="16715812"/>
          <a:ext cx="889000" cy="54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148270</xdr:rowOff>
    </xdr:from>
    <xdr:to>
      <xdr:col>10</xdr:col>
      <xdr:colOff>165100</xdr:colOff>
      <xdr:row>97</xdr:row>
      <xdr:rowOff>78420</xdr:rowOff>
    </xdr:to>
    <xdr:sp macro="" textlink="">
      <xdr:nvSpPr>
        <xdr:cNvPr id="242" name="フローチャート: 判断 241">
          <a:extLst>
            <a:ext uri="{FF2B5EF4-FFF2-40B4-BE49-F238E27FC236}">
              <a16:creationId xmlns:a16="http://schemas.microsoft.com/office/drawing/2014/main" xmlns="" id="{00000000-0008-0000-0600-0000F2000000}"/>
            </a:ext>
          </a:extLst>
        </xdr:cNvPr>
        <xdr:cNvSpPr/>
      </xdr:nvSpPr>
      <xdr:spPr>
        <a:xfrm>
          <a:off x="1968500" y="1660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94947</xdr:rowOff>
    </xdr:from>
    <xdr:ext cx="534377" cy="259045"/>
    <xdr:sp macro="" textlink="">
      <xdr:nvSpPr>
        <xdr:cNvPr id="243" name="テキスト ボックス 242">
          <a:extLst>
            <a:ext uri="{FF2B5EF4-FFF2-40B4-BE49-F238E27FC236}">
              <a16:creationId xmlns:a16="http://schemas.microsoft.com/office/drawing/2014/main" xmlns="" id="{00000000-0008-0000-0600-0000F3000000}"/>
            </a:ext>
          </a:extLst>
        </xdr:cNvPr>
        <xdr:cNvSpPr txBox="1"/>
      </xdr:nvSpPr>
      <xdr:spPr>
        <a:xfrm>
          <a:off x="1752111" y="1638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69159</xdr:rowOff>
    </xdr:from>
    <xdr:to>
      <xdr:col>6</xdr:col>
      <xdr:colOff>38100</xdr:colOff>
      <xdr:row>97</xdr:row>
      <xdr:rowOff>170759</xdr:rowOff>
    </xdr:to>
    <xdr:sp macro="" textlink="">
      <xdr:nvSpPr>
        <xdr:cNvPr id="244" name="フローチャート: 判断 243">
          <a:extLst>
            <a:ext uri="{FF2B5EF4-FFF2-40B4-BE49-F238E27FC236}">
              <a16:creationId xmlns:a16="http://schemas.microsoft.com/office/drawing/2014/main" xmlns="" id="{00000000-0008-0000-0600-0000F4000000}"/>
            </a:ext>
          </a:extLst>
        </xdr:cNvPr>
        <xdr:cNvSpPr/>
      </xdr:nvSpPr>
      <xdr:spPr>
        <a:xfrm>
          <a:off x="1079500" y="1669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15836</xdr:rowOff>
    </xdr:from>
    <xdr:ext cx="534377" cy="259045"/>
    <xdr:sp macro="" textlink="">
      <xdr:nvSpPr>
        <xdr:cNvPr id="245" name="テキスト ボックス 244">
          <a:extLst>
            <a:ext uri="{FF2B5EF4-FFF2-40B4-BE49-F238E27FC236}">
              <a16:creationId xmlns:a16="http://schemas.microsoft.com/office/drawing/2014/main" xmlns="" id="{00000000-0008-0000-0600-0000F5000000}"/>
            </a:ext>
          </a:extLst>
        </xdr:cNvPr>
        <xdr:cNvSpPr txBox="1"/>
      </xdr:nvSpPr>
      <xdr:spPr>
        <a:xfrm>
          <a:off x="863111" y="16475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xmlns=""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xmlns=""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xmlns=""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xmlns=""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64669</xdr:rowOff>
    </xdr:from>
    <xdr:to>
      <xdr:col>24</xdr:col>
      <xdr:colOff>114300</xdr:colOff>
      <xdr:row>96</xdr:row>
      <xdr:rowOff>166269</xdr:rowOff>
    </xdr:to>
    <xdr:sp macro="" textlink="">
      <xdr:nvSpPr>
        <xdr:cNvPr id="251" name="楕円 250">
          <a:extLst>
            <a:ext uri="{FF2B5EF4-FFF2-40B4-BE49-F238E27FC236}">
              <a16:creationId xmlns:a16="http://schemas.microsoft.com/office/drawing/2014/main" xmlns="" id="{00000000-0008-0000-0600-0000FB000000}"/>
            </a:ext>
          </a:extLst>
        </xdr:cNvPr>
        <xdr:cNvSpPr/>
      </xdr:nvSpPr>
      <xdr:spPr>
        <a:xfrm>
          <a:off x="4584700" y="16523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43096</xdr:rowOff>
    </xdr:from>
    <xdr:ext cx="534377" cy="259045"/>
    <xdr:sp macro="" textlink="">
      <xdr:nvSpPr>
        <xdr:cNvPr id="252" name="扶助費該当値テキスト">
          <a:extLst>
            <a:ext uri="{FF2B5EF4-FFF2-40B4-BE49-F238E27FC236}">
              <a16:creationId xmlns:a16="http://schemas.microsoft.com/office/drawing/2014/main" xmlns="" id="{00000000-0008-0000-0600-0000FC000000}"/>
            </a:ext>
          </a:extLst>
        </xdr:cNvPr>
        <xdr:cNvSpPr txBox="1"/>
      </xdr:nvSpPr>
      <xdr:spPr>
        <a:xfrm>
          <a:off x="4686300" y="16502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136531</xdr:rowOff>
    </xdr:from>
    <xdr:to>
      <xdr:col>20</xdr:col>
      <xdr:colOff>38100</xdr:colOff>
      <xdr:row>97</xdr:row>
      <xdr:rowOff>66681</xdr:rowOff>
    </xdr:to>
    <xdr:sp macro="" textlink="">
      <xdr:nvSpPr>
        <xdr:cNvPr id="253" name="楕円 252">
          <a:extLst>
            <a:ext uri="{FF2B5EF4-FFF2-40B4-BE49-F238E27FC236}">
              <a16:creationId xmlns:a16="http://schemas.microsoft.com/office/drawing/2014/main" xmlns="" id="{00000000-0008-0000-0600-0000FD000000}"/>
            </a:ext>
          </a:extLst>
        </xdr:cNvPr>
        <xdr:cNvSpPr/>
      </xdr:nvSpPr>
      <xdr:spPr>
        <a:xfrm>
          <a:off x="3746500" y="16595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57808</xdr:rowOff>
    </xdr:from>
    <xdr:ext cx="534377" cy="259045"/>
    <xdr:sp macro="" textlink="">
      <xdr:nvSpPr>
        <xdr:cNvPr id="254" name="テキスト ボックス 253">
          <a:extLst>
            <a:ext uri="{FF2B5EF4-FFF2-40B4-BE49-F238E27FC236}">
              <a16:creationId xmlns:a16="http://schemas.microsoft.com/office/drawing/2014/main" xmlns="" id="{00000000-0008-0000-0600-0000FE000000}"/>
            </a:ext>
          </a:extLst>
        </xdr:cNvPr>
        <xdr:cNvSpPr txBox="1"/>
      </xdr:nvSpPr>
      <xdr:spPr>
        <a:xfrm>
          <a:off x="3530111" y="16688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153464</xdr:rowOff>
    </xdr:from>
    <xdr:to>
      <xdr:col>15</xdr:col>
      <xdr:colOff>101600</xdr:colOff>
      <xdr:row>97</xdr:row>
      <xdr:rowOff>83614</xdr:rowOff>
    </xdr:to>
    <xdr:sp macro="" textlink="">
      <xdr:nvSpPr>
        <xdr:cNvPr id="255" name="楕円 254">
          <a:extLst>
            <a:ext uri="{FF2B5EF4-FFF2-40B4-BE49-F238E27FC236}">
              <a16:creationId xmlns:a16="http://schemas.microsoft.com/office/drawing/2014/main" xmlns="" id="{00000000-0008-0000-0600-0000FF000000}"/>
            </a:ext>
          </a:extLst>
        </xdr:cNvPr>
        <xdr:cNvSpPr/>
      </xdr:nvSpPr>
      <xdr:spPr>
        <a:xfrm>
          <a:off x="2857500" y="16612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74741</xdr:rowOff>
    </xdr:from>
    <xdr:ext cx="534377" cy="259045"/>
    <xdr:sp macro="" textlink="">
      <xdr:nvSpPr>
        <xdr:cNvPr id="256" name="テキスト ボックス 255">
          <a:extLst>
            <a:ext uri="{FF2B5EF4-FFF2-40B4-BE49-F238E27FC236}">
              <a16:creationId xmlns:a16="http://schemas.microsoft.com/office/drawing/2014/main" xmlns="" id="{00000000-0008-0000-0600-000000010000}"/>
            </a:ext>
          </a:extLst>
        </xdr:cNvPr>
        <xdr:cNvSpPr txBox="1"/>
      </xdr:nvSpPr>
      <xdr:spPr>
        <a:xfrm>
          <a:off x="2641111" y="16705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34362</xdr:rowOff>
    </xdr:from>
    <xdr:to>
      <xdr:col>10</xdr:col>
      <xdr:colOff>165100</xdr:colOff>
      <xdr:row>97</xdr:row>
      <xdr:rowOff>135962</xdr:rowOff>
    </xdr:to>
    <xdr:sp macro="" textlink="">
      <xdr:nvSpPr>
        <xdr:cNvPr id="257" name="楕円 256">
          <a:extLst>
            <a:ext uri="{FF2B5EF4-FFF2-40B4-BE49-F238E27FC236}">
              <a16:creationId xmlns:a16="http://schemas.microsoft.com/office/drawing/2014/main" xmlns="" id="{00000000-0008-0000-0600-000001010000}"/>
            </a:ext>
          </a:extLst>
        </xdr:cNvPr>
        <xdr:cNvSpPr/>
      </xdr:nvSpPr>
      <xdr:spPr>
        <a:xfrm>
          <a:off x="1968500" y="16665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127089</xdr:rowOff>
    </xdr:from>
    <xdr:ext cx="534377" cy="259045"/>
    <xdr:sp macro="" textlink="">
      <xdr:nvSpPr>
        <xdr:cNvPr id="258" name="テキスト ボックス 257">
          <a:extLst>
            <a:ext uri="{FF2B5EF4-FFF2-40B4-BE49-F238E27FC236}">
              <a16:creationId xmlns:a16="http://schemas.microsoft.com/office/drawing/2014/main" xmlns="" id="{00000000-0008-0000-0600-000002010000}"/>
            </a:ext>
          </a:extLst>
        </xdr:cNvPr>
        <xdr:cNvSpPr txBox="1"/>
      </xdr:nvSpPr>
      <xdr:spPr>
        <a:xfrm>
          <a:off x="1752111" y="16757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88525</xdr:rowOff>
    </xdr:from>
    <xdr:to>
      <xdr:col>6</xdr:col>
      <xdr:colOff>38100</xdr:colOff>
      <xdr:row>98</xdr:row>
      <xdr:rowOff>18675</xdr:rowOff>
    </xdr:to>
    <xdr:sp macro="" textlink="">
      <xdr:nvSpPr>
        <xdr:cNvPr id="259" name="楕円 258">
          <a:extLst>
            <a:ext uri="{FF2B5EF4-FFF2-40B4-BE49-F238E27FC236}">
              <a16:creationId xmlns:a16="http://schemas.microsoft.com/office/drawing/2014/main" xmlns="" id="{00000000-0008-0000-0600-000003010000}"/>
            </a:ext>
          </a:extLst>
        </xdr:cNvPr>
        <xdr:cNvSpPr/>
      </xdr:nvSpPr>
      <xdr:spPr>
        <a:xfrm>
          <a:off x="1079500" y="16719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9802</xdr:rowOff>
    </xdr:from>
    <xdr:ext cx="534377" cy="259045"/>
    <xdr:sp macro="" textlink="">
      <xdr:nvSpPr>
        <xdr:cNvPr id="260" name="テキスト ボックス 259">
          <a:extLst>
            <a:ext uri="{FF2B5EF4-FFF2-40B4-BE49-F238E27FC236}">
              <a16:creationId xmlns:a16="http://schemas.microsoft.com/office/drawing/2014/main" xmlns="" id="{00000000-0008-0000-0600-000004010000}"/>
            </a:ext>
          </a:extLst>
        </xdr:cNvPr>
        <xdr:cNvSpPr txBox="1"/>
      </xdr:nvSpPr>
      <xdr:spPr>
        <a:xfrm>
          <a:off x="863111" y="1681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xmlns=""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xmlns=""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xmlns=""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xmlns=""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xmlns=""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xmlns=""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xmlns=""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xmlns=""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xmlns=""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xmlns=""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a:extLst>
            <a:ext uri="{FF2B5EF4-FFF2-40B4-BE49-F238E27FC236}">
              <a16:creationId xmlns:a16="http://schemas.microsoft.com/office/drawing/2014/main" xmlns="" id="{00000000-0008-0000-0600-00000F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a:extLst>
            <a:ext uri="{FF2B5EF4-FFF2-40B4-BE49-F238E27FC236}">
              <a16:creationId xmlns:a16="http://schemas.microsoft.com/office/drawing/2014/main" xmlns="" id="{00000000-0008-0000-0600-000010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a:extLst>
            <a:ext uri="{FF2B5EF4-FFF2-40B4-BE49-F238E27FC236}">
              <a16:creationId xmlns:a16="http://schemas.microsoft.com/office/drawing/2014/main" xmlns="" id="{00000000-0008-0000-0600-000011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a:extLst>
            <a:ext uri="{FF2B5EF4-FFF2-40B4-BE49-F238E27FC236}">
              <a16:creationId xmlns:a16="http://schemas.microsoft.com/office/drawing/2014/main" xmlns="" id="{00000000-0008-0000-0600-000012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a:extLst>
            <a:ext uri="{FF2B5EF4-FFF2-40B4-BE49-F238E27FC236}">
              <a16:creationId xmlns:a16="http://schemas.microsoft.com/office/drawing/2014/main" xmlns="" id="{00000000-0008-0000-0600-000013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a:extLst>
            <a:ext uri="{FF2B5EF4-FFF2-40B4-BE49-F238E27FC236}">
              <a16:creationId xmlns:a16="http://schemas.microsoft.com/office/drawing/2014/main" xmlns="" id="{00000000-0008-0000-0600-000014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a:extLst>
            <a:ext uri="{FF2B5EF4-FFF2-40B4-BE49-F238E27FC236}">
              <a16:creationId xmlns:a16="http://schemas.microsoft.com/office/drawing/2014/main" xmlns="" id="{00000000-0008-0000-0600-000015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8" name="テキスト ボックス 277">
          <a:extLst>
            <a:ext uri="{FF2B5EF4-FFF2-40B4-BE49-F238E27FC236}">
              <a16:creationId xmlns:a16="http://schemas.microsoft.com/office/drawing/2014/main" xmlns="" id="{00000000-0008-0000-0600-000016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a:extLst>
            <a:ext uri="{FF2B5EF4-FFF2-40B4-BE49-F238E27FC236}">
              <a16:creationId xmlns:a16="http://schemas.microsoft.com/office/drawing/2014/main" xmlns="" id="{00000000-0008-0000-0600-000017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a:extLst>
            <a:ext uri="{FF2B5EF4-FFF2-40B4-BE49-F238E27FC236}">
              <a16:creationId xmlns:a16="http://schemas.microsoft.com/office/drawing/2014/main" xmlns="" id="{00000000-0008-0000-0600-000018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a:extLst>
            <a:ext uri="{FF2B5EF4-FFF2-40B4-BE49-F238E27FC236}">
              <a16:creationId xmlns:a16="http://schemas.microsoft.com/office/drawing/2014/main" xmlns="" id="{00000000-0008-0000-0600-000019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a:extLst>
            <a:ext uri="{FF2B5EF4-FFF2-40B4-BE49-F238E27FC236}">
              <a16:creationId xmlns:a16="http://schemas.microsoft.com/office/drawing/2014/main" xmlns="" id="{00000000-0008-0000-0600-00001A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xmlns=""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xmlns=""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xmlns=""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65318</xdr:rowOff>
    </xdr:from>
    <xdr:to>
      <xdr:col>54</xdr:col>
      <xdr:colOff>189865</xdr:colOff>
      <xdr:row>38</xdr:row>
      <xdr:rowOff>129609</xdr:rowOff>
    </xdr:to>
    <xdr:cxnSp macro="">
      <xdr:nvCxnSpPr>
        <xdr:cNvPr id="286" name="直線コネクタ 285">
          <a:extLst>
            <a:ext uri="{FF2B5EF4-FFF2-40B4-BE49-F238E27FC236}">
              <a16:creationId xmlns:a16="http://schemas.microsoft.com/office/drawing/2014/main" xmlns="" id="{00000000-0008-0000-0600-00001E010000}"/>
            </a:ext>
          </a:extLst>
        </xdr:cNvPr>
        <xdr:cNvCxnSpPr/>
      </xdr:nvCxnSpPr>
      <xdr:spPr>
        <a:xfrm flipV="1">
          <a:off x="10475595" y="5208818"/>
          <a:ext cx="1270" cy="143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133436</xdr:rowOff>
    </xdr:from>
    <xdr:ext cx="534377" cy="259045"/>
    <xdr:sp macro="" textlink="">
      <xdr:nvSpPr>
        <xdr:cNvPr id="287" name="補助費等最小値テキスト">
          <a:extLst>
            <a:ext uri="{FF2B5EF4-FFF2-40B4-BE49-F238E27FC236}">
              <a16:creationId xmlns:a16="http://schemas.microsoft.com/office/drawing/2014/main" xmlns="" id="{00000000-0008-0000-0600-00001F010000}"/>
            </a:ext>
          </a:extLst>
        </xdr:cNvPr>
        <xdr:cNvSpPr txBox="1"/>
      </xdr:nvSpPr>
      <xdr:spPr>
        <a:xfrm>
          <a:off x="10528300" y="664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129609</xdr:rowOff>
    </xdr:from>
    <xdr:to>
      <xdr:col>55</xdr:col>
      <xdr:colOff>88900</xdr:colOff>
      <xdr:row>38</xdr:row>
      <xdr:rowOff>129609</xdr:rowOff>
    </xdr:to>
    <xdr:cxnSp macro="">
      <xdr:nvCxnSpPr>
        <xdr:cNvPr id="288" name="直線コネクタ 287">
          <a:extLst>
            <a:ext uri="{FF2B5EF4-FFF2-40B4-BE49-F238E27FC236}">
              <a16:creationId xmlns:a16="http://schemas.microsoft.com/office/drawing/2014/main" xmlns="" id="{00000000-0008-0000-0600-000020010000}"/>
            </a:ext>
          </a:extLst>
        </xdr:cNvPr>
        <xdr:cNvCxnSpPr/>
      </xdr:nvCxnSpPr>
      <xdr:spPr>
        <a:xfrm>
          <a:off x="10388600" y="6644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11995</xdr:rowOff>
    </xdr:from>
    <xdr:ext cx="599010" cy="259045"/>
    <xdr:sp macro="" textlink="">
      <xdr:nvSpPr>
        <xdr:cNvPr id="289" name="補助費等最大値テキスト">
          <a:extLst>
            <a:ext uri="{FF2B5EF4-FFF2-40B4-BE49-F238E27FC236}">
              <a16:creationId xmlns:a16="http://schemas.microsoft.com/office/drawing/2014/main" xmlns="" id="{00000000-0008-0000-0600-000021010000}"/>
            </a:ext>
          </a:extLst>
        </xdr:cNvPr>
        <xdr:cNvSpPr txBox="1"/>
      </xdr:nvSpPr>
      <xdr:spPr>
        <a:xfrm>
          <a:off x="10528300" y="4984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65318</xdr:rowOff>
    </xdr:from>
    <xdr:to>
      <xdr:col>55</xdr:col>
      <xdr:colOff>88900</xdr:colOff>
      <xdr:row>30</xdr:row>
      <xdr:rowOff>65318</xdr:rowOff>
    </xdr:to>
    <xdr:cxnSp macro="">
      <xdr:nvCxnSpPr>
        <xdr:cNvPr id="290" name="直線コネクタ 289">
          <a:extLst>
            <a:ext uri="{FF2B5EF4-FFF2-40B4-BE49-F238E27FC236}">
              <a16:creationId xmlns:a16="http://schemas.microsoft.com/office/drawing/2014/main" xmlns="" id="{00000000-0008-0000-0600-000022010000}"/>
            </a:ext>
          </a:extLst>
        </xdr:cNvPr>
        <xdr:cNvCxnSpPr/>
      </xdr:nvCxnSpPr>
      <xdr:spPr>
        <a:xfrm>
          <a:off x="10388600" y="5208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86240</xdr:rowOff>
    </xdr:from>
    <xdr:to>
      <xdr:col>55</xdr:col>
      <xdr:colOff>0</xdr:colOff>
      <xdr:row>36</xdr:row>
      <xdr:rowOff>167785</xdr:rowOff>
    </xdr:to>
    <xdr:cxnSp macro="">
      <xdr:nvCxnSpPr>
        <xdr:cNvPr id="291" name="直線コネクタ 290">
          <a:extLst>
            <a:ext uri="{FF2B5EF4-FFF2-40B4-BE49-F238E27FC236}">
              <a16:creationId xmlns:a16="http://schemas.microsoft.com/office/drawing/2014/main" xmlns="" id="{00000000-0008-0000-0600-000023010000}"/>
            </a:ext>
          </a:extLst>
        </xdr:cNvPr>
        <xdr:cNvCxnSpPr/>
      </xdr:nvCxnSpPr>
      <xdr:spPr>
        <a:xfrm>
          <a:off x="9639300" y="6258440"/>
          <a:ext cx="838200" cy="81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89733</xdr:rowOff>
    </xdr:from>
    <xdr:ext cx="534377" cy="259045"/>
    <xdr:sp macro="" textlink="">
      <xdr:nvSpPr>
        <xdr:cNvPr id="292" name="補助費等平均値テキスト">
          <a:extLst>
            <a:ext uri="{FF2B5EF4-FFF2-40B4-BE49-F238E27FC236}">
              <a16:creationId xmlns:a16="http://schemas.microsoft.com/office/drawing/2014/main" xmlns="" id="{00000000-0008-0000-0600-000024010000}"/>
            </a:ext>
          </a:extLst>
        </xdr:cNvPr>
        <xdr:cNvSpPr txBox="1"/>
      </xdr:nvSpPr>
      <xdr:spPr>
        <a:xfrm>
          <a:off x="10528300" y="6090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66856</xdr:rowOff>
    </xdr:from>
    <xdr:to>
      <xdr:col>55</xdr:col>
      <xdr:colOff>50800</xdr:colOff>
      <xdr:row>36</xdr:row>
      <xdr:rowOff>168456</xdr:rowOff>
    </xdr:to>
    <xdr:sp macro="" textlink="">
      <xdr:nvSpPr>
        <xdr:cNvPr id="293" name="フローチャート: 判断 292">
          <a:extLst>
            <a:ext uri="{FF2B5EF4-FFF2-40B4-BE49-F238E27FC236}">
              <a16:creationId xmlns:a16="http://schemas.microsoft.com/office/drawing/2014/main" xmlns="" id="{00000000-0008-0000-0600-000025010000}"/>
            </a:ext>
          </a:extLst>
        </xdr:cNvPr>
        <xdr:cNvSpPr/>
      </xdr:nvSpPr>
      <xdr:spPr>
        <a:xfrm>
          <a:off x="10426700" y="623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86240</xdr:rowOff>
    </xdr:from>
    <xdr:to>
      <xdr:col>50</xdr:col>
      <xdr:colOff>114300</xdr:colOff>
      <xdr:row>36</xdr:row>
      <xdr:rowOff>104778</xdr:rowOff>
    </xdr:to>
    <xdr:cxnSp macro="">
      <xdr:nvCxnSpPr>
        <xdr:cNvPr id="294" name="直線コネクタ 293">
          <a:extLst>
            <a:ext uri="{FF2B5EF4-FFF2-40B4-BE49-F238E27FC236}">
              <a16:creationId xmlns:a16="http://schemas.microsoft.com/office/drawing/2014/main" xmlns="" id="{00000000-0008-0000-0600-000026010000}"/>
            </a:ext>
          </a:extLst>
        </xdr:cNvPr>
        <xdr:cNvCxnSpPr/>
      </xdr:nvCxnSpPr>
      <xdr:spPr>
        <a:xfrm flipV="1">
          <a:off x="8750300" y="6258440"/>
          <a:ext cx="889000" cy="18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72713</xdr:rowOff>
    </xdr:from>
    <xdr:to>
      <xdr:col>50</xdr:col>
      <xdr:colOff>165100</xdr:colOff>
      <xdr:row>37</xdr:row>
      <xdr:rowOff>2863</xdr:rowOff>
    </xdr:to>
    <xdr:sp macro="" textlink="">
      <xdr:nvSpPr>
        <xdr:cNvPr id="295" name="フローチャート: 判断 294">
          <a:extLst>
            <a:ext uri="{FF2B5EF4-FFF2-40B4-BE49-F238E27FC236}">
              <a16:creationId xmlns:a16="http://schemas.microsoft.com/office/drawing/2014/main" xmlns="" id="{00000000-0008-0000-0600-000027010000}"/>
            </a:ext>
          </a:extLst>
        </xdr:cNvPr>
        <xdr:cNvSpPr/>
      </xdr:nvSpPr>
      <xdr:spPr>
        <a:xfrm>
          <a:off x="9588500" y="624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165440</xdr:rowOff>
    </xdr:from>
    <xdr:ext cx="534377" cy="259045"/>
    <xdr:sp macro="" textlink="">
      <xdr:nvSpPr>
        <xdr:cNvPr id="296" name="テキスト ボックス 295">
          <a:extLst>
            <a:ext uri="{FF2B5EF4-FFF2-40B4-BE49-F238E27FC236}">
              <a16:creationId xmlns:a16="http://schemas.microsoft.com/office/drawing/2014/main" xmlns="" id="{00000000-0008-0000-0600-000028010000}"/>
            </a:ext>
          </a:extLst>
        </xdr:cNvPr>
        <xdr:cNvSpPr txBox="1"/>
      </xdr:nvSpPr>
      <xdr:spPr>
        <a:xfrm>
          <a:off x="9372111" y="6337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104778</xdr:rowOff>
    </xdr:from>
    <xdr:to>
      <xdr:col>45</xdr:col>
      <xdr:colOff>177800</xdr:colOff>
      <xdr:row>37</xdr:row>
      <xdr:rowOff>64981</xdr:rowOff>
    </xdr:to>
    <xdr:cxnSp macro="">
      <xdr:nvCxnSpPr>
        <xdr:cNvPr id="297" name="直線コネクタ 296">
          <a:extLst>
            <a:ext uri="{FF2B5EF4-FFF2-40B4-BE49-F238E27FC236}">
              <a16:creationId xmlns:a16="http://schemas.microsoft.com/office/drawing/2014/main" xmlns="" id="{00000000-0008-0000-0600-000029010000}"/>
            </a:ext>
          </a:extLst>
        </xdr:cNvPr>
        <xdr:cNvCxnSpPr/>
      </xdr:nvCxnSpPr>
      <xdr:spPr>
        <a:xfrm flipV="1">
          <a:off x="7861300" y="6276978"/>
          <a:ext cx="889000" cy="131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92514</xdr:rowOff>
    </xdr:from>
    <xdr:to>
      <xdr:col>46</xdr:col>
      <xdr:colOff>38100</xdr:colOff>
      <xdr:row>37</xdr:row>
      <xdr:rowOff>22664</xdr:rowOff>
    </xdr:to>
    <xdr:sp macro="" textlink="">
      <xdr:nvSpPr>
        <xdr:cNvPr id="298" name="フローチャート: 判断 297">
          <a:extLst>
            <a:ext uri="{FF2B5EF4-FFF2-40B4-BE49-F238E27FC236}">
              <a16:creationId xmlns:a16="http://schemas.microsoft.com/office/drawing/2014/main" xmlns="" id="{00000000-0008-0000-0600-00002A010000}"/>
            </a:ext>
          </a:extLst>
        </xdr:cNvPr>
        <xdr:cNvSpPr/>
      </xdr:nvSpPr>
      <xdr:spPr>
        <a:xfrm>
          <a:off x="8699500" y="626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13791</xdr:rowOff>
    </xdr:from>
    <xdr:ext cx="534377" cy="259045"/>
    <xdr:sp macro="" textlink="">
      <xdr:nvSpPr>
        <xdr:cNvPr id="299" name="テキスト ボックス 298">
          <a:extLst>
            <a:ext uri="{FF2B5EF4-FFF2-40B4-BE49-F238E27FC236}">
              <a16:creationId xmlns:a16="http://schemas.microsoft.com/office/drawing/2014/main" xmlns="" id="{00000000-0008-0000-0600-00002B010000}"/>
            </a:ext>
          </a:extLst>
        </xdr:cNvPr>
        <xdr:cNvSpPr txBox="1"/>
      </xdr:nvSpPr>
      <xdr:spPr>
        <a:xfrm>
          <a:off x="8483111" y="6357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36297</xdr:rowOff>
    </xdr:from>
    <xdr:to>
      <xdr:col>41</xdr:col>
      <xdr:colOff>50800</xdr:colOff>
      <xdr:row>37</xdr:row>
      <xdr:rowOff>64981</xdr:rowOff>
    </xdr:to>
    <xdr:cxnSp macro="">
      <xdr:nvCxnSpPr>
        <xdr:cNvPr id="300" name="直線コネクタ 299">
          <a:extLst>
            <a:ext uri="{FF2B5EF4-FFF2-40B4-BE49-F238E27FC236}">
              <a16:creationId xmlns:a16="http://schemas.microsoft.com/office/drawing/2014/main" xmlns="" id="{00000000-0008-0000-0600-00002C010000}"/>
            </a:ext>
          </a:extLst>
        </xdr:cNvPr>
        <xdr:cNvCxnSpPr/>
      </xdr:nvCxnSpPr>
      <xdr:spPr>
        <a:xfrm>
          <a:off x="6972300" y="6379947"/>
          <a:ext cx="889000" cy="28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66247</xdr:rowOff>
    </xdr:from>
    <xdr:to>
      <xdr:col>41</xdr:col>
      <xdr:colOff>101600</xdr:colOff>
      <xdr:row>36</xdr:row>
      <xdr:rowOff>167847</xdr:rowOff>
    </xdr:to>
    <xdr:sp macro="" textlink="">
      <xdr:nvSpPr>
        <xdr:cNvPr id="301" name="フローチャート: 判断 300">
          <a:extLst>
            <a:ext uri="{FF2B5EF4-FFF2-40B4-BE49-F238E27FC236}">
              <a16:creationId xmlns:a16="http://schemas.microsoft.com/office/drawing/2014/main" xmlns="" id="{00000000-0008-0000-0600-00002D010000}"/>
            </a:ext>
          </a:extLst>
        </xdr:cNvPr>
        <xdr:cNvSpPr/>
      </xdr:nvSpPr>
      <xdr:spPr>
        <a:xfrm>
          <a:off x="7810500" y="623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12924</xdr:rowOff>
    </xdr:from>
    <xdr:ext cx="534377" cy="259045"/>
    <xdr:sp macro="" textlink="">
      <xdr:nvSpPr>
        <xdr:cNvPr id="302" name="テキスト ボックス 301">
          <a:extLst>
            <a:ext uri="{FF2B5EF4-FFF2-40B4-BE49-F238E27FC236}">
              <a16:creationId xmlns:a16="http://schemas.microsoft.com/office/drawing/2014/main" xmlns="" id="{00000000-0008-0000-0600-00002E010000}"/>
            </a:ext>
          </a:extLst>
        </xdr:cNvPr>
        <xdr:cNvSpPr txBox="1"/>
      </xdr:nvSpPr>
      <xdr:spPr>
        <a:xfrm>
          <a:off x="7594111" y="6013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106056</xdr:rowOff>
    </xdr:from>
    <xdr:to>
      <xdr:col>36</xdr:col>
      <xdr:colOff>165100</xdr:colOff>
      <xdr:row>37</xdr:row>
      <xdr:rowOff>36206</xdr:rowOff>
    </xdr:to>
    <xdr:sp macro="" textlink="">
      <xdr:nvSpPr>
        <xdr:cNvPr id="303" name="フローチャート: 判断 302">
          <a:extLst>
            <a:ext uri="{FF2B5EF4-FFF2-40B4-BE49-F238E27FC236}">
              <a16:creationId xmlns:a16="http://schemas.microsoft.com/office/drawing/2014/main" xmlns="" id="{00000000-0008-0000-0600-00002F010000}"/>
            </a:ext>
          </a:extLst>
        </xdr:cNvPr>
        <xdr:cNvSpPr/>
      </xdr:nvSpPr>
      <xdr:spPr>
        <a:xfrm>
          <a:off x="6921500" y="627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52733</xdr:rowOff>
    </xdr:from>
    <xdr:ext cx="534377" cy="259045"/>
    <xdr:sp macro="" textlink="">
      <xdr:nvSpPr>
        <xdr:cNvPr id="304" name="テキスト ボックス 303">
          <a:extLst>
            <a:ext uri="{FF2B5EF4-FFF2-40B4-BE49-F238E27FC236}">
              <a16:creationId xmlns:a16="http://schemas.microsoft.com/office/drawing/2014/main" xmlns="" id="{00000000-0008-0000-0600-000030010000}"/>
            </a:ext>
          </a:extLst>
        </xdr:cNvPr>
        <xdr:cNvSpPr txBox="1"/>
      </xdr:nvSpPr>
      <xdr:spPr>
        <a:xfrm>
          <a:off x="6705111" y="605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xmlns=""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xmlns=""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xmlns=""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xmlns=""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xmlns=""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116985</xdr:rowOff>
    </xdr:from>
    <xdr:to>
      <xdr:col>55</xdr:col>
      <xdr:colOff>50800</xdr:colOff>
      <xdr:row>37</xdr:row>
      <xdr:rowOff>47135</xdr:rowOff>
    </xdr:to>
    <xdr:sp macro="" textlink="">
      <xdr:nvSpPr>
        <xdr:cNvPr id="310" name="楕円 309">
          <a:extLst>
            <a:ext uri="{FF2B5EF4-FFF2-40B4-BE49-F238E27FC236}">
              <a16:creationId xmlns:a16="http://schemas.microsoft.com/office/drawing/2014/main" xmlns="" id="{00000000-0008-0000-0600-000036010000}"/>
            </a:ext>
          </a:extLst>
        </xdr:cNvPr>
        <xdr:cNvSpPr/>
      </xdr:nvSpPr>
      <xdr:spPr>
        <a:xfrm>
          <a:off x="10426700" y="628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95412</xdr:rowOff>
    </xdr:from>
    <xdr:ext cx="534377" cy="259045"/>
    <xdr:sp macro="" textlink="">
      <xdr:nvSpPr>
        <xdr:cNvPr id="311" name="補助費等該当値テキスト">
          <a:extLst>
            <a:ext uri="{FF2B5EF4-FFF2-40B4-BE49-F238E27FC236}">
              <a16:creationId xmlns:a16="http://schemas.microsoft.com/office/drawing/2014/main" xmlns="" id="{00000000-0008-0000-0600-000037010000}"/>
            </a:ext>
          </a:extLst>
        </xdr:cNvPr>
        <xdr:cNvSpPr txBox="1"/>
      </xdr:nvSpPr>
      <xdr:spPr>
        <a:xfrm>
          <a:off x="10528300" y="6267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35440</xdr:rowOff>
    </xdr:from>
    <xdr:to>
      <xdr:col>50</xdr:col>
      <xdr:colOff>165100</xdr:colOff>
      <xdr:row>36</xdr:row>
      <xdr:rowOff>137040</xdr:rowOff>
    </xdr:to>
    <xdr:sp macro="" textlink="">
      <xdr:nvSpPr>
        <xdr:cNvPr id="312" name="楕円 311">
          <a:extLst>
            <a:ext uri="{FF2B5EF4-FFF2-40B4-BE49-F238E27FC236}">
              <a16:creationId xmlns:a16="http://schemas.microsoft.com/office/drawing/2014/main" xmlns="" id="{00000000-0008-0000-0600-000038010000}"/>
            </a:ext>
          </a:extLst>
        </xdr:cNvPr>
        <xdr:cNvSpPr/>
      </xdr:nvSpPr>
      <xdr:spPr>
        <a:xfrm>
          <a:off x="9588500" y="620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153567</xdr:rowOff>
    </xdr:from>
    <xdr:ext cx="534377" cy="259045"/>
    <xdr:sp macro="" textlink="">
      <xdr:nvSpPr>
        <xdr:cNvPr id="313" name="テキスト ボックス 312">
          <a:extLst>
            <a:ext uri="{FF2B5EF4-FFF2-40B4-BE49-F238E27FC236}">
              <a16:creationId xmlns:a16="http://schemas.microsoft.com/office/drawing/2014/main" xmlns="" id="{00000000-0008-0000-0600-000039010000}"/>
            </a:ext>
          </a:extLst>
        </xdr:cNvPr>
        <xdr:cNvSpPr txBox="1"/>
      </xdr:nvSpPr>
      <xdr:spPr>
        <a:xfrm>
          <a:off x="9372111" y="5982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53978</xdr:rowOff>
    </xdr:from>
    <xdr:to>
      <xdr:col>46</xdr:col>
      <xdr:colOff>38100</xdr:colOff>
      <xdr:row>36</xdr:row>
      <xdr:rowOff>155578</xdr:rowOff>
    </xdr:to>
    <xdr:sp macro="" textlink="">
      <xdr:nvSpPr>
        <xdr:cNvPr id="314" name="楕円 313">
          <a:extLst>
            <a:ext uri="{FF2B5EF4-FFF2-40B4-BE49-F238E27FC236}">
              <a16:creationId xmlns:a16="http://schemas.microsoft.com/office/drawing/2014/main" xmlns="" id="{00000000-0008-0000-0600-00003A010000}"/>
            </a:ext>
          </a:extLst>
        </xdr:cNvPr>
        <xdr:cNvSpPr/>
      </xdr:nvSpPr>
      <xdr:spPr>
        <a:xfrm>
          <a:off x="8699500" y="6226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655</xdr:rowOff>
    </xdr:from>
    <xdr:ext cx="534377" cy="259045"/>
    <xdr:sp macro="" textlink="">
      <xdr:nvSpPr>
        <xdr:cNvPr id="315" name="テキスト ボックス 314">
          <a:extLst>
            <a:ext uri="{FF2B5EF4-FFF2-40B4-BE49-F238E27FC236}">
              <a16:creationId xmlns:a16="http://schemas.microsoft.com/office/drawing/2014/main" xmlns="" id="{00000000-0008-0000-0600-00003B010000}"/>
            </a:ext>
          </a:extLst>
        </xdr:cNvPr>
        <xdr:cNvSpPr txBox="1"/>
      </xdr:nvSpPr>
      <xdr:spPr>
        <a:xfrm>
          <a:off x="8483111" y="6001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14181</xdr:rowOff>
    </xdr:from>
    <xdr:to>
      <xdr:col>41</xdr:col>
      <xdr:colOff>101600</xdr:colOff>
      <xdr:row>37</xdr:row>
      <xdr:rowOff>115781</xdr:rowOff>
    </xdr:to>
    <xdr:sp macro="" textlink="">
      <xdr:nvSpPr>
        <xdr:cNvPr id="316" name="楕円 315">
          <a:extLst>
            <a:ext uri="{FF2B5EF4-FFF2-40B4-BE49-F238E27FC236}">
              <a16:creationId xmlns:a16="http://schemas.microsoft.com/office/drawing/2014/main" xmlns="" id="{00000000-0008-0000-0600-00003C010000}"/>
            </a:ext>
          </a:extLst>
        </xdr:cNvPr>
        <xdr:cNvSpPr/>
      </xdr:nvSpPr>
      <xdr:spPr>
        <a:xfrm>
          <a:off x="7810500" y="6357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106908</xdr:rowOff>
    </xdr:from>
    <xdr:ext cx="534377" cy="259045"/>
    <xdr:sp macro="" textlink="">
      <xdr:nvSpPr>
        <xdr:cNvPr id="317" name="テキスト ボックス 316">
          <a:extLst>
            <a:ext uri="{FF2B5EF4-FFF2-40B4-BE49-F238E27FC236}">
              <a16:creationId xmlns:a16="http://schemas.microsoft.com/office/drawing/2014/main" xmlns="" id="{00000000-0008-0000-0600-00003D010000}"/>
            </a:ext>
          </a:extLst>
        </xdr:cNvPr>
        <xdr:cNvSpPr txBox="1"/>
      </xdr:nvSpPr>
      <xdr:spPr>
        <a:xfrm>
          <a:off x="7594111" y="6450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156947</xdr:rowOff>
    </xdr:from>
    <xdr:to>
      <xdr:col>36</xdr:col>
      <xdr:colOff>165100</xdr:colOff>
      <xdr:row>37</xdr:row>
      <xdr:rowOff>87097</xdr:rowOff>
    </xdr:to>
    <xdr:sp macro="" textlink="">
      <xdr:nvSpPr>
        <xdr:cNvPr id="318" name="楕円 317">
          <a:extLst>
            <a:ext uri="{FF2B5EF4-FFF2-40B4-BE49-F238E27FC236}">
              <a16:creationId xmlns:a16="http://schemas.microsoft.com/office/drawing/2014/main" xmlns="" id="{00000000-0008-0000-0600-00003E010000}"/>
            </a:ext>
          </a:extLst>
        </xdr:cNvPr>
        <xdr:cNvSpPr/>
      </xdr:nvSpPr>
      <xdr:spPr>
        <a:xfrm>
          <a:off x="6921500" y="6329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78224</xdr:rowOff>
    </xdr:from>
    <xdr:ext cx="534377" cy="259045"/>
    <xdr:sp macro="" textlink="">
      <xdr:nvSpPr>
        <xdr:cNvPr id="319" name="テキスト ボックス 318">
          <a:extLst>
            <a:ext uri="{FF2B5EF4-FFF2-40B4-BE49-F238E27FC236}">
              <a16:creationId xmlns:a16="http://schemas.microsoft.com/office/drawing/2014/main" xmlns="" id="{00000000-0008-0000-0600-00003F010000}"/>
            </a:ext>
          </a:extLst>
        </xdr:cNvPr>
        <xdr:cNvSpPr txBox="1"/>
      </xdr:nvSpPr>
      <xdr:spPr>
        <a:xfrm>
          <a:off x="6705111" y="6421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xmlns=""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xmlns=""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xmlns=""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xmlns=""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xmlns=""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xmlns=""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xmlns=""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xmlns=""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xmlns=""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xmlns=""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xmlns="" id="{00000000-0008-0000-06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xmlns="" id="{00000000-0008-0000-06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xmlns="" id="{00000000-0008-0000-06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a:extLst>
            <a:ext uri="{FF2B5EF4-FFF2-40B4-BE49-F238E27FC236}">
              <a16:creationId xmlns:a16="http://schemas.microsoft.com/office/drawing/2014/main" xmlns="" id="{00000000-0008-0000-0600-00004D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xmlns="" id="{00000000-0008-0000-06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a:extLst>
            <a:ext uri="{FF2B5EF4-FFF2-40B4-BE49-F238E27FC236}">
              <a16:creationId xmlns:a16="http://schemas.microsoft.com/office/drawing/2014/main" xmlns="" id="{00000000-0008-0000-0600-00004F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xmlns="" id="{00000000-0008-0000-06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a:extLst>
            <a:ext uri="{FF2B5EF4-FFF2-40B4-BE49-F238E27FC236}">
              <a16:creationId xmlns:a16="http://schemas.microsoft.com/office/drawing/2014/main" xmlns="" id="{00000000-0008-0000-0600-000051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xmlns=""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xmlns="" id="{00000000-0008-0000-06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xmlns=""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85366</xdr:rowOff>
    </xdr:from>
    <xdr:to>
      <xdr:col>54</xdr:col>
      <xdr:colOff>189865</xdr:colOff>
      <xdr:row>58</xdr:row>
      <xdr:rowOff>123547</xdr:rowOff>
    </xdr:to>
    <xdr:cxnSp macro="">
      <xdr:nvCxnSpPr>
        <xdr:cNvPr id="341" name="直線コネクタ 340">
          <a:extLst>
            <a:ext uri="{FF2B5EF4-FFF2-40B4-BE49-F238E27FC236}">
              <a16:creationId xmlns:a16="http://schemas.microsoft.com/office/drawing/2014/main" xmlns="" id="{00000000-0008-0000-0600-000055010000}"/>
            </a:ext>
          </a:extLst>
        </xdr:cNvPr>
        <xdr:cNvCxnSpPr/>
      </xdr:nvCxnSpPr>
      <xdr:spPr>
        <a:xfrm flipV="1">
          <a:off x="10475595" y="8657866"/>
          <a:ext cx="1270" cy="1409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127374</xdr:rowOff>
    </xdr:from>
    <xdr:ext cx="469744" cy="259045"/>
    <xdr:sp macro="" textlink="">
      <xdr:nvSpPr>
        <xdr:cNvPr id="342" name="普通建設事業費最小値テキスト">
          <a:extLst>
            <a:ext uri="{FF2B5EF4-FFF2-40B4-BE49-F238E27FC236}">
              <a16:creationId xmlns:a16="http://schemas.microsoft.com/office/drawing/2014/main" xmlns="" id="{00000000-0008-0000-0600-000056010000}"/>
            </a:ext>
          </a:extLst>
        </xdr:cNvPr>
        <xdr:cNvSpPr txBox="1"/>
      </xdr:nvSpPr>
      <xdr:spPr>
        <a:xfrm>
          <a:off x="10528300" y="10071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123547</xdr:rowOff>
    </xdr:from>
    <xdr:to>
      <xdr:col>55</xdr:col>
      <xdr:colOff>88900</xdr:colOff>
      <xdr:row>58</xdr:row>
      <xdr:rowOff>123547</xdr:rowOff>
    </xdr:to>
    <xdr:cxnSp macro="">
      <xdr:nvCxnSpPr>
        <xdr:cNvPr id="343" name="直線コネクタ 342">
          <a:extLst>
            <a:ext uri="{FF2B5EF4-FFF2-40B4-BE49-F238E27FC236}">
              <a16:creationId xmlns:a16="http://schemas.microsoft.com/office/drawing/2014/main" xmlns="" id="{00000000-0008-0000-0600-000057010000}"/>
            </a:ext>
          </a:extLst>
        </xdr:cNvPr>
        <xdr:cNvCxnSpPr/>
      </xdr:nvCxnSpPr>
      <xdr:spPr>
        <a:xfrm>
          <a:off x="10388600" y="10067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32043</xdr:rowOff>
    </xdr:from>
    <xdr:ext cx="599010" cy="259045"/>
    <xdr:sp macro="" textlink="">
      <xdr:nvSpPr>
        <xdr:cNvPr id="344" name="普通建設事業費最大値テキスト">
          <a:extLst>
            <a:ext uri="{FF2B5EF4-FFF2-40B4-BE49-F238E27FC236}">
              <a16:creationId xmlns:a16="http://schemas.microsoft.com/office/drawing/2014/main" xmlns="" id="{00000000-0008-0000-0600-000058010000}"/>
            </a:ext>
          </a:extLst>
        </xdr:cNvPr>
        <xdr:cNvSpPr txBox="1"/>
      </xdr:nvSpPr>
      <xdr:spPr>
        <a:xfrm>
          <a:off x="10528300" y="8433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85366</xdr:rowOff>
    </xdr:from>
    <xdr:to>
      <xdr:col>55</xdr:col>
      <xdr:colOff>88900</xdr:colOff>
      <xdr:row>50</xdr:row>
      <xdr:rowOff>85366</xdr:rowOff>
    </xdr:to>
    <xdr:cxnSp macro="">
      <xdr:nvCxnSpPr>
        <xdr:cNvPr id="345" name="直線コネクタ 344">
          <a:extLst>
            <a:ext uri="{FF2B5EF4-FFF2-40B4-BE49-F238E27FC236}">
              <a16:creationId xmlns:a16="http://schemas.microsoft.com/office/drawing/2014/main" xmlns="" id="{00000000-0008-0000-0600-000059010000}"/>
            </a:ext>
          </a:extLst>
        </xdr:cNvPr>
        <xdr:cNvCxnSpPr/>
      </xdr:nvCxnSpPr>
      <xdr:spPr>
        <a:xfrm>
          <a:off x="10388600" y="8657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105711</xdr:rowOff>
    </xdr:from>
    <xdr:to>
      <xdr:col>55</xdr:col>
      <xdr:colOff>0</xdr:colOff>
      <xdr:row>58</xdr:row>
      <xdr:rowOff>105799</xdr:rowOff>
    </xdr:to>
    <xdr:cxnSp macro="">
      <xdr:nvCxnSpPr>
        <xdr:cNvPr id="346" name="直線コネクタ 345">
          <a:extLst>
            <a:ext uri="{FF2B5EF4-FFF2-40B4-BE49-F238E27FC236}">
              <a16:creationId xmlns:a16="http://schemas.microsoft.com/office/drawing/2014/main" xmlns="" id="{00000000-0008-0000-0600-00005A010000}"/>
            </a:ext>
          </a:extLst>
        </xdr:cNvPr>
        <xdr:cNvCxnSpPr/>
      </xdr:nvCxnSpPr>
      <xdr:spPr>
        <a:xfrm flipV="1">
          <a:off x="9639300" y="10049811"/>
          <a:ext cx="838200" cy="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166037</xdr:rowOff>
    </xdr:from>
    <xdr:ext cx="534377" cy="259045"/>
    <xdr:sp macro="" textlink="">
      <xdr:nvSpPr>
        <xdr:cNvPr id="347" name="普通建設事業費平均値テキスト">
          <a:extLst>
            <a:ext uri="{FF2B5EF4-FFF2-40B4-BE49-F238E27FC236}">
              <a16:creationId xmlns:a16="http://schemas.microsoft.com/office/drawing/2014/main" xmlns="" id="{00000000-0008-0000-0600-00005B010000}"/>
            </a:ext>
          </a:extLst>
        </xdr:cNvPr>
        <xdr:cNvSpPr txBox="1"/>
      </xdr:nvSpPr>
      <xdr:spPr>
        <a:xfrm>
          <a:off x="10528300" y="9767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143160</xdr:rowOff>
    </xdr:from>
    <xdr:to>
      <xdr:col>55</xdr:col>
      <xdr:colOff>50800</xdr:colOff>
      <xdr:row>58</xdr:row>
      <xdr:rowOff>73310</xdr:rowOff>
    </xdr:to>
    <xdr:sp macro="" textlink="">
      <xdr:nvSpPr>
        <xdr:cNvPr id="348" name="フローチャート: 判断 347">
          <a:extLst>
            <a:ext uri="{FF2B5EF4-FFF2-40B4-BE49-F238E27FC236}">
              <a16:creationId xmlns:a16="http://schemas.microsoft.com/office/drawing/2014/main" xmlns="" id="{00000000-0008-0000-0600-00005C010000}"/>
            </a:ext>
          </a:extLst>
        </xdr:cNvPr>
        <xdr:cNvSpPr/>
      </xdr:nvSpPr>
      <xdr:spPr>
        <a:xfrm>
          <a:off x="10426700" y="9915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25578</xdr:rowOff>
    </xdr:from>
    <xdr:to>
      <xdr:col>50</xdr:col>
      <xdr:colOff>114300</xdr:colOff>
      <xdr:row>58</xdr:row>
      <xdr:rowOff>105799</xdr:rowOff>
    </xdr:to>
    <xdr:cxnSp macro="">
      <xdr:nvCxnSpPr>
        <xdr:cNvPr id="349" name="直線コネクタ 348">
          <a:extLst>
            <a:ext uri="{FF2B5EF4-FFF2-40B4-BE49-F238E27FC236}">
              <a16:creationId xmlns:a16="http://schemas.microsoft.com/office/drawing/2014/main" xmlns="" id="{00000000-0008-0000-0600-00005D010000}"/>
            </a:ext>
          </a:extLst>
        </xdr:cNvPr>
        <xdr:cNvCxnSpPr/>
      </xdr:nvCxnSpPr>
      <xdr:spPr>
        <a:xfrm>
          <a:off x="8750300" y="9969678"/>
          <a:ext cx="889000" cy="80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152023</xdr:rowOff>
    </xdr:from>
    <xdr:to>
      <xdr:col>50</xdr:col>
      <xdr:colOff>165100</xdr:colOff>
      <xdr:row>58</xdr:row>
      <xdr:rowOff>82173</xdr:rowOff>
    </xdr:to>
    <xdr:sp macro="" textlink="">
      <xdr:nvSpPr>
        <xdr:cNvPr id="350" name="フローチャート: 判断 349">
          <a:extLst>
            <a:ext uri="{FF2B5EF4-FFF2-40B4-BE49-F238E27FC236}">
              <a16:creationId xmlns:a16="http://schemas.microsoft.com/office/drawing/2014/main" xmlns="" id="{00000000-0008-0000-0600-00005E010000}"/>
            </a:ext>
          </a:extLst>
        </xdr:cNvPr>
        <xdr:cNvSpPr/>
      </xdr:nvSpPr>
      <xdr:spPr>
        <a:xfrm>
          <a:off x="9588500" y="992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98700</xdr:rowOff>
    </xdr:from>
    <xdr:ext cx="534377" cy="259045"/>
    <xdr:sp macro="" textlink="">
      <xdr:nvSpPr>
        <xdr:cNvPr id="351" name="テキスト ボックス 350">
          <a:extLst>
            <a:ext uri="{FF2B5EF4-FFF2-40B4-BE49-F238E27FC236}">
              <a16:creationId xmlns:a16="http://schemas.microsoft.com/office/drawing/2014/main" xmlns="" id="{00000000-0008-0000-0600-00005F010000}"/>
            </a:ext>
          </a:extLst>
        </xdr:cNvPr>
        <xdr:cNvSpPr txBox="1"/>
      </xdr:nvSpPr>
      <xdr:spPr>
        <a:xfrm>
          <a:off x="9372111" y="9699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24526</xdr:rowOff>
    </xdr:from>
    <xdr:to>
      <xdr:col>45</xdr:col>
      <xdr:colOff>177800</xdr:colOff>
      <xdr:row>58</xdr:row>
      <xdr:rowOff>25578</xdr:rowOff>
    </xdr:to>
    <xdr:cxnSp macro="">
      <xdr:nvCxnSpPr>
        <xdr:cNvPr id="352" name="直線コネクタ 351">
          <a:extLst>
            <a:ext uri="{FF2B5EF4-FFF2-40B4-BE49-F238E27FC236}">
              <a16:creationId xmlns:a16="http://schemas.microsoft.com/office/drawing/2014/main" xmlns="" id="{00000000-0008-0000-0600-000060010000}"/>
            </a:ext>
          </a:extLst>
        </xdr:cNvPr>
        <xdr:cNvCxnSpPr/>
      </xdr:nvCxnSpPr>
      <xdr:spPr>
        <a:xfrm>
          <a:off x="7861300" y="9968626"/>
          <a:ext cx="889000" cy="1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141041</xdr:rowOff>
    </xdr:from>
    <xdr:to>
      <xdr:col>46</xdr:col>
      <xdr:colOff>38100</xdr:colOff>
      <xdr:row>58</xdr:row>
      <xdr:rowOff>71191</xdr:rowOff>
    </xdr:to>
    <xdr:sp macro="" textlink="">
      <xdr:nvSpPr>
        <xdr:cNvPr id="353" name="フローチャート: 判断 352">
          <a:extLst>
            <a:ext uri="{FF2B5EF4-FFF2-40B4-BE49-F238E27FC236}">
              <a16:creationId xmlns:a16="http://schemas.microsoft.com/office/drawing/2014/main" xmlns="" id="{00000000-0008-0000-0600-000061010000}"/>
            </a:ext>
          </a:extLst>
        </xdr:cNvPr>
        <xdr:cNvSpPr/>
      </xdr:nvSpPr>
      <xdr:spPr>
        <a:xfrm>
          <a:off x="8699500" y="991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87718</xdr:rowOff>
    </xdr:from>
    <xdr:ext cx="534377" cy="259045"/>
    <xdr:sp macro="" textlink="">
      <xdr:nvSpPr>
        <xdr:cNvPr id="354" name="テキスト ボックス 353">
          <a:extLst>
            <a:ext uri="{FF2B5EF4-FFF2-40B4-BE49-F238E27FC236}">
              <a16:creationId xmlns:a16="http://schemas.microsoft.com/office/drawing/2014/main" xmlns="" id="{00000000-0008-0000-0600-000062010000}"/>
            </a:ext>
          </a:extLst>
        </xdr:cNvPr>
        <xdr:cNvSpPr txBox="1"/>
      </xdr:nvSpPr>
      <xdr:spPr>
        <a:xfrm>
          <a:off x="8483111" y="9688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24526</xdr:rowOff>
    </xdr:from>
    <xdr:to>
      <xdr:col>41</xdr:col>
      <xdr:colOff>50800</xdr:colOff>
      <xdr:row>58</xdr:row>
      <xdr:rowOff>34861</xdr:rowOff>
    </xdr:to>
    <xdr:cxnSp macro="">
      <xdr:nvCxnSpPr>
        <xdr:cNvPr id="355" name="直線コネクタ 354">
          <a:extLst>
            <a:ext uri="{FF2B5EF4-FFF2-40B4-BE49-F238E27FC236}">
              <a16:creationId xmlns:a16="http://schemas.microsoft.com/office/drawing/2014/main" xmlns="" id="{00000000-0008-0000-0600-000063010000}"/>
            </a:ext>
          </a:extLst>
        </xdr:cNvPr>
        <xdr:cNvCxnSpPr/>
      </xdr:nvCxnSpPr>
      <xdr:spPr>
        <a:xfrm flipV="1">
          <a:off x="6972300" y="9968626"/>
          <a:ext cx="889000" cy="10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151221</xdr:rowOff>
    </xdr:from>
    <xdr:to>
      <xdr:col>41</xdr:col>
      <xdr:colOff>101600</xdr:colOff>
      <xdr:row>58</xdr:row>
      <xdr:rowOff>81371</xdr:rowOff>
    </xdr:to>
    <xdr:sp macro="" textlink="">
      <xdr:nvSpPr>
        <xdr:cNvPr id="356" name="フローチャート: 判断 355">
          <a:extLst>
            <a:ext uri="{FF2B5EF4-FFF2-40B4-BE49-F238E27FC236}">
              <a16:creationId xmlns:a16="http://schemas.microsoft.com/office/drawing/2014/main" xmlns="" id="{00000000-0008-0000-0600-000064010000}"/>
            </a:ext>
          </a:extLst>
        </xdr:cNvPr>
        <xdr:cNvSpPr/>
      </xdr:nvSpPr>
      <xdr:spPr>
        <a:xfrm>
          <a:off x="7810500" y="992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72498</xdr:rowOff>
    </xdr:from>
    <xdr:ext cx="534377" cy="259045"/>
    <xdr:sp macro="" textlink="">
      <xdr:nvSpPr>
        <xdr:cNvPr id="357" name="テキスト ボックス 356">
          <a:extLst>
            <a:ext uri="{FF2B5EF4-FFF2-40B4-BE49-F238E27FC236}">
              <a16:creationId xmlns:a16="http://schemas.microsoft.com/office/drawing/2014/main" xmlns="" id="{00000000-0008-0000-0600-000065010000}"/>
            </a:ext>
          </a:extLst>
        </xdr:cNvPr>
        <xdr:cNvSpPr txBox="1"/>
      </xdr:nvSpPr>
      <xdr:spPr>
        <a:xfrm>
          <a:off x="7594111" y="10016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146235</xdr:rowOff>
    </xdr:from>
    <xdr:to>
      <xdr:col>36</xdr:col>
      <xdr:colOff>165100</xdr:colOff>
      <xdr:row>58</xdr:row>
      <xdr:rowOff>76385</xdr:rowOff>
    </xdr:to>
    <xdr:sp macro="" textlink="">
      <xdr:nvSpPr>
        <xdr:cNvPr id="358" name="フローチャート: 判断 357">
          <a:extLst>
            <a:ext uri="{FF2B5EF4-FFF2-40B4-BE49-F238E27FC236}">
              <a16:creationId xmlns:a16="http://schemas.microsoft.com/office/drawing/2014/main" xmlns="" id="{00000000-0008-0000-0600-000066010000}"/>
            </a:ext>
          </a:extLst>
        </xdr:cNvPr>
        <xdr:cNvSpPr/>
      </xdr:nvSpPr>
      <xdr:spPr>
        <a:xfrm>
          <a:off x="6921500" y="991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92912</xdr:rowOff>
    </xdr:from>
    <xdr:ext cx="534377" cy="259045"/>
    <xdr:sp macro="" textlink="">
      <xdr:nvSpPr>
        <xdr:cNvPr id="359" name="テキスト ボックス 358">
          <a:extLst>
            <a:ext uri="{FF2B5EF4-FFF2-40B4-BE49-F238E27FC236}">
              <a16:creationId xmlns:a16="http://schemas.microsoft.com/office/drawing/2014/main" xmlns="" id="{00000000-0008-0000-0600-000067010000}"/>
            </a:ext>
          </a:extLst>
        </xdr:cNvPr>
        <xdr:cNvSpPr txBox="1"/>
      </xdr:nvSpPr>
      <xdr:spPr>
        <a:xfrm>
          <a:off x="6705111" y="9694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xmlns=""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xmlns=""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xmlns=""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xmlns=""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xmlns=""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54911</xdr:rowOff>
    </xdr:from>
    <xdr:to>
      <xdr:col>55</xdr:col>
      <xdr:colOff>50800</xdr:colOff>
      <xdr:row>58</xdr:row>
      <xdr:rowOff>156511</xdr:rowOff>
    </xdr:to>
    <xdr:sp macro="" textlink="">
      <xdr:nvSpPr>
        <xdr:cNvPr id="365" name="楕円 364">
          <a:extLst>
            <a:ext uri="{FF2B5EF4-FFF2-40B4-BE49-F238E27FC236}">
              <a16:creationId xmlns:a16="http://schemas.microsoft.com/office/drawing/2014/main" xmlns="" id="{00000000-0008-0000-0600-00006D010000}"/>
            </a:ext>
          </a:extLst>
        </xdr:cNvPr>
        <xdr:cNvSpPr/>
      </xdr:nvSpPr>
      <xdr:spPr>
        <a:xfrm>
          <a:off x="10426700" y="999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141288</xdr:rowOff>
    </xdr:from>
    <xdr:ext cx="534377" cy="259045"/>
    <xdr:sp macro="" textlink="">
      <xdr:nvSpPr>
        <xdr:cNvPr id="366" name="普通建設事業費該当値テキスト">
          <a:extLst>
            <a:ext uri="{FF2B5EF4-FFF2-40B4-BE49-F238E27FC236}">
              <a16:creationId xmlns:a16="http://schemas.microsoft.com/office/drawing/2014/main" xmlns="" id="{00000000-0008-0000-0600-00006E010000}"/>
            </a:ext>
          </a:extLst>
        </xdr:cNvPr>
        <xdr:cNvSpPr txBox="1"/>
      </xdr:nvSpPr>
      <xdr:spPr>
        <a:xfrm>
          <a:off x="10528300" y="9913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54999</xdr:rowOff>
    </xdr:from>
    <xdr:to>
      <xdr:col>50</xdr:col>
      <xdr:colOff>165100</xdr:colOff>
      <xdr:row>58</xdr:row>
      <xdr:rowOff>156599</xdr:rowOff>
    </xdr:to>
    <xdr:sp macro="" textlink="">
      <xdr:nvSpPr>
        <xdr:cNvPr id="367" name="楕円 366">
          <a:extLst>
            <a:ext uri="{FF2B5EF4-FFF2-40B4-BE49-F238E27FC236}">
              <a16:creationId xmlns:a16="http://schemas.microsoft.com/office/drawing/2014/main" xmlns="" id="{00000000-0008-0000-0600-00006F010000}"/>
            </a:ext>
          </a:extLst>
        </xdr:cNvPr>
        <xdr:cNvSpPr/>
      </xdr:nvSpPr>
      <xdr:spPr>
        <a:xfrm>
          <a:off x="9588500" y="9999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147726</xdr:rowOff>
    </xdr:from>
    <xdr:ext cx="534377" cy="259045"/>
    <xdr:sp macro="" textlink="">
      <xdr:nvSpPr>
        <xdr:cNvPr id="368" name="テキスト ボックス 367">
          <a:extLst>
            <a:ext uri="{FF2B5EF4-FFF2-40B4-BE49-F238E27FC236}">
              <a16:creationId xmlns:a16="http://schemas.microsoft.com/office/drawing/2014/main" xmlns="" id="{00000000-0008-0000-0600-000070010000}"/>
            </a:ext>
          </a:extLst>
        </xdr:cNvPr>
        <xdr:cNvSpPr txBox="1"/>
      </xdr:nvSpPr>
      <xdr:spPr>
        <a:xfrm>
          <a:off x="9372111" y="10091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146228</xdr:rowOff>
    </xdr:from>
    <xdr:to>
      <xdr:col>46</xdr:col>
      <xdr:colOff>38100</xdr:colOff>
      <xdr:row>58</xdr:row>
      <xdr:rowOff>76378</xdr:rowOff>
    </xdr:to>
    <xdr:sp macro="" textlink="">
      <xdr:nvSpPr>
        <xdr:cNvPr id="369" name="楕円 368">
          <a:extLst>
            <a:ext uri="{FF2B5EF4-FFF2-40B4-BE49-F238E27FC236}">
              <a16:creationId xmlns:a16="http://schemas.microsoft.com/office/drawing/2014/main" xmlns="" id="{00000000-0008-0000-0600-000071010000}"/>
            </a:ext>
          </a:extLst>
        </xdr:cNvPr>
        <xdr:cNvSpPr/>
      </xdr:nvSpPr>
      <xdr:spPr>
        <a:xfrm>
          <a:off x="8699500" y="991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67505</xdr:rowOff>
    </xdr:from>
    <xdr:ext cx="534377" cy="259045"/>
    <xdr:sp macro="" textlink="">
      <xdr:nvSpPr>
        <xdr:cNvPr id="370" name="テキスト ボックス 369">
          <a:extLst>
            <a:ext uri="{FF2B5EF4-FFF2-40B4-BE49-F238E27FC236}">
              <a16:creationId xmlns:a16="http://schemas.microsoft.com/office/drawing/2014/main" xmlns="" id="{00000000-0008-0000-0600-000072010000}"/>
            </a:ext>
          </a:extLst>
        </xdr:cNvPr>
        <xdr:cNvSpPr txBox="1"/>
      </xdr:nvSpPr>
      <xdr:spPr>
        <a:xfrm>
          <a:off x="8483111" y="10011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145176</xdr:rowOff>
    </xdr:from>
    <xdr:to>
      <xdr:col>41</xdr:col>
      <xdr:colOff>101600</xdr:colOff>
      <xdr:row>58</xdr:row>
      <xdr:rowOff>75326</xdr:rowOff>
    </xdr:to>
    <xdr:sp macro="" textlink="">
      <xdr:nvSpPr>
        <xdr:cNvPr id="371" name="楕円 370">
          <a:extLst>
            <a:ext uri="{FF2B5EF4-FFF2-40B4-BE49-F238E27FC236}">
              <a16:creationId xmlns:a16="http://schemas.microsoft.com/office/drawing/2014/main" xmlns="" id="{00000000-0008-0000-0600-000073010000}"/>
            </a:ext>
          </a:extLst>
        </xdr:cNvPr>
        <xdr:cNvSpPr/>
      </xdr:nvSpPr>
      <xdr:spPr>
        <a:xfrm>
          <a:off x="7810500" y="9917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91853</xdr:rowOff>
    </xdr:from>
    <xdr:ext cx="534377" cy="259045"/>
    <xdr:sp macro="" textlink="">
      <xdr:nvSpPr>
        <xdr:cNvPr id="372" name="テキスト ボックス 371">
          <a:extLst>
            <a:ext uri="{FF2B5EF4-FFF2-40B4-BE49-F238E27FC236}">
              <a16:creationId xmlns:a16="http://schemas.microsoft.com/office/drawing/2014/main" xmlns="" id="{00000000-0008-0000-0600-000074010000}"/>
            </a:ext>
          </a:extLst>
        </xdr:cNvPr>
        <xdr:cNvSpPr txBox="1"/>
      </xdr:nvSpPr>
      <xdr:spPr>
        <a:xfrm>
          <a:off x="7594111" y="9693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155511</xdr:rowOff>
    </xdr:from>
    <xdr:to>
      <xdr:col>36</xdr:col>
      <xdr:colOff>165100</xdr:colOff>
      <xdr:row>58</xdr:row>
      <xdr:rowOff>85661</xdr:rowOff>
    </xdr:to>
    <xdr:sp macro="" textlink="">
      <xdr:nvSpPr>
        <xdr:cNvPr id="373" name="楕円 372">
          <a:extLst>
            <a:ext uri="{FF2B5EF4-FFF2-40B4-BE49-F238E27FC236}">
              <a16:creationId xmlns:a16="http://schemas.microsoft.com/office/drawing/2014/main" xmlns="" id="{00000000-0008-0000-0600-000075010000}"/>
            </a:ext>
          </a:extLst>
        </xdr:cNvPr>
        <xdr:cNvSpPr/>
      </xdr:nvSpPr>
      <xdr:spPr>
        <a:xfrm>
          <a:off x="6921500" y="992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76788</xdr:rowOff>
    </xdr:from>
    <xdr:ext cx="534377" cy="259045"/>
    <xdr:sp macro="" textlink="">
      <xdr:nvSpPr>
        <xdr:cNvPr id="374" name="テキスト ボックス 373">
          <a:extLst>
            <a:ext uri="{FF2B5EF4-FFF2-40B4-BE49-F238E27FC236}">
              <a16:creationId xmlns:a16="http://schemas.microsoft.com/office/drawing/2014/main" xmlns="" id="{00000000-0008-0000-0600-000076010000}"/>
            </a:ext>
          </a:extLst>
        </xdr:cNvPr>
        <xdr:cNvSpPr txBox="1"/>
      </xdr:nvSpPr>
      <xdr:spPr>
        <a:xfrm>
          <a:off x="6705111" y="10020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xmlns=""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xmlns=""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xmlns=""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xmlns=""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xmlns=""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xmlns=""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xmlns=""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xmlns=""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xmlns=""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xmlns=""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xmlns="" id="{00000000-0008-0000-06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xmlns="" id="{00000000-0008-0000-06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xmlns="" id="{00000000-0008-0000-06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8" name="テキスト ボックス 387">
          <a:extLst>
            <a:ext uri="{FF2B5EF4-FFF2-40B4-BE49-F238E27FC236}">
              <a16:creationId xmlns:a16="http://schemas.microsoft.com/office/drawing/2014/main" xmlns="" id="{00000000-0008-0000-0600-000084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xmlns="" id="{00000000-0008-0000-06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a:extLst>
            <a:ext uri="{FF2B5EF4-FFF2-40B4-BE49-F238E27FC236}">
              <a16:creationId xmlns:a16="http://schemas.microsoft.com/office/drawing/2014/main" xmlns="" id="{00000000-0008-0000-0600-000086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xmlns="" id="{00000000-0008-0000-06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a:extLst>
            <a:ext uri="{FF2B5EF4-FFF2-40B4-BE49-F238E27FC236}">
              <a16:creationId xmlns:a16="http://schemas.microsoft.com/office/drawing/2014/main" xmlns="" id="{00000000-0008-0000-0600-000088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xmlns="" id="{00000000-0008-0000-06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xmlns="" id="{00000000-0008-0000-06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a:extLst>
            <a:ext uri="{FF2B5EF4-FFF2-40B4-BE49-F238E27FC236}">
              <a16:creationId xmlns:a16="http://schemas.microsoft.com/office/drawing/2014/main" xmlns="" id="{00000000-0008-0000-06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50948</xdr:rowOff>
    </xdr:from>
    <xdr:to>
      <xdr:col>54</xdr:col>
      <xdr:colOff>189865</xdr:colOff>
      <xdr:row>78</xdr:row>
      <xdr:rowOff>139700</xdr:rowOff>
    </xdr:to>
    <xdr:cxnSp macro="">
      <xdr:nvCxnSpPr>
        <xdr:cNvPr id="396" name="直線コネクタ 395">
          <a:extLst>
            <a:ext uri="{FF2B5EF4-FFF2-40B4-BE49-F238E27FC236}">
              <a16:creationId xmlns:a16="http://schemas.microsoft.com/office/drawing/2014/main" xmlns="" id="{00000000-0008-0000-0600-00008C010000}"/>
            </a:ext>
          </a:extLst>
        </xdr:cNvPr>
        <xdr:cNvCxnSpPr/>
      </xdr:nvCxnSpPr>
      <xdr:spPr>
        <a:xfrm flipV="1">
          <a:off x="10475595" y="12223898"/>
          <a:ext cx="1270" cy="1288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164639</xdr:rowOff>
    </xdr:from>
    <xdr:ext cx="249299" cy="259045"/>
    <xdr:sp macro="" textlink="">
      <xdr:nvSpPr>
        <xdr:cNvPr id="397" name="普通建設事業費 （ うち新規整備　）最小値テキスト">
          <a:extLst>
            <a:ext uri="{FF2B5EF4-FFF2-40B4-BE49-F238E27FC236}">
              <a16:creationId xmlns:a16="http://schemas.microsoft.com/office/drawing/2014/main" xmlns="" id="{00000000-0008-0000-0600-00008D010000}"/>
            </a:ext>
          </a:extLst>
        </xdr:cNvPr>
        <xdr:cNvSpPr txBox="1"/>
      </xdr:nvSpPr>
      <xdr:spPr>
        <a:xfrm>
          <a:off x="10528300" y="13537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8" name="直線コネクタ 397">
          <a:extLst>
            <a:ext uri="{FF2B5EF4-FFF2-40B4-BE49-F238E27FC236}">
              <a16:creationId xmlns:a16="http://schemas.microsoft.com/office/drawing/2014/main" xmlns="" id="{00000000-0008-0000-0600-00008E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169075</xdr:rowOff>
    </xdr:from>
    <xdr:ext cx="599010" cy="259045"/>
    <xdr:sp macro="" textlink="">
      <xdr:nvSpPr>
        <xdr:cNvPr id="399" name="普通建設事業費 （ うち新規整備　）最大値テキスト">
          <a:extLst>
            <a:ext uri="{FF2B5EF4-FFF2-40B4-BE49-F238E27FC236}">
              <a16:creationId xmlns:a16="http://schemas.microsoft.com/office/drawing/2014/main" xmlns="" id="{00000000-0008-0000-0600-00008F010000}"/>
            </a:ext>
          </a:extLst>
        </xdr:cNvPr>
        <xdr:cNvSpPr txBox="1"/>
      </xdr:nvSpPr>
      <xdr:spPr>
        <a:xfrm>
          <a:off x="10528300" y="11999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50948</xdr:rowOff>
    </xdr:from>
    <xdr:to>
      <xdr:col>55</xdr:col>
      <xdr:colOff>88900</xdr:colOff>
      <xdr:row>71</xdr:row>
      <xdr:rowOff>50948</xdr:rowOff>
    </xdr:to>
    <xdr:cxnSp macro="">
      <xdr:nvCxnSpPr>
        <xdr:cNvPr id="400" name="直線コネクタ 399">
          <a:extLst>
            <a:ext uri="{FF2B5EF4-FFF2-40B4-BE49-F238E27FC236}">
              <a16:creationId xmlns:a16="http://schemas.microsoft.com/office/drawing/2014/main" xmlns="" id="{00000000-0008-0000-0600-000090010000}"/>
            </a:ext>
          </a:extLst>
        </xdr:cNvPr>
        <xdr:cNvCxnSpPr/>
      </xdr:nvCxnSpPr>
      <xdr:spPr>
        <a:xfrm>
          <a:off x="10388600" y="12223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132449</xdr:rowOff>
    </xdr:from>
    <xdr:to>
      <xdr:col>55</xdr:col>
      <xdr:colOff>0</xdr:colOff>
      <xdr:row>78</xdr:row>
      <xdr:rowOff>135086</xdr:rowOff>
    </xdr:to>
    <xdr:cxnSp macro="">
      <xdr:nvCxnSpPr>
        <xdr:cNvPr id="401" name="直線コネクタ 400">
          <a:extLst>
            <a:ext uri="{FF2B5EF4-FFF2-40B4-BE49-F238E27FC236}">
              <a16:creationId xmlns:a16="http://schemas.microsoft.com/office/drawing/2014/main" xmlns="" id="{00000000-0008-0000-0600-000091010000}"/>
            </a:ext>
          </a:extLst>
        </xdr:cNvPr>
        <xdr:cNvCxnSpPr/>
      </xdr:nvCxnSpPr>
      <xdr:spPr>
        <a:xfrm>
          <a:off x="9639300" y="13505549"/>
          <a:ext cx="838200" cy="2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82089</xdr:rowOff>
    </xdr:from>
    <xdr:ext cx="534377" cy="259045"/>
    <xdr:sp macro="" textlink="">
      <xdr:nvSpPr>
        <xdr:cNvPr id="402" name="普通建設事業費 （ うち新規整備　）平均値テキスト">
          <a:extLst>
            <a:ext uri="{FF2B5EF4-FFF2-40B4-BE49-F238E27FC236}">
              <a16:creationId xmlns:a16="http://schemas.microsoft.com/office/drawing/2014/main" xmlns="" id="{00000000-0008-0000-0600-000092010000}"/>
            </a:ext>
          </a:extLst>
        </xdr:cNvPr>
        <xdr:cNvSpPr txBox="1"/>
      </xdr:nvSpPr>
      <xdr:spPr>
        <a:xfrm>
          <a:off x="10528300" y="132837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59212</xdr:rowOff>
    </xdr:from>
    <xdr:to>
      <xdr:col>55</xdr:col>
      <xdr:colOff>50800</xdr:colOff>
      <xdr:row>78</xdr:row>
      <xdr:rowOff>160812</xdr:rowOff>
    </xdr:to>
    <xdr:sp macro="" textlink="">
      <xdr:nvSpPr>
        <xdr:cNvPr id="403" name="フローチャート: 判断 402">
          <a:extLst>
            <a:ext uri="{FF2B5EF4-FFF2-40B4-BE49-F238E27FC236}">
              <a16:creationId xmlns:a16="http://schemas.microsoft.com/office/drawing/2014/main" xmlns="" id="{00000000-0008-0000-0600-000093010000}"/>
            </a:ext>
          </a:extLst>
        </xdr:cNvPr>
        <xdr:cNvSpPr/>
      </xdr:nvSpPr>
      <xdr:spPr>
        <a:xfrm>
          <a:off x="10426700" y="1343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124816</xdr:rowOff>
    </xdr:from>
    <xdr:to>
      <xdr:col>50</xdr:col>
      <xdr:colOff>114300</xdr:colOff>
      <xdr:row>78</xdr:row>
      <xdr:rowOff>132449</xdr:rowOff>
    </xdr:to>
    <xdr:cxnSp macro="">
      <xdr:nvCxnSpPr>
        <xdr:cNvPr id="404" name="直線コネクタ 403">
          <a:extLst>
            <a:ext uri="{FF2B5EF4-FFF2-40B4-BE49-F238E27FC236}">
              <a16:creationId xmlns:a16="http://schemas.microsoft.com/office/drawing/2014/main" xmlns="" id="{00000000-0008-0000-0600-000094010000}"/>
            </a:ext>
          </a:extLst>
        </xdr:cNvPr>
        <xdr:cNvCxnSpPr/>
      </xdr:nvCxnSpPr>
      <xdr:spPr>
        <a:xfrm>
          <a:off x="8750300" y="13497916"/>
          <a:ext cx="889000" cy="7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53456</xdr:rowOff>
    </xdr:from>
    <xdr:to>
      <xdr:col>50</xdr:col>
      <xdr:colOff>165100</xdr:colOff>
      <xdr:row>78</xdr:row>
      <xdr:rowOff>155056</xdr:rowOff>
    </xdr:to>
    <xdr:sp macro="" textlink="">
      <xdr:nvSpPr>
        <xdr:cNvPr id="405" name="フローチャート: 判断 404">
          <a:extLst>
            <a:ext uri="{FF2B5EF4-FFF2-40B4-BE49-F238E27FC236}">
              <a16:creationId xmlns:a16="http://schemas.microsoft.com/office/drawing/2014/main" xmlns="" id="{00000000-0008-0000-0600-000095010000}"/>
            </a:ext>
          </a:extLst>
        </xdr:cNvPr>
        <xdr:cNvSpPr/>
      </xdr:nvSpPr>
      <xdr:spPr>
        <a:xfrm>
          <a:off x="9588500" y="1342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133</xdr:rowOff>
    </xdr:from>
    <xdr:ext cx="534377" cy="259045"/>
    <xdr:sp macro="" textlink="">
      <xdr:nvSpPr>
        <xdr:cNvPr id="406" name="テキスト ボックス 405">
          <a:extLst>
            <a:ext uri="{FF2B5EF4-FFF2-40B4-BE49-F238E27FC236}">
              <a16:creationId xmlns:a16="http://schemas.microsoft.com/office/drawing/2014/main" xmlns="" id="{00000000-0008-0000-0600-000096010000}"/>
            </a:ext>
          </a:extLst>
        </xdr:cNvPr>
        <xdr:cNvSpPr txBox="1"/>
      </xdr:nvSpPr>
      <xdr:spPr>
        <a:xfrm>
          <a:off x="9372111" y="1320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75104</xdr:rowOff>
    </xdr:from>
    <xdr:to>
      <xdr:col>45</xdr:col>
      <xdr:colOff>177800</xdr:colOff>
      <xdr:row>78</xdr:row>
      <xdr:rowOff>124816</xdr:rowOff>
    </xdr:to>
    <xdr:cxnSp macro="">
      <xdr:nvCxnSpPr>
        <xdr:cNvPr id="407" name="直線コネクタ 406">
          <a:extLst>
            <a:ext uri="{FF2B5EF4-FFF2-40B4-BE49-F238E27FC236}">
              <a16:creationId xmlns:a16="http://schemas.microsoft.com/office/drawing/2014/main" xmlns="" id="{00000000-0008-0000-0600-000097010000}"/>
            </a:ext>
          </a:extLst>
        </xdr:cNvPr>
        <xdr:cNvCxnSpPr/>
      </xdr:nvCxnSpPr>
      <xdr:spPr>
        <a:xfrm>
          <a:off x="7861300" y="13448204"/>
          <a:ext cx="889000" cy="49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53485</xdr:rowOff>
    </xdr:from>
    <xdr:to>
      <xdr:col>46</xdr:col>
      <xdr:colOff>38100</xdr:colOff>
      <xdr:row>78</xdr:row>
      <xdr:rowOff>155085</xdr:rowOff>
    </xdr:to>
    <xdr:sp macro="" textlink="">
      <xdr:nvSpPr>
        <xdr:cNvPr id="408" name="フローチャート: 判断 407">
          <a:extLst>
            <a:ext uri="{FF2B5EF4-FFF2-40B4-BE49-F238E27FC236}">
              <a16:creationId xmlns:a16="http://schemas.microsoft.com/office/drawing/2014/main" xmlns="" id="{00000000-0008-0000-0600-000098010000}"/>
            </a:ext>
          </a:extLst>
        </xdr:cNvPr>
        <xdr:cNvSpPr/>
      </xdr:nvSpPr>
      <xdr:spPr>
        <a:xfrm>
          <a:off x="8699500" y="13426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162</xdr:rowOff>
    </xdr:from>
    <xdr:ext cx="534377" cy="259045"/>
    <xdr:sp macro="" textlink="">
      <xdr:nvSpPr>
        <xdr:cNvPr id="409" name="テキスト ボックス 408">
          <a:extLst>
            <a:ext uri="{FF2B5EF4-FFF2-40B4-BE49-F238E27FC236}">
              <a16:creationId xmlns:a16="http://schemas.microsoft.com/office/drawing/2014/main" xmlns="" id="{00000000-0008-0000-0600-000099010000}"/>
            </a:ext>
          </a:extLst>
        </xdr:cNvPr>
        <xdr:cNvSpPr txBox="1"/>
      </xdr:nvSpPr>
      <xdr:spPr>
        <a:xfrm>
          <a:off x="8483111" y="13201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75104</xdr:rowOff>
    </xdr:from>
    <xdr:to>
      <xdr:col>41</xdr:col>
      <xdr:colOff>50800</xdr:colOff>
      <xdr:row>78</xdr:row>
      <xdr:rowOff>127490</xdr:rowOff>
    </xdr:to>
    <xdr:cxnSp macro="">
      <xdr:nvCxnSpPr>
        <xdr:cNvPr id="410" name="直線コネクタ 409">
          <a:extLst>
            <a:ext uri="{FF2B5EF4-FFF2-40B4-BE49-F238E27FC236}">
              <a16:creationId xmlns:a16="http://schemas.microsoft.com/office/drawing/2014/main" xmlns="" id="{00000000-0008-0000-0600-00009A010000}"/>
            </a:ext>
          </a:extLst>
        </xdr:cNvPr>
        <xdr:cNvCxnSpPr/>
      </xdr:nvCxnSpPr>
      <xdr:spPr>
        <a:xfrm flipV="1">
          <a:off x="6972300" y="13448204"/>
          <a:ext cx="889000" cy="5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54265</xdr:rowOff>
    </xdr:from>
    <xdr:to>
      <xdr:col>41</xdr:col>
      <xdr:colOff>101600</xdr:colOff>
      <xdr:row>78</xdr:row>
      <xdr:rowOff>155865</xdr:rowOff>
    </xdr:to>
    <xdr:sp macro="" textlink="">
      <xdr:nvSpPr>
        <xdr:cNvPr id="411" name="フローチャート: 判断 410">
          <a:extLst>
            <a:ext uri="{FF2B5EF4-FFF2-40B4-BE49-F238E27FC236}">
              <a16:creationId xmlns:a16="http://schemas.microsoft.com/office/drawing/2014/main" xmlns="" id="{00000000-0008-0000-0600-00009B010000}"/>
            </a:ext>
          </a:extLst>
        </xdr:cNvPr>
        <xdr:cNvSpPr/>
      </xdr:nvSpPr>
      <xdr:spPr>
        <a:xfrm>
          <a:off x="7810500" y="13427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146992</xdr:rowOff>
    </xdr:from>
    <xdr:ext cx="534377" cy="259045"/>
    <xdr:sp macro="" textlink="">
      <xdr:nvSpPr>
        <xdr:cNvPr id="412" name="テキスト ボックス 411">
          <a:extLst>
            <a:ext uri="{FF2B5EF4-FFF2-40B4-BE49-F238E27FC236}">
              <a16:creationId xmlns:a16="http://schemas.microsoft.com/office/drawing/2014/main" xmlns="" id="{00000000-0008-0000-0600-00009C010000}"/>
            </a:ext>
          </a:extLst>
        </xdr:cNvPr>
        <xdr:cNvSpPr txBox="1"/>
      </xdr:nvSpPr>
      <xdr:spPr>
        <a:xfrm>
          <a:off x="7594111" y="13520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33475</xdr:rowOff>
    </xdr:from>
    <xdr:to>
      <xdr:col>36</xdr:col>
      <xdr:colOff>165100</xdr:colOff>
      <xdr:row>78</xdr:row>
      <xdr:rowOff>135075</xdr:rowOff>
    </xdr:to>
    <xdr:sp macro="" textlink="">
      <xdr:nvSpPr>
        <xdr:cNvPr id="413" name="フローチャート: 判断 412">
          <a:extLst>
            <a:ext uri="{FF2B5EF4-FFF2-40B4-BE49-F238E27FC236}">
              <a16:creationId xmlns:a16="http://schemas.microsoft.com/office/drawing/2014/main" xmlns="" id="{00000000-0008-0000-0600-00009D010000}"/>
            </a:ext>
          </a:extLst>
        </xdr:cNvPr>
        <xdr:cNvSpPr/>
      </xdr:nvSpPr>
      <xdr:spPr>
        <a:xfrm>
          <a:off x="6921500" y="13406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151602</xdr:rowOff>
    </xdr:from>
    <xdr:ext cx="534377" cy="259045"/>
    <xdr:sp macro="" textlink="">
      <xdr:nvSpPr>
        <xdr:cNvPr id="414" name="テキスト ボックス 413">
          <a:extLst>
            <a:ext uri="{FF2B5EF4-FFF2-40B4-BE49-F238E27FC236}">
              <a16:creationId xmlns:a16="http://schemas.microsoft.com/office/drawing/2014/main" xmlns="" id="{00000000-0008-0000-0600-00009E010000}"/>
            </a:ext>
          </a:extLst>
        </xdr:cNvPr>
        <xdr:cNvSpPr txBox="1"/>
      </xdr:nvSpPr>
      <xdr:spPr>
        <a:xfrm>
          <a:off x="6705111" y="13181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xmlns="" id="{00000000-0008-0000-06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xmlns="" id="{00000000-0008-0000-06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xmlns="" id="{00000000-0008-0000-06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xmlns="" id="{00000000-0008-0000-06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xmlns="" id="{00000000-0008-0000-06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84286</xdr:rowOff>
    </xdr:from>
    <xdr:to>
      <xdr:col>55</xdr:col>
      <xdr:colOff>50800</xdr:colOff>
      <xdr:row>79</xdr:row>
      <xdr:rowOff>14436</xdr:rowOff>
    </xdr:to>
    <xdr:sp macro="" textlink="">
      <xdr:nvSpPr>
        <xdr:cNvPr id="420" name="楕円 419">
          <a:extLst>
            <a:ext uri="{FF2B5EF4-FFF2-40B4-BE49-F238E27FC236}">
              <a16:creationId xmlns:a16="http://schemas.microsoft.com/office/drawing/2014/main" xmlns="" id="{00000000-0008-0000-0600-0000A4010000}"/>
            </a:ext>
          </a:extLst>
        </xdr:cNvPr>
        <xdr:cNvSpPr/>
      </xdr:nvSpPr>
      <xdr:spPr>
        <a:xfrm>
          <a:off x="10426700" y="1345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37638</xdr:rowOff>
    </xdr:from>
    <xdr:ext cx="469744" cy="259045"/>
    <xdr:sp macro="" textlink="">
      <xdr:nvSpPr>
        <xdr:cNvPr id="421" name="普通建設事業費 （ うち新規整備　）該当値テキスト">
          <a:extLst>
            <a:ext uri="{FF2B5EF4-FFF2-40B4-BE49-F238E27FC236}">
              <a16:creationId xmlns:a16="http://schemas.microsoft.com/office/drawing/2014/main" xmlns="" id="{00000000-0008-0000-0600-0000A5010000}"/>
            </a:ext>
          </a:extLst>
        </xdr:cNvPr>
        <xdr:cNvSpPr txBox="1"/>
      </xdr:nvSpPr>
      <xdr:spPr>
        <a:xfrm>
          <a:off x="10528300" y="13410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81649</xdr:rowOff>
    </xdr:from>
    <xdr:to>
      <xdr:col>50</xdr:col>
      <xdr:colOff>165100</xdr:colOff>
      <xdr:row>79</xdr:row>
      <xdr:rowOff>11799</xdr:rowOff>
    </xdr:to>
    <xdr:sp macro="" textlink="">
      <xdr:nvSpPr>
        <xdr:cNvPr id="422" name="楕円 421">
          <a:extLst>
            <a:ext uri="{FF2B5EF4-FFF2-40B4-BE49-F238E27FC236}">
              <a16:creationId xmlns:a16="http://schemas.microsoft.com/office/drawing/2014/main" xmlns="" id="{00000000-0008-0000-0600-0000A6010000}"/>
            </a:ext>
          </a:extLst>
        </xdr:cNvPr>
        <xdr:cNvSpPr/>
      </xdr:nvSpPr>
      <xdr:spPr>
        <a:xfrm>
          <a:off x="9588500" y="13454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2926</xdr:rowOff>
    </xdr:from>
    <xdr:ext cx="469744" cy="259045"/>
    <xdr:sp macro="" textlink="">
      <xdr:nvSpPr>
        <xdr:cNvPr id="423" name="テキスト ボックス 422">
          <a:extLst>
            <a:ext uri="{FF2B5EF4-FFF2-40B4-BE49-F238E27FC236}">
              <a16:creationId xmlns:a16="http://schemas.microsoft.com/office/drawing/2014/main" xmlns="" id="{00000000-0008-0000-0600-0000A7010000}"/>
            </a:ext>
          </a:extLst>
        </xdr:cNvPr>
        <xdr:cNvSpPr txBox="1"/>
      </xdr:nvSpPr>
      <xdr:spPr>
        <a:xfrm>
          <a:off x="9404428" y="13547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74016</xdr:rowOff>
    </xdr:from>
    <xdr:to>
      <xdr:col>46</xdr:col>
      <xdr:colOff>38100</xdr:colOff>
      <xdr:row>79</xdr:row>
      <xdr:rowOff>4166</xdr:rowOff>
    </xdr:to>
    <xdr:sp macro="" textlink="">
      <xdr:nvSpPr>
        <xdr:cNvPr id="424" name="楕円 423">
          <a:extLst>
            <a:ext uri="{FF2B5EF4-FFF2-40B4-BE49-F238E27FC236}">
              <a16:creationId xmlns:a16="http://schemas.microsoft.com/office/drawing/2014/main" xmlns="" id="{00000000-0008-0000-0600-0000A8010000}"/>
            </a:ext>
          </a:extLst>
        </xdr:cNvPr>
        <xdr:cNvSpPr/>
      </xdr:nvSpPr>
      <xdr:spPr>
        <a:xfrm>
          <a:off x="8699500" y="1344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166743</xdr:rowOff>
    </xdr:from>
    <xdr:ext cx="469744" cy="259045"/>
    <xdr:sp macro="" textlink="">
      <xdr:nvSpPr>
        <xdr:cNvPr id="425" name="テキスト ボックス 424">
          <a:extLst>
            <a:ext uri="{FF2B5EF4-FFF2-40B4-BE49-F238E27FC236}">
              <a16:creationId xmlns:a16="http://schemas.microsoft.com/office/drawing/2014/main" xmlns="" id="{00000000-0008-0000-0600-0000A9010000}"/>
            </a:ext>
          </a:extLst>
        </xdr:cNvPr>
        <xdr:cNvSpPr txBox="1"/>
      </xdr:nvSpPr>
      <xdr:spPr>
        <a:xfrm>
          <a:off x="8515428" y="13539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24304</xdr:rowOff>
    </xdr:from>
    <xdr:to>
      <xdr:col>41</xdr:col>
      <xdr:colOff>101600</xdr:colOff>
      <xdr:row>78</xdr:row>
      <xdr:rowOff>125904</xdr:rowOff>
    </xdr:to>
    <xdr:sp macro="" textlink="">
      <xdr:nvSpPr>
        <xdr:cNvPr id="426" name="楕円 425">
          <a:extLst>
            <a:ext uri="{FF2B5EF4-FFF2-40B4-BE49-F238E27FC236}">
              <a16:creationId xmlns:a16="http://schemas.microsoft.com/office/drawing/2014/main" xmlns="" id="{00000000-0008-0000-0600-0000AA010000}"/>
            </a:ext>
          </a:extLst>
        </xdr:cNvPr>
        <xdr:cNvSpPr/>
      </xdr:nvSpPr>
      <xdr:spPr>
        <a:xfrm>
          <a:off x="7810500" y="1339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142431</xdr:rowOff>
    </xdr:from>
    <xdr:ext cx="534377" cy="259045"/>
    <xdr:sp macro="" textlink="">
      <xdr:nvSpPr>
        <xdr:cNvPr id="427" name="テキスト ボックス 426">
          <a:extLst>
            <a:ext uri="{FF2B5EF4-FFF2-40B4-BE49-F238E27FC236}">
              <a16:creationId xmlns:a16="http://schemas.microsoft.com/office/drawing/2014/main" xmlns="" id="{00000000-0008-0000-0600-0000AB010000}"/>
            </a:ext>
          </a:extLst>
        </xdr:cNvPr>
        <xdr:cNvSpPr txBox="1"/>
      </xdr:nvSpPr>
      <xdr:spPr>
        <a:xfrm>
          <a:off x="7594111" y="13172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76690</xdr:rowOff>
    </xdr:from>
    <xdr:to>
      <xdr:col>36</xdr:col>
      <xdr:colOff>165100</xdr:colOff>
      <xdr:row>79</xdr:row>
      <xdr:rowOff>6840</xdr:rowOff>
    </xdr:to>
    <xdr:sp macro="" textlink="">
      <xdr:nvSpPr>
        <xdr:cNvPr id="428" name="楕円 427">
          <a:extLst>
            <a:ext uri="{FF2B5EF4-FFF2-40B4-BE49-F238E27FC236}">
              <a16:creationId xmlns:a16="http://schemas.microsoft.com/office/drawing/2014/main" xmlns="" id="{00000000-0008-0000-0600-0000AC010000}"/>
            </a:ext>
          </a:extLst>
        </xdr:cNvPr>
        <xdr:cNvSpPr/>
      </xdr:nvSpPr>
      <xdr:spPr>
        <a:xfrm>
          <a:off x="6921500" y="13449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169417</xdr:rowOff>
    </xdr:from>
    <xdr:ext cx="469744" cy="259045"/>
    <xdr:sp macro="" textlink="">
      <xdr:nvSpPr>
        <xdr:cNvPr id="429" name="テキスト ボックス 428">
          <a:extLst>
            <a:ext uri="{FF2B5EF4-FFF2-40B4-BE49-F238E27FC236}">
              <a16:creationId xmlns:a16="http://schemas.microsoft.com/office/drawing/2014/main" xmlns="" id="{00000000-0008-0000-0600-0000AD010000}"/>
            </a:ext>
          </a:extLst>
        </xdr:cNvPr>
        <xdr:cNvSpPr txBox="1"/>
      </xdr:nvSpPr>
      <xdr:spPr>
        <a:xfrm>
          <a:off x="6737428" y="13542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xmlns="" id="{00000000-0008-0000-06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xmlns="" id="{00000000-0008-0000-06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xmlns="" id="{00000000-0008-0000-06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xmlns="" id="{00000000-0008-0000-06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xmlns="" id="{00000000-0008-0000-06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xmlns="" id="{00000000-0008-0000-06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xmlns="" id="{00000000-0008-0000-06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xmlns="" id="{00000000-0008-0000-06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xmlns="" id="{00000000-0008-0000-06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xmlns="" id="{00000000-0008-0000-06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a:extLst>
            <a:ext uri="{FF2B5EF4-FFF2-40B4-BE49-F238E27FC236}">
              <a16:creationId xmlns:a16="http://schemas.microsoft.com/office/drawing/2014/main" xmlns="" id="{00000000-0008-0000-0600-0000B8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a:extLst>
            <a:ext uri="{FF2B5EF4-FFF2-40B4-BE49-F238E27FC236}">
              <a16:creationId xmlns:a16="http://schemas.microsoft.com/office/drawing/2014/main" xmlns="" id="{00000000-0008-0000-0600-0000B9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a:extLst>
            <a:ext uri="{FF2B5EF4-FFF2-40B4-BE49-F238E27FC236}">
              <a16:creationId xmlns:a16="http://schemas.microsoft.com/office/drawing/2014/main" xmlns="" id="{00000000-0008-0000-0600-0000BA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a:extLst>
            <a:ext uri="{FF2B5EF4-FFF2-40B4-BE49-F238E27FC236}">
              <a16:creationId xmlns:a16="http://schemas.microsoft.com/office/drawing/2014/main" xmlns="" id="{00000000-0008-0000-0600-0000BB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xmlns="" id="{00000000-0008-0000-06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a:extLst>
            <a:ext uri="{FF2B5EF4-FFF2-40B4-BE49-F238E27FC236}">
              <a16:creationId xmlns:a16="http://schemas.microsoft.com/office/drawing/2014/main" xmlns="" id="{00000000-0008-0000-0600-0000BD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a:extLst>
            <a:ext uri="{FF2B5EF4-FFF2-40B4-BE49-F238E27FC236}">
              <a16:creationId xmlns:a16="http://schemas.microsoft.com/office/drawing/2014/main" xmlns="" id="{00000000-0008-0000-0600-0000BE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a:extLst>
            <a:ext uri="{FF2B5EF4-FFF2-40B4-BE49-F238E27FC236}">
              <a16:creationId xmlns:a16="http://schemas.microsoft.com/office/drawing/2014/main" xmlns="" id="{00000000-0008-0000-0600-0000BF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a:extLst>
            <a:ext uri="{FF2B5EF4-FFF2-40B4-BE49-F238E27FC236}">
              <a16:creationId xmlns:a16="http://schemas.microsoft.com/office/drawing/2014/main" xmlns="" id="{00000000-0008-0000-0600-0000C0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a:extLst>
            <a:ext uri="{FF2B5EF4-FFF2-40B4-BE49-F238E27FC236}">
              <a16:creationId xmlns:a16="http://schemas.microsoft.com/office/drawing/2014/main" xmlns="" id="{00000000-0008-0000-0600-0000C1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xmlns="" id="{00000000-0008-0000-06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xmlns="" id="{00000000-0008-0000-06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a:extLst>
            <a:ext uri="{FF2B5EF4-FFF2-40B4-BE49-F238E27FC236}">
              <a16:creationId xmlns:a16="http://schemas.microsoft.com/office/drawing/2014/main" xmlns="" id="{00000000-0008-0000-06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157981</xdr:rowOff>
    </xdr:from>
    <xdr:to>
      <xdr:col>54</xdr:col>
      <xdr:colOff>189865</xdr:colOff>
      <xdr:row>99</xdr:row>
      <xdr:rowOff>22054</xdr:rowOff>
    </xdr:to>
    <xdr:cxnSp macro="">
      <xdr:nvCxnSpPr>
        <xdr:cNvPr id="453" name="直線コネクタ 452">
          <a:extLst>
            <a:ext uri="{FF2B5EF4-FFF2-40B4-BE49-F238E27FC236}">
              <a16:creationId xmlns:a16="http://schemas.microsoft.com/office/drawing/2014/main" xmlns="" id="{00000000-0008-0000-0600-0000C5010000}"/>
            </a:ext>
          </a:extLst>
        </xdr:cNvPr>
        <xdr:cNvCxnSpPr/>
      </xdr:nvCxnSpPr>
      <xdr:spPr>
        <a:xfrm flipV="1">
          <a:off x="10475595" y="15759931"/>
          <a:ext cx="1270" cy="1235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25881</xdr:rowOff>
    </xdr:from>
    <xdr:ext cx="469744" cy="259045"/>
    <xdr:sp macro="" textlink="">
      <xdr:nvSpPr>
        <xdr:cNvPr id="454" name="普通建設事業費 （ うち更新整備　）最小値テキスト">
          <a:extLst>
            <a:ext uri="{FF2B5EF4-FFF2-40B4-BE49-F238E27FC236}">
              <a16:creationId xmlns:a16="http://schemas.microsoft.com/office/drawing/2014/main" xmlns="" id="{00000000-0008-0000-0600-0000C6010000}"/>
            </a:ext>
          </a:extLst>
        </xdr:cNvPr>
        <xdr:cNvSpPr txBox="1"/>
      </xdr:nvSpPr>
      <xdr:spPr>
        <a:xfrm>
          <a:off x="10528300" y="16999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22054</xdr:rowOff>
    </xdr:from>
    <xdr:to>
      <xdr:col>55</xdr:col>
      <xdr:colOff>88900</xdr:colOff>
      <xdr:row>99</xdr:row>
      <xdr:rowOff>22054</xdr:rowOff>
    </xdr:to>
    <xdr:cxnSp macro="">
      <xdr:nvCxnSpPr>
        <xdr:cNvPr id="455" name="直線コネクタ 454">
          <a:extLst>
            <a:ext uri="{FF2B5EF4-FFF2-40B4-BE49-F238E27FC236}">
              <a16:creationId xmlns:a16="http://schemas.microsoft.com/office/drawing/2014/main" xmlns="" id="{00000000-0008-0000-0600-0000C7010000}"/>
            </a:ext>
          </a:extLst>
        </xdr:cNvPr>
        <xdr:cNvCxnSpPr/>
      </xdr:nvCxnSpPr>
      <xdr:spPr>
        <a:xfrm>
          <a:off x="10388600" y="16995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104658</xdr:rowOff>
    </xdr:from>
    <xdr:ext cx="599010" cy="259045"/>
    <xdr:sp macro="" textlink="">
      <xdr:nvSpPr>
        <xdr:cNvPr id="456" name="普通建設事業費 （ うち更新整備　）最大値テキスト">
          <a:extLst>
            <a:ext uri="{FF2B5EF4-FFF2-40B4-BE49-F238E27FC236}">
              <a16:creationId xmlns:a16="http://schemas.microsoft.com/office/drawing/2014/main" xmlns="" id="{00000000-0008-0000-0600-0000C8010000}"/>
            </a:ext>
          </a:extLst>
        </xdr:cNvPr>
        <xdr:cNvSpPr txBox="1"/>
      </xdr:nvSpPr>
      <xdr:spPr>
        <a:xfrm>
          <a:off x="10528300" y="15535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157981</xdr:rowOff>
    </xdr:from>
    <xdr:to>
      <xdr:col>55</xdr:col>
      <xdr:colOff>88900</xdr:colOff>
      <xdr:row>91</xdr:row>
      <xdr:rowOff>157981</xdr:rowOff>
    </xdr:to>
    <xdr:cxnSp macro="">
      <xdr:nvCxnSpPr>
        <xdr:cNvPr id="457" name="直線コネクタ 456">
          <a:extLst>
            <a:ext uri="{FF2B5EF4-FFF2-40B4-BE49-F238E27FC236}">
              <a16:creationId xmlns:a16="http://schemas.microsoft.com/office/drawing/2014/main" xmlns="" id="{00000000-0008-0000-0600-0000C9010000}"/>
            </a:ext>
          </a:extLst>
        </xdr:cNvPr>
        <xdr:cNvCxnSpPr/>
      </xdr:nvCxnSpPr>
      <xdr:spPr>
        <a:xfrm>
          <a:off x="10388600" y="15759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128308</xdr:rowOff>
    </xdr:from>
    <xdr:to>
      <xdr:col>55</xdr:col>
      <xdr:colOff>0</xdr:colOff>
      <xdr:row>98</xdr:row>
      <xdr:rowOff>129132</xdr:rowOff>
    </xdr:to>
    <xdr:cxnSp macro="">
      <xdr:nvCxnSpPr>
        <xdr:cNvPr id="458" name="直線コネクタ 457">
          <a:extLst>
            <a:ext uri="{FF2B5EF4-FFF2-40B4-BE49-F238E27FC236}">
              <a16:creationId xmlns:a16="http://schemas.microsoft.com/office/drawing/2014/main" xmlns="" id="{00000000-0008-0000-0600-0000CA010000}"/>
            </a:ext>
          </a:extLst>
        </xdr:cNvPr>
        <xdr:cNvCxnSpPr/>
      </xdr:nvCxnSpPr>
      <xdr:spPr>
        <a:xfrm flipV="1">
          <a:off x="9639300" y="16930408"/>
          <a:ext cx="838200" cy="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135979</xdr:rowOff>
    </xdr:from>
    <xdr:ext cx="534377" cy="259045"/>
    <xdr:sp macro="" textlink="">
      <xdr:nvSpPr>
        <xdr:cNvPr id="459" name="普通建設事業費 （ うち更新整備　）平均値テキスト">
          <a:extLst>
            <a:ext uri="{FF2B5EF4-FFF2-40B4-BE49-F238E27FC236}">
              <a16:creationId xmlns:a16="http://schemas.microsoft.com/office/drawing/2014/main" xmlns="" id="{00000000-0008-0000-0600-0000CB010000}"/>
            </a:ext>
          </a:extLst>
        </xdr:cNvPr>
        <xdr:cNvSpPr txBox="1"/>
      </xdr:nvSpPr>
      <xdr:spPr>
        <a:xfrm>
          <a:off x="10528300" y="165951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113102</xdr:rowOff>
    </xdr:from>
    <xdr:to>
      <xdr:col>55</xdr:col>
      <xdr:colOff>50800</xdr:colOff>
      <xdr:row>98</xdr:row>
      <xdr:rowOff>43252</xdr:rowOff>
    </xdr:to>
    <xdr:sp macro="" textlink="">
      <xdr:nvSpPr>
        <xdr:cNvPr id="460" name="フローチャート: 判断 459">
          <a:extLst>
            <a:ext uri="{FF2B5EF4-FFF2-40B4-BE49-F238E27FC236}">
              <a16:creationId xmlns:a16="http://schemas.microsoft.com/office/drawing/2014/main" xmlns="" id="{00000000-0008-0000-0600-0000CC010000}"/>
            </a:ext>
          </a:extLst>
        </xdr:cNvPr>
        <xdr:cNvSpPr/>
      </xdr:nvSpPr>
      <xdr:spPr>
        <a:xfrm>
          <a:off x="10426700" y="16743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62928</xdr:rowOff>
    </xdr:from>
    <xdr:to>
      <xdr:col>50</xdr:col>
      <xdr:colOff>114300</xdr:colOff>
      <xdr:row>98</xdr:row>
      <xdr:rowOff>129132</xdr:rowOff>
    </xdr:to>
    <xdr:cxnSp macro="">
      <xdr:nvCxnSpPr>
        <xdr:cNvPr id="461" name="直線コネクタ 460">
          <a:extLst>
            <a:ext uri="{FF2B5EF4-FFF2-40B4-BE49-F238E27FC236}">
              <a16:creationId xmlns:a16="http://schemas.microsoft.com/office/drawing/2014/main" xmlns="" id="{00000000-0008-0000-0600-0000CD010000}"/>
            </a:ext>
          </a:extLst>
        </xdr:cNvPr>
        <xdr:cNvCxnSpPr/>
      </xdr:nvCxnSpPr>
      <xdr:spPr>
        <a:xfrm>
          <a:off x="8750300" y="16693578"/>
          <a:ext cx="889000" cy="237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157556</xdr:rowOff>
    </xdr:from>
    <xdr:to>
      <xdr:col>50</xdr:col>
      <xdr:colOff>165100</xdr:colOff>
      <xdr:row>98</xdr:row>
      <xdr:rowOff>87706</xdr:rowOff>
    </xdr:to>
    <xdr:sp macro="" textlink="">
      <xdr:nvSpPr>
        <xdr:cNvPr id="462" name="フローチャート: 判断 461">
          <a:extLst>
            <a:ext uri="{FF2B5EF4-FFF2-40B4-BE49-F238E27FC236}">
              <a16:creationId xmlns:a16="http://schemas.microsoft.com/office/drawing/2014/main" xmlns="" id="{00000000-0008-0000-0600-0000CE010000}"/>
            </a:ext>
          </a:extLst>
        </xdr:cNvPr>
        <xdr:cNvSpPr/>
      </xdr:nvSpPr>
      <xdr:spPr>
        <a:xfrm>
          <a:off x="9588500" y="1678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104233</xdr:rowOff>
    </xdr:from>
    <xdr:ext cx="534377" cy="259045"/>
    <xdr:sp macro="" textlink="">
      <xdr:nvSpPr>
        <xdr:cNvPr id="463" name="テキスト ボックス 462">
          <a:extLst>
            <a:ext uri="{FF2B5EF4-FFF2-40B4-BE49-F238E27FC236}">
              <a16:creationId xmlns:a16="http://schemas.microsoft.com/office/drawing/2014/main" xmlns="" id="{00000000-0008-0000-0600-0000CF010000}"/>
            </a:ext>
          </a:extLst>
        </xdr:cNvPr>
        <xdr:cNvSpPr txBox="1"/>
      </xdr:nvSpPr>
      <xdr:spPr>
        <a:xfrm>
          <a:off x="9372111" y="1656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62928</xdr:rowOff>
    </xdr:from>
    <xdr:to>
      <xdr:col>45</xdr:col>
      <xdr:colOff>177800</xdr:colOff>
      <xdr:row>98</xdr:row>
      <xdr:rowOff>52504</xdr:rowOff>
    </xdr:to>
    <xdr:cxnSp macro="">
      <xdr:nvCxnSpPr>
        <xdr:cNvPr id="464" name="直線コネクタ 463">
          <a:extLst>
            <a:ext uri="{FF2B5EF4-FFF2-40B4-BE49-F238E27FC236}">
              <a16:creationId xmlns:a16="http://schemas.microsoft.com/office/drawing/2014/main" xmlns="" id="{00000000-0008-0000-0600-0000D0010000}"/>
            </a:ext>
          </a:extLst>
        </xdr:cNvPr>
        <xdr:cNvCxnSpPr/>
      </xdr:nvCxnSpPr>
      <xdr:spPr>
        <a:xfrm flipV="1">
          <a:off x="7861300" y="16693578"/>
          <a:ext cx="889000" cy="161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131603</xdr:rowOff>
    </xdr:from>
    <xdr:to>
      <xdr:col>46</xdr:col>
      <xdr:colOff>38100</xdr:colOff>
      <xdr:row>98</xdr:row>
      <xdr:rowOff>61753</xdr:rowOff>
    </xdr:to>
    <xdr:sp macro="" textlink="">
      <xdr:nvSpPr>
        <xdr:cNvPr id="465" name="フローチャート: 判断 464">
          <a:extLst>
            <a:ext uri="{FF2B5EF4-FFF2-40B4-BE49-F238E27FC236}">
              <a16:creationId xmlns:a16="http://schemas.microsoft.com/office/drawing/2014/main" xmlns="" id="{00000000-0008-0000-0600-0000D1010000}"/>
            </a:ext>
          </a:extLst>
        </xdr:cNvPr>
        <xdr:cNvSpPr/>
      </xdr:nvSpPr>
      <xdr:spPr>
        <a:xfrm>
          <a:off x="8699500" y="1676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52880</xdr:rowOff>
    </xdr:from>
    <xdr:ext cx="534377" cy="259045"/>
    <xdr:sp macro="" textlink="">
      <xdr:nvSpPr>
        <xdr:cNvPr id="466" name="テキスト ボックス 465">
          <a:extLst>
            <a:ext uri="{FF2B5EF4-FFF2-40B4-BE49-F238E27FC236}">
              <a16:creationId xmlns:a16="http://schemas.microsoft.com/office/drawing/2014/main" xmlns="" id="{00000000-0008-0000-0600-0000D2010000}"/>
            </a:ext>
          </a:extLst>
        </xdr:cNvPr>
        <xdr:cNvSpPr txBox="1"/>
      </xdr:nvSpPr>
      <xdr:spPr>
        <a:xfrm>
          <a:off x="8483111" y="1685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107886</xdr:rowOff>
    </xdr:from>
    <xdr:to>
      <xdr:col>41</xdr:col>
      <xdr:colOff>50800</xdr:colOff>
      <xdr:row>98</xdr:row>
      <xdr:rowOff>52504</xdr:rowOff>
    </xdr:to>
    <xdr:cxnSp macro="">
      <xdr:nvCxnSpPr>
        <xdr:cNvPr id="467" name="直線コネクタ 466">
          <a:extLst>
            <a:ext uri="{FF2B5EF4-FFF2-40B4-BE49-F238E27FC236}">
              <a16:creationId xmlns:a16="http://schemas.microsoft.com/office/drawing/2014/main" xmlns="" id="{00000000-0008-0000-0600-0000D3010000}"/>
            </a:ext>
          </a:extLst>
        </xdr:cNvPr>
        <xdr:cNvCxnSpPr/>
      </xdr:nvCxnSpPr>
      <xdr:spPr>
        <a:xfrm>
          <a:off x="6972300" y="16738536"/>
          <a:ext cx="889000" cy="116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152260</xdr:rowOff>
    </xdr:from>
    <xdr:to>
      <xdr:col>41</xdr:col>
      <xdr:colOff>101600</xdr:colOff>
      <xdr:row>98</xdr:row>
      <xdr:rowOff>82410</xdr:rowOff>
    </xdr:to>
    <xdr:sp macro="" textlink="">
      <xdr:nvSpPr>
        <xdr:cNvPr id="468" name="フローチャート: 判断 467">
          <a:extLst>
            <a:ext uri="{FF2B5EF4-FFF2-40B4-BE49-F238E27FC236}">
              <a16:creationId xmlns:a16="http://schemas.microsoft.com/office/drawing/2014/main" xmlns="" id="{00000000-0008-0000-0600-0000D4010000}"/>
            </a:ext>
          </a:extLst>
        </xdr:cNvPr>
        <xdr:cNvSpPr/>
      </xdr:nvSpPr>
      <xdr:spPr>
        <a:xfrm>
          <a:off x="7810500" y="1678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98937</xdr:rowOff>
    </xdr:from>
    <xdr:ext cx="534377" cy="259045"/>
    <xdr:sp macro="" textlink="">
      <xdr:nvSpPr>
        <xdr:cNvPr id="469" name="テキスト ボックス 468">
          <a:extLst>
            <a:ext uri="{FF2B5EF4-FFF2-40B4-BE49-F238E27FC236}">
              <a16:creationId xmlns:a16="http://schemas.microsoft.com/office/drawing/2014/main" xmlns="" id="{00000000-0008-0000-0600-0000D5010000}"/>
            </a:ext>
          </a:extLst>
        </xdr:cNvPr>
        <xdr:cNvSpPr txBox="1"/>
      </xdr:nvSpPr>
      <xdr:spPr>
        <a:xfrm>
          <a:off x="7594111" y="16558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28794</xdr:rowOff>
    </xdr:from>
    <xdr:to>
      <xdr:col>36</xdr:col>
      <xdr:colOff>165100</xdr:colOff>
      <xdr:row>98</xdr:row>
      <xdr:rowOff>130394</xdr:rowOff>
    </xdr:to>
    <xdr:sp macro="" textlink="">
      <xdr:nvSpPr>
        <xdr:cNvPr id="470" name="フローチャート: 判断 469">
          <a:extLst>
            <a:ext uri="{FF2B5EF4-FFF2-40B4-BE49-F238E27FC236}">
              <a16:creationId xmlns:a16="http://schemas.microsoft.com/office/drawing/2014/main" xmlns="" id="{00000000-0008-0000-0600-0000D6010000}"/>
            </a:ext>
          </a:extLst>
        </xdr:cNvPr>
        <xdr:cNvSpPr/>
      </xdr:nvSpPr>
      <xdr:spPr>
        <a:xfrm>
          <a:off x="6921500" y="16830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121521</xdr:rowOff>
    </xdr:from>
    <xdr:ext cx="534377" cy="259045"/>
    <xdr:sp macro="" textlink="">
      <xdr:nvSpPr>
        <xdr:cNvPr id="471" name="テキスト ボックス 470">
          <a:extLst>
            <a:ext uri="{FF2B5EF4-FFF2-40B4-BE49-F238E27FC236}">
              <a16:creationId xmlns:a16="http://schemas.microsoft.com/office/drawing/2014/main" xmlns="" id="{00000000-0008-0000-0600-0000D7010000}"/>
            </a:ext>
          </a:extLst>
        </xdr:cNvPr>
        <xdr:cNvSpPr txBox="1"/>
      </xdr:nvSpPr>
      <xdr:spPr>
        <a:xfrm>
          <a:off x="6705111" y="16923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xmlns="" id="{00000000-0008-0000-06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xmlns="" id="{00000000-0008-0000-06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xmlns="" id="{00000000-0008-0000-06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xmlns="" id="{00000000-0008-0000-06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xmlns="" id="{00000000-0008-0000-06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77508</xdr:rowOff>
    </xdr:from>
    <xdr:to>
      <xdr:col>55</xdr:col>
      <xdr:colOff>50800</xdr:colOff>
      <xdr:row>99</xdr:row>
      <xdr:rowOff>7658</xdr:rowOff>
    </xdr:to>
    <xdr:sp macro="" textlink="">
      <xdr:nvSpPr>
        <xdr:cNvPr id="477" name="楕円 476">
          <a:extLst>
            <a:ext uri="{FF2B5EF4-FFF2-40B4-BE49-F238E27FC236}">
              <a16:creationId xmlns:a16="http://schemas.microsoft.com/office/drawing/2014/main" xmlns="" id="{00000000-0008-0000-0600-0000DD010000}"/>
            </a:ext>
          </a:extLst>
        </xdr:cNvPr>
        <xdr:cNvSpPr/>
      </xdr:nvSpPr>
      <xdr:spPr>
        <a:xfrm>
          <a:off x="10426700" y="1687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163885</xdr:rowOff>
    </xdr:from>
    <xdr:ext cx="534377" cy="259045"/>
    <xdr:sp macro="" textlink="">
      <xdr:nvSpPr>
        <xdr:cNvPr id="478" name="普通建設事業費 （ うち更新整備　）該当値テキスト">
          <a:extLst>
            <a:ext uri="{FF2B5EF4-FFF2-40B4-BE49-F238E27FC236}">
              <a16:creationId xmlns:a16="http://schemas.microsoft.com/office/drawing/2014/main" xmlns="" id="{00000000-0008-0000-0600-0000DE010000}"/>
            </a:ext>
          </a:extLst>
        </xdr:cNvPr>
        <xdr:cNvSpPr txBox="1"/>
      </xdr:nvSpPr>
      <xdr:spPr>
        <a:xfrm>
          <a:off x="10528300" y="16794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78332</xdr:rowOff>
    </xdr:from>
    <xdr:to>
      <xdr:col>50</xdr:col>
      <xdr:colOff>165100</xdr:colOff>
      <xdr:row>99</xdr:row>
      <xdr:rowOff>8482</xdr:rowOff>
    </xdr:to>
    <xdr:sp macro="" textlink="">
      <xdr:nvSpPr>
        <xdr:cNvPr id="479" name="楕円 478">
          <a:extLst>
            <a:ext uri="{FF2B5EF4-FFF2-40B4-BE49-F238E27FC236}">
              <a16:creationId xmlns:a16="http://schemas.microsoft.com/office/drawing/2014/main" xmlns="" id="{00000000-0008-0000-0600-0000DF010000}"/>
            </a:ext>
          </a:extLst>
        </xdr:cNvPr>
        <xdr:cNvSpPr/>
      </xdr:nvSpPr>
      <xdr:spPr>
        <a:xfrm>
          <a:off x="9588500" y="16880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171059</xdr:rowOff>
    </xdr:from>
    <xdr:ext cx="534377" cy="259045"/>
    <xdr:sp macro="" textlink="">
      <xdr:nvSpPr>
        <xdr:cNvPr id="480" name="テキスト ボックス 479">
          <a:extLst>
            <a:ext uri="{FF2B5EF4-FFF2-40B4-BE49-F238E27FC236}">
              <a16:creationId xmlns:a16="http://schemas.microsoft.com/office/drawing/2014/main" xmlns="" id="{00000000-0008-0000-0600-0000E0010000}"/>
            </a:ext>
          </a:extLst>
        </xdr:cNvPr>
        <xdr:cNvSpPr txBox="1"/>
      </xdr:nvSpPr>
      <xdr:spPr>
        <a:xfrm>
          <a:off x="9372111" y="16973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12128</xdr:rowOff>
    </xdr:from>
    <xdr:to>
      <xdr:col>46</xdr:col>
      <xdr:colOff>38100</xdr:colOff>
      <xdr:row>97</xdr:row>
      <xdr:rowOff>113728</xdr:rowOff>
    </xdr:to>
    <xdr:sp macro="" textlink="">
      <xdr:nvSpPr>
        <xdr:cNvPr id="481" name="楕円 480">
          <a:extLst>
            <a:ext uri="{FF2B5EF4-FFF2-40B4-BE49-F238E27FC236}">
              <a16:creationId xmlns:a16="http://schemas.microsoft.com/office/drawing/2014/main" xmlns="" id="{00000000-0008-0000-0600-0000E1010000}"/>
            </a:ext>
          </a:extLst>
        </xdr:cNvPr>
        <xdr:cNvSpPr/>
      </xdr:nvSpPr>
      <xdr:spPr>
        <a:xfrm>
          <a:off x="8699500" y="16642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130255</xdr:rowOff>
    </xdr:from>
    <xdr:ext cx="534377" cy="259045"/>
    <xdr:sp macro="" textlink="">
      <xdr:nvSpPr>
        <xdr:cNvPr id="482" name="テキスト ボックス 481">
          <a:extLst>
            <a:ext uri="{FF2B5EF4-FFF2-40B4-BE49-F238E27FC236}">
              <a16:creationId xmlns:a16="http://schemas.microsoft.com/office/drawing/2014/main" xmlns="" id="{00000000-0008-0000-0600-0000E2010000}"/>
            </a:ext>
          </a:extLst>
        </xdr:cNvPr>
        <xdr:cNvSpPr txBox="1"/>
      </xdr:nvSpPr>
      <xdr:spPr>
        <a:xfrm>
          <a:off x="8483111" y="16418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1704</xdr:rowOff>
    </xdr:from>
    <xdr:to>
      <xdr:col>41</xdr:col>
      <xdr:colOff>101600</xdr:colOff>
      <xdr:row>98</xdr:row>
      <xdr:rowOff>103304</xdr:rowOff>
    </xdr:to>
    <xdr:sp macro="" textlink="">
      <xdr:nvSpPr>
        <xdr:cNvPr id="483" name="楕円 482">
          <a:extLst>
            <a:ext uri="{FF2B5EF4-FFF2-40B4-BE49-F238E27FC236}">
              <a16:creationId xmlns:a16="http://schemas.microsoft.com/office/drawing/2014/main" xmlns="" id="{00000000-0008-0000-0600-0000E3010000}"/>
            </a:ext>
          </a:extLst>
        </xdr:cNvPr>
        <xdr:cNvSpPr/>
      </xdr:nvSpPr>
      <xdr:spPr>
        <a:xfrm>
          <a:off x="7810500" y="16803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94431</xdr:rowOff>
    </xdr:from>
    <xdr:ext cx="534377" cy="259045"/>
    <xdr:sp macro="" textlink="">
      <xdr:nvSpPr>
        <xdr:cNvPr id="484" name="テキスト ボックス 483">
          <a:extLst>
            <a:ext uri="{FF2B5EF4-FFF2-40B4-BE49-F238E27FC236}">
              <a16:creationId xmlns:a16="http://schemas.microsoft.com/office/drawing/2014/main" xmlns="" id="{00000000-0008-0000-0600-0000E4010000}"/>
            </a:ext>
          </a:extLst>
        </xdr:cNvPr>
        <xdr:cNvSpPr txBox="1"/>
      </xdr:nvSpPr>
      <xdr:spPr>
        <a:xfrm>
          <a:off x="7594111" y="16896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57086</xdr:rowOff>
    </xdr:from>
    <xdr:to>
      <xdr:col>36</xdr:col>
      <xdr:colOff>165100</xdr:colOff>
      <xdr:row>97</xdr:row>
      <xdr:rowOff>158686</xdr:rowOff>
    </xdr:to>
    <xdr:sp macro="" textlink="">
      <xdr:nvSpPr>
        <xdr:cNvPr id="485" name="楕円 484">
          <a:extLst>
            <a:ext uri="{FF2B5EF4-FFF2-40B4-BE49-F238E27FC236}">
              <a16:creationId xmlns:a16="http://schemas.microsoft.com/office/drawing/2014/main" xmlns="" id="{00000000-0008-0000-0600-0000E5010000}"/>
            </a:ext>
          </a:extLst>
        </xdr:cNvPr>
        <xdr:cNvSpPr/>
      </xdr:nvSpPr>
      <xdr:spPr>
        <a:xfrm>
          <a:off x="6921500" y="16687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3763</xdr:rowOff>
    </xdr:from>
    <xdr:ext cx="534377" cy="259045"/>
    <xdr:sp macro="" textlink="">
      <xdr:nvSpPr>
        <xdr:cNvPr id="486" name="テキスト ボックス 485">
          <a:extLst>
            <a:ext uri="{FF2B5EF4-FFF2-40B4-BE49-F238E27FC236}">
              <a16:creationId xmlns:a16="http://schemas.microsoft.com/office/drawing/2014/main" xmlns="" id="{00000000-0008-0000-0600-0000E6010000}"/>
            </a:ext>
          </a:extLst>
        </xdr:cNvPr>
        <xdr:cNvSpPr txBox="1"/>
      </xdr:nvSpPr>
      <xdr:spPr>
        <a:xfrm>
          <a:off x="6705111" y="1646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xmlns="" id="{00000000-0008-0000-06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xmlns="" id="{00000000-0008-0000-06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xmlns="" id="{00000000-0008-0000-06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xmlns="" id="{00000000-0008-0000-06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xmlns="" id="{00000000-0008-0000-06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xmlns="" id="{00000000-0008-0000-06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xmlns="" id="{00000000-0008-0000-06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xmlns="" id="{00000000-0008-0000-06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xmlns="" id="{00000000-0008-0000-06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xmlns="" id="{00000000-0008-0000-06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a:extLst>
            <a:ext uri="{FF2B5EF4-FFF2-40B4-BE49-F238E27FC236}">
              <a16:creationId xmlns:a16="http://schemas.microsoft.com/office/drawing/2014/main" xmlns="" id="{00000000-0008-0000-0600-0000F1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a:extLst>
            <a:ext uri="{FF2B5EF4-FFF2-40B4-BE49-F238E27FC236}">
              <a16:creationId xmlns:a16="http://schemas.microsoft.com/office/drawing/2014/main" xmlns="" id="{00000000-0008-0000-0600-0000F2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a:extLst>
            <a:ext uri="{FF2B5EF4-FFF2-40B4-BE49-F238E27FC236}">
              <a16:creationId xmlns:a16="http://schemas.microsoft.com/office/drawing/2014/main" xmlns="" id="{00000000-0008-0000-0600-0000F3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0" name="テキスト ボックス 499">
          <a:extLst>
            <a:ext uri="{FF2B5EF4-FFF2-40B4-BE49-F238E27FC236}">
              <a16:creationId xmlns:a16="http://schemas.microsoft.com/office/drawing/2014/main" xmlns="" id="{00000000-0008-0000-0600-0000F4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xmlns="" id="{00000000-0008-0000-06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a:extLst>
            <a:ext uri="{FF2B5EF4-FFF2-40B4-BE49-F238E27FC236}">
              <a16:creationId xmlns:a16="http://schemas.microsoft.com/office/drawing/2014/main" xmlns="" id="{00000000-0008-0000-0600-0000F6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a:extLst>
            <a:ext uri="{FF2B5EF4-FFF2-40B4-BE49-F238E27FC236}">
              <a16:creationId xmlns:a16="http://schemas.microsoft.com/office/drawing/2014/main" xmlns="" id="{00000000-0008-0000-0600-0000F7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4" name="テキスト ボックス 503">
          <a:extLst>
            <a:ext uri="{FF2B5EF4-FFF2-40B4-BE49-F238E27FC236}">
              <a16:creationId xmlns:a16="http://schemas.microsoft.com/office/drawing/2014/main" xmlns="" id="{00000000-0008-0000-0600-0000F8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a:extLst>
            <a:ext uri="{FF2B5EF4-FFF2-40B4-BE49-F238E27FC236}">
              <a16:creationId xmlns:a16="http://schemas.microsoft.com/office/drawing/2014/main" xmlns="" id="{00000000-0008-0000-0600-0000F9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a:extLst>
            <a:ext uri="{FF2B5EF4-FFF2-40B4-BE49-F238E27FC236}">
              <a16:creationId xmlns:a16="http://schemas.microsoft.com/office/drawing/2014/main" xmlns="" id="{00000000-0008-0000-0600-0000FA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xmlns="" id="{00000000-0008-0000-06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a:extLst>
            <a:ext uri="{FF2B5EF4-FFF2-40B4-BE49-F238E27FC236}">
              <a16:creationId xmlns:a16="http://schemas.microsoft.com/office/drawing/2014/main" xmlns="" id="{00000000-0008-0000-0600-0000FC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a:extLst>
            <a:ext uri="{FF2B5EF4-FFF2-40B4-BE49-F238E27FC236}">
              <a16:creationId xmlns:a16="http://schemas.microsoft.com/office/drawing/2014/main" xmlns="" id="{00000000-0008-0000-06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166347</xdr:rowOff>
    </xdr:from>
    <xdr:to>
      <xdr:col>85</xdr:col>
      <xdr:colOff>126364</xdr:colOff>
      <xdr:row>39</xdr:row>
      <xdr:rowOff>44450</xdr:rowOff>
    </xdr:to>
    <xdr:cxnSp macro="">
      <xdr:nvCxnSpPr>
        <xdr:cNvPr id="510" name="直線コネクタ 509">
          <a:extLst>
            <a:ext uri="{FF2B5EF4-FFF2-40B4-BE49-F238E27FC236}">
              <a16:creationId xmlns:a16="http://schemas.microsoft.com/office/drawing/2014/main" xmlns="" id="{00000000-0008-0000-0600-0000FE010000}"/>
            </a:ext>
          </a:extLst>
        </xdr:cNvPr>
        <xdr:cNvCxnSpPr/>
      </xdr:nvCxnSpPr>
      <xdr:spPr>
        <a:xfrm flipV="1">
          <a:off x="16317595" y="5138397"/>
          <a:ext cx="1269" cy="1592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91362</xdr:rowOff>
    </xdr:from>
    <xdr:ext cx="249299" cy="259045"/>
    <xdr:sp macro="" textlink="">
      <xdr:nvSpPr>
        <xdr:cNvPr id="511" name="災害復旧事業費最小値テキスト">
          <a:extLst>
            <a:ext uri="{FF2B5EF4-FFF2-40B4-BE49-F238E27FC236}">
              <a16:creationId xmlns:a16="http://schemas.microsoft.com/office/drawing/2014/main" xmlns="" id="{00000000-0008-0000-0600-0000FF010000}"/>
            </a:ext>
          </a:extLst>
        </xdr:cNvPr>
        <xdr:cNvSpPr txBox="1"/>
      </xdr:nvSpPr>
      <xdr:spPr>
        <a:xfrm>
          <a:off x="16370300" y="67779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a:extLst>
            <a:ext uri="{FF2B5EF4-FFF2-40B4-BE49-F238E27FC236}">
              <a16:creationId xmlns:a16="http://schemas.microsoft.com/office/drawing/2014/main" xmlns="" id="{00000000-0008-0000-0600-000000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113024</xdr:rowOff>
    </xdr:from>
    <xdr:ext cx="599010" cy="259045"/>
    <xdr:sp macro="" textlink="">
      <xdr:nvSpPr>
        <xdr:cNvPr id="513" name="災害復旧事業費最大値テキスト">
          <a:extLst>
            <a:ext uri="{FF2B5EF4-FFF2-40B4-BE49-F238E27FC236}">
              <a16:creationId xmlns:a16="http://schemas.microsoft.com/office/drawing/2014/main" xmlns="" id="{00000000-0008-0000-0600-000001020000}"/>
            </a:ext>
          </a:extLst>
        </xdr:cNvPr>
        <xdr:cNvSpPr txBox="1"/>
      </xdr:nvSpPr>
      <xdr:spPr>
        <a:xfrm>
          <a:off x="16370300" y="4913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166347</xdr:rowOff>
    </xdr:from>
    <xdr:to>
      <xdr:col>86</xdr:col>
      <xdr:colOff>25400</xdr:colOff>
      <xdr:row>29</xdr:row>
      <xdr:rowOff>166347</xdr:rowOff>
    </xdr:to>
    <xdr:cxnSp macro="">
      <xdr:nvCxnSpPr>
        <xdr:cNvPr id="514" name="直線コネクタ 513">
          <a:extLst>
            <a:ext uri="{FF2B5EF4-FFF2-40B4-BE49-F238E27FC236}">
              <a16:creationId xmlns:a16="http://schemas.microsoft.com/office/drawing/2014/main" xmlns="" id="{00000000-0008-0000-0600-000002020000}"/>
            </a:ext>
          </a:extLst>
        </xdr:cNvPr>
        <xdr:cNvCxnSpPr/>
      </xdr:nvCxnSpPr>
      <xdr:spPr>
        <a:xfrm>
          <a:off x="16230600" y="5138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42385</xdr:rowOff>
    </xdr:from>
    <xdr:to>
      <xdr:col>85</xdr:col>
      <xdr:colOff>127000</xdr:colOff>
      <xdr:row>39</xdr:row>
      <xdr:rowOff>44450</xdr:rowOff>
    </xdr:to>
    <xdr:cxnSp macro="">
      <xdr:nvCxnSpPr>
        <xdr:cNvPr id="515" name="直線コネクタ 514">
          <a:extLst>
            <a:ext uri="{FF2B5EF4-FFF2-40B4-BE49-F238E27FC236}">
              <a16:creationId xmlns:a16="http://schemas.microsoft.com/office/drawing/2014/main" xmlns="" id="{00000000-0008-0000-0600-000003020000}"/>
            </a:ext>
          </a:extLst>
        </xdr:cNvPr>
        <xdr:cNvCxnSpPr/>
      </xdr:nvCxnSpPr>
      <xdr:spPr>
        <a:xfrm>
          <a:off x="15481300" y="6728935"/>
          <a:ext cx="838200" cy="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8812</xdr:rowOff>
    </xdr:from>
    <xdr:ext cx="469744" cy="259045"/>
    <xdr:sp macro="" textlink="">
      <xdr:nvSpPr>
        <xdr:cNvPr id="516" name="災害復旧事業費平均値テキスト">
          <a:extLst>
            <a:ext uri="{FF2B5EF4-FFF2-40B4-BE49-F238E27FC236}">
              <a16:creationId xmlns:a16="http://schemas.microsoft.com/office/drawing/2014/main" xmlns="" id="{00000000-0008-0000-0600-000004020000}"/>
            </a:ext>
          </a:extLst>
        </xdr:cNvPr>
        <xdr:cNvSpPr txBox="1"/>
      </xdr:nvSpPr>
      <xdr:spPr>
        <a:xfrm>
          <a:off x="16370300" y="65239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157385</xdr:rowOff>
    </xdr:from>
    <xdr:to>
      <xdr:col>85</xdr:col>
      <xdr:colOff>177800</xdr:colOff>
      <xdr:row>39</xdr:row>
      <xdr:rowOff>87535</xdr:rowOff>
    </xdr:to>
    <xdr:sp macro="" textlink="">
      <xdr:nvSpPr>
        <xdr:cNvPr id="517" name="フローチャート: 判断 516">
          <a:extLst>
            <a:ext uri="{FF2B5EF4-FFF2-40B4-BE49-F238E27FC236}">
              <a16:creationId xmlns:a16="http://schemas.microsoft.com/office/drawing/2014/main" xmlns="" id="{00000000-0008-0000-0600-000005020000}"/>
            </a:ext>
          </a:extLst>
        </xdr:cNvPr>
        <xdr:cNvSpPr/>
      </xdr:nvSpPr>
      <xdr:spPr>
        <a:xfrm>
          <a:off x="16268700" y="667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42385</xdr:rowOff>
    </xdr:from>
    <xdr:to>
      <xdr:col>81</xdr:col>
      <xdr:colOff>50800</xdr:colOff>
      <xdr:row>39</xdr:row>
      <xdr:rowOff>44428</xdr:rowOff>
    </xdr:to>
    <xdr:cxnSp macro="">
      <xdr:nvCxnSpPr>
        <xdr:cNvPr id="518" name="直線コネクタ 517">
          <a:extLst>
            <a:ext uri="{FF2B5EF4-FFF2-40B4-BE49-F238E27FC236}">
              <a16:creationId xmlns:a16="http://schemas.microsoft.com/office/drawing/2014/main" xmlns="" id="{00000000-0008-0000-0600-000006020000}"/>
            </a:ext>
          </a:extLst>
        </xdr:cNvPr>
        <xdr:cNvCxnSpPr/>
      </xdr:nvCxnSpPr>
      <xdr:spPr>
        <a:xfrm flipV="1">
          <a:off x="14592300" y="6728935"/>
          <a:ext cx="889000" cy="2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159408</xdr:rowOff>
    </xdr:from>
    <xdr:to>
      <xdr:col>81</xdr:col>
      <xdr:colOff>101600</xdr:colOff>
      <xdr:row>39</xdr:row>
      <xdr:rowOff>89558</xdr:rowOff>
    </xdr:to>
    <xdr:sp macro="" textlink="">
      <xdr:nvSpPr>
        <xdr:cNvPr id="519" name="フローチャート: 判断 518">
          <a:extLst>
            <a:ext uri="{FF2B5EF4-FFF2-40B4-BE49-F238E27FC236}">
              <a16:creationId xmlns:a16="http://schemas.microsoft.com/office/drawing/2014/main" xmlns="" id="{00000000-0008-0000-0600-000007020000}"/>
            </a:ext>
          </a:extLst>
        </xdr:cNvPr>
        <xdr:cNvSpPr/>
      </xdr:nvSpPr>
      <xdr:spPr>
        <a:xfrm>
          <a:off x="15430500" y="667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106085</xdr:rowOff>
    </xdr:from>
    <xdr:ext cx="469744" cy="259045"/>
    <xdr:sp macro="" textlink="">
      <xdr:nvSpPr>
        <xdr:cNvPr id="520" name="テキスト ボックス 519">
          <a:extLst>
            <a:ext uri="{FF2B5EF4-FFF2-40B4-BE49-F238E27FC236}">
              <a16:creationId xmlns:a16="http://schemas.microsoft.com/office/drawing/2014/main" xmlns="" id="{00000000-0008-0000-0600-000008020000}"/>
            </a:ext>
          </a:extLst>
        </xdr:cNvPr>
        <xdr:cNvSpPr txBox="1"/>
      </xdr:nvSpPr>
      <xdr:spPr>
        <a:xfrm>
          <a:off x="15246428" y="644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44355</xdr:rowOff>
    </xdr:from>
    <xdr:to>
      <xdr:col>76</xdr:col>
      <xdr:colOff>114300</xdr:colOff>
      <xdr:row>39</xdr:row>
      <xdr:rowOff>44428</xdr:rowOff>
    </xdr:to>
    <xdr:cxnSp macro="">
      <xdr:nvCxnSpPr>
        <xdr:cNvPr id="521" name="直線コネクタ 520">
          <a:extLst>
            <a:ext uri="{FF2B5EF4-FFF2-40B4-BE49-F238E27FC236}">
              <a16:creationId xmlns:a16="http://schemas.microsoft.com/office/drawing/2014/main" xmlns="" id="{00000000-0008-0000-0600-000009020000}"/>
            </a:ext>
          </a:extLst>
        </xdr:cNvPr>
        <xdr:cNvCxnSpPr/>
      </xdr:nvCxnSpPr>
      <xdr:spPr>
        <a:xfrm>
          <a:off x="13703300" y="6730905"/>
          <a:ext cx="889000" cy="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162502</xdr:rowOff>
    </xdr:from>
    <xdr:to>
      <xdr:col>76</xdr:col>
      <xdr:colOff>165100</xdr:colOff>
      <xdr:row>39</xdr:row>
      <xdr:rowOff>92652</xdr:rowOff>
    </xdr:to>
    <xdr:sp macro="" textlink="">
      <xdr:nvSpPr>
        <xdr:cNvPr id="522" name="フローチャート: 判断 521">
          <a:extLst>
            <a:ext uri="{FF2B5EF4-FFF2-40B4-BE49-F238E27FC236}">
              <a16:creationId xmlns:a16="http://schemas.microsoft.com/office/drawing/2014/main" xmlns="" id="{00000000-0008-0000-0600-00000A020000}"/>
            </a:ext>
          </a:extLst>
        </xdr:cNvPr>
        <xdr:cNvSpPr/>
      </xdr:nvSpPr>
      <xdr:spPr>
        <a:xfrm>
          <a:off x="14541500" y="667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109179</xdr:rowOff>
    </xdr:from>
    <xdr:ext cx="378565" cy="259045"/>
    <xdr:sp macro="" textlink="">
      <xdr:nvSpPr>
        <xdr:cNvPr id="523" name="テキスト ボックス 522">
          <a:extLst>
            <a:ext uri="{FF2B5EF4-FFF2-40B4-BE49-F238E27FC236}">
              <a16:creationId xmlns:a16="http://schemas.microsoft.com/office/drawing/2014/main" xmlns="" id="{00000000-0008-0000-0600-00000B020000}"/>
            </a:ext>
          </a:extLst>
        </xdr:cNvPr>
        <xdr:cNvSpPr txBox="1"/>
      </xdr:nvSpPr>
      <xdr:spPr>
        <a:xfrm>
          <a:off x="14403017" y="6452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44355</xdr:rowOff>
    </xdr:from>
    <xdr:to>
      <xdr:col>71</xdr:col>
      <xdr:colOff>177800</xdr:colOff>
      <xdr:row>39</xdr:row>
      <xdr:rowOff>44450</xdr:rowOff>
    </xdr:to>
    <xdr:cxnSp macro="">
      <xdr:nvCxnSpPr>
        <xdr:cNvPr id="524" name="直線コネクタ 523">
          <a:extLst>
            <a:ext uri="{FF2B5EF4-FFF2-40B4-BE49-F238E27FC236}">
              <a16:creationId xmlns:a16="http://schemas.microsoft.com/office/drawing/2014/main" xmlns="" id="{00000000-0008-0000-0600-00000C020000}"/>
            </a:ext>
          </a:extLst>
        </xdr:cNvPr>
        <xdr:cNvCxnSpPr/>
      </xdr:nvCxnSpPr>
      <xdr:spPr>
        <a:xfrm flipV="1">
          <a:off x="12814300" y="6730905"/>
          <a:ext cx="889000" cy="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158326</xdr:rowOff>
    </xdr:from>
    <xdr:to>
      <xdr:col>72</xdr:col>
      <xdr:colOff>38100</xdr:colOff>
      <xdr:row>39</xdr:row>
      <xdr:rowOff>88476</xdr:rowOff>
    </xdr:to>
    <xdr:sp macro="" textlink="">
      <xdr:nvSpPr>
        <xdr:cNvPr id="525" name="フローチャート: 判断 524">
          <a:extLst>
            <a:ext uri="{FF2B5EF4-FFF2-40B4-BE49-F238E27FC236}">
              <a16:creationId xmlns:a16="http://schemas.microsoft.com/office/drawing/2014/main" xmlns="" id="{00000000-0008-0000-0600-00000D020000}"/>
            </a:ext>
          </a:extLst>
        </xdr:cNvPr>
        <xdr:cNvSpPr/>
      </xdr:nvSpPr>
      <xdr:spPr>
        <a:xfrm>
          <a:off x="13652500" y="667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105003</xdr:rowOff>
    </xdr:from>
    <xdr:ext cx="469744" cy="259045"/>
    <xdr:sp macro="" textlink="">
      <xdr:nvSpPr>
        <xdr:cNvPr id="526" name="テキスト ボックス 525">
          <a:extLst>
            <a:ext uri="{FF2B5EF4-FFF2-40B4-BE49-F238E27FC236}">
              <a16:creationId xmlns:a16="http://schemas.microsoft.com/office/drawing/2014/main" xmlns="" id="{00000000-0008-0000-0600-00000E020000}"/>
            </a:ext>
          </a:extLst>
        </xdr:cNvPr>
        <xdr:cNvSpPr txBox="1"/>
      </xdr:nvSpPr>
      <xdr:spPr>
        <a:xfrm>
          <a:off x="13468428" y="6448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161461</xdr:rowOff>
    </xdr:from>
    <xdr:to>
      <xdr:col>67</xdr:col>
      <xdr:colOff>101600</xdr:colOff>
      <xdr:row>39</xdr:row>
      <xdr:rowOff>91611</xdr:rowOff>
    </xdr:to>
    <xdr:sp macro="" textlink="">
      <xdr:nvSpPr>
        <xdr:cNvPr id="527" name="フローチャート: 判断 526">
          <a:extLst>
            <a:ext uri="{FF2B5EF4-FFF2-40B4-BE49-F238E27FC236}">
              <a16:creationId xmlns:a16="http://schemas.microsoft.com/office/drawing/2014/main" xmlns="" id="{00000000-0008-0000-0600-00000F020000}"/>
            </a:ext>
          </a:extLst>
        </xdr:cNvPr>
        <xdr:cNvSpPr/>
      </xdr:nvSpPr>
      <xdr:spPr>
        <a:xfrm>
          <a:off x="12763500" y="6676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108138</xdr:rowOff>
    </xdr:from>
    <xdr:ext cx="378565" cy="259045"/>
    <xdr:sp macro="" textlink="">
      <xdr:nvSpPr>
        <xdr:cNvPr id="528" name="テキスト ボックス 527">
          <a:extLst>
            <a:ext uri="{FF2B5EF4-FFF2-40B4-BE49-F238E27FC236}">
              <a16:creationId xmlns:a16="http://schemas.microsoft.com/office/drawing/2014/main" xmlns="" id="{00000000-0008-0000-0600-000010020000}"/>
            </a:ext>
          </a:extLst>
        </xdr:cNvPr>
        <xdr:cNvSpPr txBox="1"/>
      </xdr:nvSpPr>
      <xdr:spPr>
        <a:xfrm>
          <a:off x="12625017" y="6451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xmlns="" id="{00000000-0008-0000-06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xmlns="" id="{00000000-0008-0000-06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xmlns="" id="{00000000-0008-0000-06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xmlns="" id="{00000000-0008-0000-06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xmlns="" id="{00000000-0008-0000-06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4" name="楕円 533">
          <a:extLst>
            <a:ext uri="{FF2B5EF4-FFF2-40B4-BE49-F238E27FC236}">
              <a16:creationId xmlns:a16="http://schemas.microsoft.com/office/drawing/2014/main" xmlns="" id="{00000000-0008-0000-0600-000016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135812</xdr:rowOff>
    </xdr:from>
    <xdr:ext cx="249299" cy="259045"/>
    <xdr:sp macro="" textlink="">
      <xdr:nvSpPr>
        <xdr:cNvPr id="535" name="災害復旧事業費該当値テキスト">
          <a:extLst>
            <a:ext uri="{FF2B5EF4-FFF2-40B4-BE49-F238E27FC236}">
              <a16:creationId xmlns:a16="http://schemas.microsoft.com/office/drawing/2014/main" xmlns="" id="{00000000-0008-0000-0600-000017020000}"/>
            </a:ext>
          </a:extLst>
        </xdr:cNvPr>
        <xdr:cNvSpPr txBox="1"/>
      </xdr:nvSpPr>
      <xdr:spPr>
        <a:xfrm>
          <a:off x="16370300" y="66509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163035</xdr:rowOff>
    </xdr:from>
    <xdr:to>
      <xdr:col>81</xdr:col>
      <xdr:colOff>101600</xdr:colOff>
      <xdr:row>39</xdr:row>
      <xdr:rowOff>93185</xdr:rowOff>
    </xdr:to>
    <xdr:sp macro="" textlink="">
      <xdr:nvSpPr>
        <xdr:cNvPr id="536" name="楕円 535">
          <a:extLst>
            <a:ext uri="{FF2B5EF4-FFF2-40B4-BE49-F238E27FC236}">
              <a16:creationId xmlns:a16="http://schemas.microsoft.com/office/drawing/2014/main" xmlns="" id="{00000000-0008-0000-0600-000018020000}"/>
            </a:ext>
          </a:extLst>
        </xdr:cNvPr>
        <xdr:cNvSpPr/>
      </xdr:nvSpPr>
      <xdr:spPr>
        <a:xfrm>
          <a:off x="15430500" y="667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84312</xdr:rowOff>
    </xdr:from>
    <xdr:ext cx="378565" cy="259045"/>
    <xdr:sp macro="" textlink="">
      <xdr:nvSpPr>
        <xdr:cNvPr id="537" name="テキスト ボックス 536">
          <a:extLst>
            <a:ext uri="{FF2B5EF4-FFF2-40B4-BE49-F238E27FC236}">
              <a16:creationId xmlns:a16="http://schemas.microsoft.com/office/drawing/2014/main" xmlns="" id="{00000000-0008-0000-0600-000019020000}"/>
            </a:ext>
          </a:extLst>
        </xdr:cNvPr>
        <xdr:cNvSpPr txBox="1"/>
      </xdr:nvSpPr>
      <xdr:spPr>
        <a:xfrm>
          <a:off x="15292017" y="67708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165078</xdr:rowOff>
    </xdr:from>
    <xdr:to>
      <xdr:col>76</xdr:col>
      <xdr:colOff>165100</xdr:colOff>
      <xdr:row>39</xdr:row>
      <xdr:rowOff>95228</xdr:rowOff>
    </xdr:to>
    <xdr:sp macro="" textlink="">
      <xdr:nvSpPr>
        <xdr:cNvPr id="538" name="楕円 537">
          <a:extLst>
            <a:ext uri="{FF2B5EF4-FFF2-40B4-BE49-F238E27FC236}">
              <a16:creationId xmlns:a16="http://schemas.microsoft.com/office/drawing/2014/main" xmlns="" id="{00000000-0008-0000-0600-00001A020000}"/>
            </a:ext>
          </a:extLst>
        </xdr:cNvPr>
        <xdr:cNvSpPr/>
      </xdr:nvSpPr>
      <xdr:spPr>
        <a:xfrm>
          <a:off x="14541500" y="6680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86355</xdr:rowOff>
    </xdr:from>
    <xdr:ext cx="249299" cy="259045"/>
    <xdr:sp macro="" textlink="">
      <xdr:nvSpPr>
        <xdr:cNvPr id="539" name="テキスト ボックス 538">
          <a:extLst>
            <a:ext uri="{FF2B5EF4-FFF2-40B4-BE49-F238E27FC236}">
              <a16:creationId xmlns:a16="http://schemas.microsoft.com/office/drawing/2014/main" xmlns="" id="{00000000-0008-0000-0600-00001B020000}"/>
            </a:ext>
          </a:extLst>
        </xdr:cNvPr>
        <xdr:cNvSpPr txBox="1"/>
      </xdr:nvSpPr>
      <xdr:spPr>
        <a:xfrm>
          <a:off x="14467650" y="677290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165005</xdr:rowOff>
    </xdr:from>
    <xdr:to>
      <xdr:col>72</xdr:col>
      <xdr:colOff>38100</xdr:colOff>
      <xdr:row>39</xdr:row>
      <xdr:rowOff>95155</xdr:rowOff>
    </xdr:to>
    <xdr:sp macro="" textlink="">
      <xdr:nvSpPr>
        <xdr:cNvPr id="540" name="楕円 539">
          <a:extLst>
            <a:ext uri="{FF2B5EF4-FFF2-40B4-BE49-F238E27FC236}">
              <a16:creationId xmlns:a16="http://schemas.microsoft.com/office/drawing/2014/main" xmlns="" id="{00000000-0008-0000-0600-00001C020000}"/>
            </a:ext>
          </a:extLst>
        </xdr:cNvPr>
        <xdr:cNvSpPr/>
      </xdr:nvSpPr>
      <xdr:spPr>
        <a:xfrm>
          <a:off x="13652500" y="668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86282</xdr:rowOff>
    </xdr:from>
    <xdr:ext cx="313932" cy="259045"/>
    <xdr:sp macro="" textlink="">
      <xdr:nvSpPr>
        <xdr:cNvPr id="541" name="テキスト ボックス 540">
          <a:extLst>
            <a:ext uri="{FF2B5EF4-FFF2-40B4-BE49-F238E27FC236}">
              <a16:creationId xmlns:a16="http://schemas.microsoft.com/office/drawing/2014/main" xmlns="" id="{00000000-0008-0000-0600-00001D020000}"/>
            </a:ext>
          </a:extLst>
        </xdr:cNvPr>
        <xdr:cNvSpPr txBox="1"/>
      </xdr:nvSpPr>
      <xdr:spPr>
        <a:xfrm>
          <a:off x="13546333" y="67728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2" name="楕円 541">
          <a:extLst>
            <a:ext uri="{FF2B5EF4-FFF2-40B4-BE49-F238E27FC236}">
              <a16:creationId xmlns:a16="http://schemas.microsoft.com/office/drawing/2014/main" xmlns="" id="{00000000-0008-0000-0600-00001E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3" name="テキスト ボックス 542">
          <a:extLst>
            <a:ext uri="{FF2B5EF4-FFF2-40B4-BE49-F238E27FC236}">
              <a16:creationId xmlns:a16="http://schemas.microsoft.com/office/drawing/2014/main" xmlns="" id="{00000000-0008-0000-0600-00001F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xmlns="" id="{00000000-0008-0000-06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xmlns="" id="{00000000-0008-0000-06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xmlns="" id="{00000000-0008-0000-06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xmlns="" id="{00000000-0008-0000-06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xmlns="" id="{00000000-0008-0000-06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xmlns="" id="{00000000-0008-0000-06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xmlns="" id="{00000000-0008-0000-06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xmlns="" id="{00000000-0008-0000-06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xmlns="" id="{00000000-0008-0000-06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xmlns="" id="{00000000-0008-0000-06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a:extLst>
            <a:ext uri="{FF2B5EF4-FFF2-40B4-BE49-F238E27FC236}">
              <a16:creationId xmlns:a16="http://schemas.microsoft.com/office/drawing/2014/main" xmlns="" id="{00000000-0008-0000-0600-00002A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a:extLst>
            <a:ext uri="{FF2B5EF4-FFF2-40B4-BE49-F238E27FC236}">
              <a16:creationId xmlns:a16="http://schemas.microsoft.com/office/drawing/2014/main" xmlns="" id="{00000000-0008-0000-0600-00002B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a:extLst>
            <a:ext uri="{FF2B5EF4-FFF2-40B4-BE49-F238E27FC236}">
              <a16:creationId xmlns:a16="http://schemas.microsoft.com/office/drawing/2014/main" xmlns="" id="{00000000-0008-0000-0600-00002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a:extLst>
            <a:ext uri="{FF2B5EF4-FFF2-40B4-BE49-F238E27FC236}">
              <a16:creationId xmlns:a16="http://schemas.microsoft.com/office/drawing/2014/main" xmlns="" id="{00000000-0008-0000-0600-00002D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a:extLst>
            <a:ext uri="{FF2B5EF4-FFF2-40B4-BE49-F238E27FC236}">
              <a16:creationId xmlns:a16="http://schemas.microsoft.com/office/drawing/2014/main" xmlns="" id="{00000000-0008-0000-0600-00002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a:extLst>
            <a:ext uri="{FF2B5EF4-FFF2-40B4-BE49-F238E27FC236}">
              <a16:creationId xmlns:a16="http://schemas.microsoft.com/office/drawing/2014/main" xmlns="" id="{00000000-0008-0000-0600-00002F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a:extLst>
            <a:ext uri="{FF2B5EF4-FFF2-40B4-BE49-F238E27FC236}">
              <a16:creationId xmlns:a16="http://schemas.microsoft.com/office/drawing/2014/main" xmlns="" id="{00000000-0008-0000-0600-000030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xmlns=""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a:extLst>
            <a:ext uri="{FF2B5EF4-FFF2-40B4-BE49-F238E27FC236}">
              <a16:creationId xmlns:a16="http://schemas.microsoft.com/office/drawing/2014/main" xmlns="" id="{00000000-0008-0000-0600-000032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xmlns=""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a:extLst>
            <a:ext uri="{FF2B5EF4-FFF2-40B4-BE49-F238E27FC236}">
              <a16:creationId xmlns:a16="http://schemas.microsoft.com/office/drawing/2014/main" xmlns="" id="{00000000-0008-0000-0600-000034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a:extLst>
            <a:ext uri="{FF2B5EF4-FFF2-40B4-BE49-F238E27FC236}">
              <a16:creationId xmlns:a16="http://schemas.microsoft.com/office/drawing/2014/main" xmlns="" id="{00000000-0008-0000-0600-000035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a:extLst>
            <a:ext uri="{FF2B5EF4-FFF2-40B4-BE49-F238E27FC236}">
              <a16:creationId xmlns:a16="http://schemas.microsoft.com/office/drawing/2014/main" xmlns="" id="{00000000-0008-0000-0600-000036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a:extLst>
            <a:ext uri="{FF2B5EF4-FFF2-40B4-BE49-F238E27FC236}">
              <a16:creationId xmlns:a16="http://schemas.microsoft.com/office/drawing/2014/main" xmlns="" id="{00000000-0008-0000-0600-000037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a:extLst>
            <a:ext uri="{FF2B5EF4-FFF2-40B4-BE49-F238E27FC236}">
              <a16:creationId xmlns:a16="http://schemas.microsoft.com/office/drawing/2014/main" xmlns="" id="{00000000-0008-0000-0600-000038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xmlns="" id="{00000000-0008-0000-0600-000039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a:extLst>
            <a:ext uri="{FF2B5EF4-FFF2-40B4-BE49-F238E27FC236}">
              <a16:creationId xmlns:a16="http://schemas.microsoft.com/office/drawing/2014/main" xmlns="" id="{00000000-0008-0000-0600-00003A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a:extLst>
            <a:ext uri="{FF2B5EF4-FFF2-40B4-BE49-F238E27FC236}">
              <a16:creationId xmlns:a16="http://schemas.microsoft.com/office/drawing/2014/main" xmlns="" id="{00000000-0008-0000-0600-00003B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xmlns="" id="{00000000-0008-0000-0600-00003C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a:extLst>
            <a:ext uri="{FF2B5EF4-FFF2-40B4-BE49-F238E27FC236}">
              <a16:creationId xmlns:a16="http://schemas.microsoft.com/office/drawing/2014/main" xmlns="" id="{00000000-0008-0000-0600-00003D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a:extLst>
            <a:ext uri="{FF2B5EF4-FFF2-40B4-BE49-F238E27FC236}">
              <a16:creationId xmlns:a16="http://schemas.microsoft.com/office/drawing/2014/main" xmlns="" id="{00000000-0008-0000-0600-00003E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xmlns="" id="{00000000-0008-0000-0600-00003F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a:extLst>
            <a:ext uri="{FF2B5EF4-FFF2-40B4-BE49-F238E27FC236}">
              <a16:creationId xmlns:a16="http://schemas.microsoft.com/office/drawing/2014/main" xmlns="" id="{00000000-0008-0000-0600-000040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xmlns="" id="{00000000-0008-0000-0600-000041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xmlns="" id="{00000000-0008-0000-0600-00004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xmlns="" id="{00000000-0008-0000-0600-00004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xmlns="" id="{00000000-0008-0000-0600-00004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xmlns="" id="{00000000-0008-0000-0600-00004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xmlns="" id="{00000000-0008-0000-0600-00004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a:extLst>
            <a:ext uri="{FF2B5EF4-FFF2-40B4-BE49-F238E27FC236}">
              <a16:creationId xmlns:a16="http://schemas.microsoft.com/office/drawing/2014/main" xmlns="" id="{00000000-0008-0000-0600-000047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a:extLst>
            <a:ext uri="{FF2B5EF4-FFF2-40B4-BE49-F238E27FC236}">
              <a16:creationId xmlns:a16="http://schemas.microsoft.com/office/drawing/2014/main" xmlns="" id="{00000000-0008-0000-0600-000048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a:extLst>
            <a:ext uri="{FF2B5EF4-FFF2-40B4-BE49-F238E27FC236}">
              <a16:creationId xmlns:a16="http://schemas.microsoft.com/office/drawing/2014/main" xmlns="" id="{00000000-0008-0000-0600-000049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xmlns="" id="{00000000-0008-0000-0600-00004A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a:extLst>
            <a:ext uri="{FF2B5EF4-FFF2-40B4-BE49-F238E27FC236}">
              <a16:creationId xmlns:a16="http://schemas.microsoft.com/office/drawing/2014/main" xmlns="" id="{00000000-0008-0000-0600-00004B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xmlns="" id="{00000000-0008-0000-0600-00004C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a:extLst>
            <a:ext uri="{FF2B5EF4-FFF2-40B4-BE49-F238E27FC236}">
              <a16:creationId xmlns:a16="http://schemas.microsoft.com/office/drawing/2014/main" xmlns="" id="{00000000-0008-0000-0600-00004D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xmlns="" id="{00000000-0008-0000-0600-00004E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a:extLst>
            <a:ext uri="{FF2B5EF4-FFF2-40B4-BE49-F238E27FC236}">
              <a16:creationId xmlns:a16="http://schemas.microsoft.com/office/drawing/2014/main" xmlns="" id="{00000000-0008-0000-0600-00004F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xmlns="" id="{00000000-0008-0000-0600-000050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a:extLst>
            <a:ext uri="{FF2B5EF4-FFF2-40B4-BE49-F238E27FC236}">
              <a16:creationId xmlns:a16="http://schemas.microsoft.com/office/drawing/2014/main" xmlns="" id="{00000000-0008-0000-0600-00005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a:extLst>
            <a:ext uri="{FF2B5EF4-FFF2-40B4-BE49-F238E27FC236}">
              <a16:creationId xmlns:a16="http://schemas.microsoft.com/office/drawing/2014/main" xmlns="" id="{00000000-0008-0000-0600-00005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a:extLst>
            <a:ext uri="{FF2B5EF4-FFF2-40B4-BE49-F238E27FC236}">
              <a16:creationId xmlns:a16="http://schemas.microsoft.com/office/drawing/2014/main" xmlns="" id="{00000000-0008-0000-0600-00005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a:extLst>
            <a:ext uri="{FF2B5EF4-FFF2-40B4-BE49-F238E27FC236}">
              <a16:creationId xmlns:a16="http://schemas.microsoft.com/office/drawing/2014/main" xmlns="" id="{00000000-0008-0000-0600-00005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a:extLst>
            <a:ext uri="{FF2B5EF4-FFF2-40B4-BE49-F238E27FC236}">
              <a16:creationId xmlns:a16="http://schemas.microsoft.com/office/drawing/2014/main" xmlns="" id="{00000000-0008-0000-0600-00005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a:extLst>
            <a:ext uri="{FF2B5EF4-FFF2-40B4-BE49-F238E27FC236}">
              <a16:creationId xmlns:a16="http://schemas.microsoft.com/office/drawing/2014/main" xmlns="" id="{00000000-0008-0000-0600-00005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a:extLst>
            <a:ext uri="{FF2B5EF4-FFF2-40B4-BE49-F238E27FC236}">
              <a16:creationId xmlns:a16="http://schemas.microsoft.com/office/drawing/2014/main" xmlns="" id="{00000000-0008-0000-0600-00005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a:extLst>
            <a:ext uri="{FF2B5EF4-FFF2-40B4-BE49-F238E27FC236}">
              <a16:creationId xmlns:a16="http://schemas.microsoft.com/office/drawing/2014/main" xmlns="" id="{00000000-0008-0000-0600-00005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a:extLst>
            <a:ext uri="{FF2B5EF4-FFF2-40B4-BE49-F238E27FC236}">
              <a16:creationId xmlns:a16="http://schemas.microsoft.com/office/drawing/2014/main" xmlns="" id="{00000000-0008-0000-0600-00005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a:extLst>
            <a:ext uri="{FF2B5EF4-FFF2-40B4-BE49-F238E27FC236}">
              <a16:creationId xmlns:a16="http://schemas.microsoft.com/office/drawing/2014/main" xmlns="" id="{00000000-0008-0000-0600-00005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a:extLst>
            <a:ext uri="{FF2B5EF4-FFF2-40B4-BE49-F238E27FC236}">
              <a16:creationId xmlns:a16="http://schemas.microsoft.com/office/drawing/2014/main" xmlns="" id="{00000000-0008-0000-0600-00005B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4" name="テキスト ボックス 603">
          <a:extLst>
            <a:ext uri="{FF2B5EF4-FFF2-40B4-BE49-F238E27FC236}">
              <a16:creationId xmlns:a16="http://schemas.microsoft.com/office/drawing/2014/main" xmlns="" id="{00000000-0008-0000-0600-00005C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a:extLst>
            <a:ext uri="{FF2B5EF4-FFF2-40B4-BE49-F238E27FC236}">
              <a16:creationId xmlns:a16="http://schemas.microsoft.com/office/drawing/2014/main" xmlns="" id="{00000000-0008-0000-0600-00005D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6" name="テキスト ボックス 605">
          <a:extLst>
            <a:ext uri="{FF2B5EF4-FFF2-40B4-BE49-F238E27FC236}">
              <a16:creationId xmlns:a16="http://schemas.microsoft.com/office/drawing/2014/main" xmlns="" id="{00000000-0008-0000-0600-00005E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a:extLst>
            <a:ext uri="{FF2B5EF4-FFF2-40B4-BE49-F238E27FC236}">
              <a16:creationId xmlns:a16="http://schemas.microsoft.com/office/drawing/2014/main" xmlns="" id="{00000000-0008-0000-0600-00005F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8" name="テキスト ボックス 607">
          <a:extLst>
            <a:ext uri="{FF2B5EF4-FFF2-40B4-BE49-F238E27FC236}">
              <a16:creationId xmlns:a16="http://schemas.microsoft.com/office/drawing/2014/main" xmlns="" id="{00000000-0008-0000-0600-000060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a:extLst>
            <a:ext uri="{FF2B5EF4-FFF2-40B4-BE49-F238E27FC236}">
              <a16:creationId xmlns:a16="http://schemas.microsoft.com/office/drawing/2014/main" xmlns="" id="{00000000-0008-0000-0600-000061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0" name="テキスト ボックス 609">
          <a:extLst>
            <a:ext uri="{FF2B5EF4-FFF2-40B4-BE49-F238E27FC236}">
              <a16:creationId xmlns:a16="http://schemas.microsoft.com/office/drawing/2014/main" xmlns="" id="{00000000-0008-0000-0600-000062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a:extLst>
            <a:ext uri="{FF2B5EF4-FFF2-40B4-BE49-F238E27FC236}">
              <a16:creationId xmlns:a16="http://schemas.microsoft.com/office/drawing/2014/main" xmlns="" id="{00000000-0008-0000-0600-000063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2" name="テキスト ボックス 611">
          <a:extLst>
            <a:ext uri="{FF2B5EF4-FFF2-40B4-BE49-F238E27FC236}">
              <a16:creationId xmlns:a16="http://schemas.microsoft.com/office/drawing/2014/main" xmlns="" id="{00000000-0008-0000-0600-000064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a:extLst>
            <a:ext uri="{FF2B5EF4-FFF2-40B4-BE49-F238E27FC236}">
              <a16:creationId xmlns:a16="http://schemas.microsoft.com/office/drawing/2014/main" xmlns="" id="{00000000-0008-0000-0600-00006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a:extLst>
            <a:ext uri="{FF2B5EF4-FFF2-40B4-BE49-F238E27FC236}">
              <a16:creationId xmlns:a16="http://schemas.microsoft.com/office/drawing/2014/main" xmlns="" id="{00000000-0008-0000-0600-00006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a:extLst>
            <a:ext uri="{FF2B5EF4-FFF2-40B4-BE49-F238E27FC236}">
              <a16:creationId xmlns:a16="http://schemas.microsoft.com/office/drawing/2014/main" xmlns="" id="{00000000-0008-0000-0600-00006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137401</xdr:rowOff>
    </xdr:from>
    <xdr:to>
      <xdr:col>85</xdr:col>
      <xdr:colOff>126364</xdr:colOff>
      <xdr:row>78</xdr:row>
      <xdr:rowOff>42494</xdr:rowOff>
    </xdr:to>
    <xdr:cxnSp macro="">
      <xdr:nvCxnSpPr>
        <xdr:cNvPr id="616" name="直線コネクタ 615">
          <a:extLst>
            <a:ext uri="{FF2B5EF4-FFF2-40B4-BE49-F238E27FC236}">
              <a16:creationId xmlns:a16="http://schemas.microsoft.com/office/drawing/2014/main" xmlns="" id="{00000000-0008-0000-0600-000068020000}"/>
            </a:ext>
          </a:extLst>
        </xdr:cNvPr>
        <xdr:cNvCxnSpPr/>
      </xdr:nvCxnSpPr>
      <xdr:spPr>
        <a:xfrm flipV="1">
          <a:off x="16317595" y="12138901"/>
          <a:ext cx="1269" cy="1276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46321</xdr:rowOff>
    </xdr:from>
    <xdr:ext cx="534377" cy="259045"/>
    <xdr:sp macro="" textlink="">
      <xdr:nvSpPr>
        <xdr:cNvPr id="617" name="公債費最小値テキスト">
          <a:extLst>
            <a:ext uri="{FF2B5EF4-FFF2-40B4-BE49-F238E27FC236}">
              <a16:creationId xmlns:a16="http://schemas.microsoft.com/office/drawing/2014/main" xmlns="" id="{00000000-0008-0000-0600-000069020000}"/>
            </a:ext>
          </a:extLst>
        </xdr:cNvPr>
        <xdr:cNvSpPr txBox="1"/>
      </xdr:nvSpPr>
      <xdr:spPr>
        <a:xfrm>
          <a:off x="16370300" y="1341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42494</xdr:rowOff>
    </xdr:from>
    <xdr:to>
      <xdr:col>86</xdr:col>
      <xdr:colOff>25400</xdr:colOff>
      <xdr:row>78</xdr:row>
      <xdr:rowOff>42494</xdr:rowOff>
    </xdr:to>
    <xdr:cxnSp macro="">
      <xdr:nvCxnSpPr>
        <xdr:cNvPr id="618" name="直線コネクタ 617">
          <a:extLst>
            <a:ext uri="{FF2B5EF4-FFF2-40B4-BE49-F238E27FC236}">
              <a16:creationId xmlns:a16="http://schemas.microsoft.com/office/drawing/2014/main" xmlns="" id="{00000000-0008-0000-0600-00006A020000}"/>
            </a:ext>
          </a:extLst>
        </xdr:cNvPr>
        <xdr:cNvCxnSpPr/>
      </xdr:nvCxnSpPr>
      <xdr:spPr>
        <a:xfrm>
          <a:off x="16230600" y="13415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84078</xdr:rowOff>
    </xdr:from>
    <xdr:ext cx="599010" cy="259045"/>
    <xdr:sp macro="" textlink="">
      <xdr:nvSpPr>
        <xdr:cNvPr id="619" name="公債費最大値テキスト">
          <a:extLst>
            <a:ext uri="{FF2B5EF4-FFF2-40B4-BE49-F238E27FC236}">
              <a16:creationId xmlns:a16="http://schemas.microsoft.com/office/drawing/2014/main" xmlns="" id="{00000000-0008-0000-0600-00006B020000}"/>
            </a:ext>
          </a:extLst>
        </xdr:cNvPr>
        <xdr:cNvSpPr txBox="1"/>
      </xdr:nvSpPr>
      <xdr:spPr>
        <a:xfrm>
          <a:off x="16370300" y="11914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137401</xdr:rowOff>
    </xdr:from>
    <xdr:to>
      <xdr:col>86</xdr:col>
      <xdr:colOff>25400</xdr:colOff>
      <xdr:row>70</xdr:row>
      <xdr:rowOff>137401</xdr:rowOff>
    </xdr:to>
    <xdr:cxnSp macro="">
      <xdr:nvCxnSpPr>
        <xdr:cNvPr id="620" name="直線コネクタ 619">
          <a:extLst>
            <a:ext uri="{FF2B5EF4-FFF2-40B4-BE49-F238E27FC236}">
              <a16:creationId xmlns:a16="http://schemas.microsoft.com/office/drawing/2014/main" xmlns="" id="{00000000-0008-0000-0600-00006C020000}"/>
            </a:ext>
          </a:extLst>
        </xdr:cNvPr>
        <xdr:cNvCxnSpPr/>
      </xdr:nvCxnSpPr>
      <xdr:spPr>
        <a:xfrm>
          <a:off x="16230600" y="12138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144704</xdr:rowOff>
    </xdr:from>
    <xdr:to>
      <xdr:col>85</xdr:col>
      <xdr:colOff>127000</xdr:colOff>
      <xdr:row>76</xdr:row>
      <xdr:rowOff>154343</xdr:rowOff>
    </xdr:to>
    <xdr:cxnSp macro="">
      <xdr:nvCxnSpPr>
        <xdr:cNvPr id="621" name="直線コネクタ 620">
          <a:extLst>
            <a:ext uri="{FF2B5EF4-FFF2-40B4-BE49-F238E27FC236}">
              <a16:creationId xmlns:a16="http://schemas.microsoft.com/office/drawing/2014/main" xmlns="" id="{00000000-0008-0000-0600-00006D020000}"/>
            </a:ext>
          </a:extLst>
        </xdr:cNvPr>
        <xdr:cNvCxnSpPr/>
      </xdr:nvCxnSpPr>
      <xdr:spPr>
        <a:xfrm flipV="1">
          <a:off x="15481300" y="13174904"/>
          <a:ext cx="838200" cy="9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84217</xdr:rowOff>
    </xdr:from>
    <xdr:ext cx="534377" cy="259045"/>
    <xdr:sp macro="" textlink="">
      <xdr:nvSpPr>
        <xdr:cNvPr id="622" name="公債費平均値テキスト">
          <a:extLst>
            <a:ext uri="{FF2B5EF4-FFF2-40B4-BE49-F238E27FC236}">
              <a16:creationId xmlns:a16="http://schemas.microsoft.com/office/drawing/2014/main" xmlns="" id="{00000000-0008-0000-0600-00006E020000}"/>
            </a:ext>
          </a:extLst>
        </xdr:cNvPr>
        <xdr:cNvSpPr txBox="1"/>
      </xdr:nvSpPr>
      <xdr:spPr>
        <a:xfrm>
          <a:off x="16370300" y="131144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105790</xdr:rowOff>
    </xdr:from>
    <xdr:to>
      <xdr:col>85</xdr:col>
      <xdr:colOff>177800</xdr:colOff>
      <xdr:row>77</xdr:row>
      <xdr:rowOff>35940</xdr:rowOff>
    </xdr:to>
    <xdr:sp macro="" textlink="">
      <xdr:nvSpPr>
        <xdr:cNvPr id="623" name="フローチャート: 判断 622">
          <a:extLst>
            <a:ext uri="{FF2B5EF4-FFF2-40B4-BE49-F238E27FC236}">
              <a16:creationId xmlns:a16="http://schemas.microsoft.com/office/drawing/2014/main" xmlns="" id="{00000000-0008-0000-0600-00006F020000}"/>
            </a:ext>
          </a:extLst>
        </xdr:cNvPr>
        <xdr:cNvSpPr/>
      </xdr:nvSpPr>
      <xdr:spPr>
        <a:xfrm>
          <a:off x="16268700" y="1313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154343</xdr:rowOff>
    </xdr:from>
    <xdr:to>
      <xdr:col>81</xdr:col>
      <xdr:colOff>50800</xdr:colOff>
      <xdr:row>76</xdr:row>
      <xdr:rowOff>157124</xdr:rowOff>
    </xdr:to>
    <xdr:cxnSp macro="">
      <xdr:nvCxnSpPr>
        <xdr:cNvPr id="624" name="直線コネクタ 623">
          <a:extLst>
            <a:ext uri="{FF2B5EF4-FFF2-40B4-BE49-F238E27FC236}">
              <a16:creationId xmlns:a16="http://schemas.microsoft.com/office/drawing/2014/main" xmlns="" id="{00000000-0008-0000-0600-000070020000}"/>
            </a:ext>
          </a:extLst>
        </xdr:cNvPr>
        <xdr:cNvCxnSpPr/>
      </xdr:nvCxnSpPr>
      <xdr:spPr>
        <a:xfrm flipV="1">
          <a:off x="14592300" y="13184543"/>
          <a:ext cx="889000" cy="2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99937</xdr:rowOff>
    </xdr:from>
    <xdr:to>
      <xdr:col>81</xdr:col>
      <xdr:colOff>101600</xdr:colOff>
      <xdr:row>77</xdr:row>
      <xdr:rowOff>30087</xdr:rowOff>
    </xdr:to>
    <xdr:sp macro="" textlink="">
      <xdr:nvSpPr>
        <xdr:cNvPr id="625" name="フローチャート: 判断 624">
          <a:extLst>
            <a:ext uri="{FF2B5EF4-FFF2-40B4-BE49-F238E27FC236}">
              <a16:creationId xmlns:a16="http://schemas.microsoft.com/office/drawing/2014/main" xmlns="" id="{00000000-0008-0000-0600-000071020000}"/>
            </a:ext>
          </a:extLst>
        </xdr:cNvPr>
        <xdr:cNvSpPr/>
      </xdr:nvSpPr>
      <xdr:spPr>
        <a:xfrm>
          <a:off x="15430500" y="1313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46614</xdr:rowOff>
    </xdr:from>
    <xdr:ext cx="534377" cy="259045"/>
    <xdr:sp macro="" textlink="">
      <xdr:nvSpPr>
        <xdr:cNvPr id="626" name="テキスト ボックス 625">
          <a:extLst>
            <a:ext uri="{FF2B5EF4-FFF2-40B4-BE49-F238E27FC236}">
              <a16:creationId xmlns:a16="http://schemas.microsoft.com/office/drawing/2014/main" xmlns="" id="{00000000-0008-0000-0600-000072020000}"/>
            </a:ext>
          </a:extLst>
        </xdr:cNvPr>
        <xdr:cNvSpPr txBox="1"/>
      </xdr:nvSpPr>
      <xdr:spPr>
        <a:xfrm>
          <a:off x="15214111" y="12905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107989</xdr:rowOff>
    </xdr:from>
    <xdr:to>
      <xdr:col>76</xdr:col>
      <xdr:colOff>114300</xdr:colOff>
      <xdr:row>76</xdr:row>
      <xdr:rowOff>157124</xdr:rowOff>
    </xdr:to>
    <xdr:cxnSp macro="">
      <xdr:nvCxnSpPr>
        <xdr:cNvPr id="627" name="直線コネクタ 626">
          <a:extLst>
            <a:ext uri="{FF2B5EF4-FFF2-40B4-BE49-F238E27FC236}">
              <a16:creationId xmlns:a16="http://schemas.microsoft.com/office/drawing/2014/main" xmlns="" id="{00000000-0008-0000-0600-000073020000}"/>
            </a:ext>
          </a:extLst>
        </xdr:cNvPr>
        <xdr:cNvCxnSpPr/>
      </xdr:nvCxnSpPr>
      <xdr:spPr>
        <a:xfrm>
          <a:off x="13703300" y="13138189"/>
          <a:ext cx="889000" cy="49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102667</xdr:rowOff>
    </xdr:from>
    <xdr:to>
      <xdr:col>76</xdr:col>
      <xdr:colOff>165100</xdr:colOff>
      <xdr:row>77</xdr:row>
      <xdr:rowOff>32817</xdr:rowOff>
    </xdr:to>
    <xdr:sp macro="" textlink="">
      <xdr:nvSpPr>
        <xdr:cNvPr id="628" name="フローチャート: 判断 627">
          <a:extLst>
            <a:ext uri="{FF2B5EF4-FFF2-40B4-BE49-F238E27FC236}">
              <a16:creationId xmlns:a16="http://schemas.microsoft.com/office/drawing/2014/main" xmlns="" id="{00000000-0008-0000-0600-000074020000}"/>
            </a:ext>
          </a:extLst>
        </xdr:cNvPr>
        <xdr:cNvSpPr/>
      </xdr:nvSpPr>
      <xdr:spPr>
        <a:xfrm>
          <a:off x="14541500" y="1313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49344</xdr:rowOff>
    </xdr:from>
    <xdr:ext cx="534377" cy="259045"/>
    <xdr:sp macro="" textlink="">
      <xdr:nvSpPr>
        <xdr:cNvPr id="629" name="テキスト ボックス 628">
          <a:extLst>
            <a:ext uri="{FF2B5EF4-FFF2-40B4-BE49-F238E27FC236}">
              <a16:creationId xmlns:a16="http://schemas.microsoft.com/office/drawing/2014/main" xmlns="" id="{00000000-0008-0000-0600-000075020000}"/>
            </a:ext>
          </a:extLst>
        </xdr:cNvPr>
        <xdr:cNvSpPr txBox="1"/>
      </xdr:nvSpPr>
      <xdr:spPr>
        <a:xfrm>
          <a:off x="14325111" y="12908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102578</xdr:rowOff>
    </xdr:from>
    <xdr:to>
      <xdr:col>71</xdr:col>
      <xdr:colOff>177800</xdr:colOff>
      <xdr:row>76</xdr:row>
      <xdr:rowOff>107989</xdr:rowOff>
    </xdr:to>
    <xdr:cxnSp macro="">
      <xdr:nvCxnSpPr>
        <xdr:cNvPr id="630" name="直線コネクタ 629">
          <a:extLst>
            <a:ext uri="{FF2B5EF4-FFF2-40B4-BE49-F238E27FC236}">
              <a16:creationId xmlns:a16="http://schemas.microsoft.com/office/drawing/2014/main" xmlns="" id="{00000000-0008-0000-0600-000076020000}"/>
            </a:ext>
          </a:extLst>
        </xdr:cNvPr>
        <xdr:cNvCxnSpPr/>
      </xdr:nvCxnSpPr>
      <xdr:spPr>
        <a:xfrm>
          <a:off x="12814300" y="13132778"/>
          <a:ext cx="889000" cy="5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104826</xdr:rowOff>
    </xdr:from>
    <xdr:to>
      <xdr:col>72</xdr:col>
      <xdr:colOff>38100</xdr:colOff>
      <xdr:row>77</xdr:row>
      <xdr:rowOff>34976</xdr:rowOff>
    </xdr:to>
    <xdr:sp macro="" textlink="">
      <xdr:nvSpPr>
        <xdr:cNvPr id="631" name="フローチャート: 判断 630">
          <a:extLst>
            <a:ext uri="{FF2B5EF4-FFF2-40B4-BE49-F238E27FC236}">
              <a16:creationId xmlns:a16="http://schemas.microsoft.com/office/drawing/2014/main" xmlns="" id="{00000000-0008-0000-0600-000077020000}"/>
            </a:ext>
          </a:extLst>
        </xdr:cNvPr>
        <xdr:cNvSpPr/>
      </xdr:nvSpPr>
      <xdr:spPr>
        <a:xfrm>
          <a:off x="13652500" y="1313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26103</xdr:rowOff>
    </xdr:from>
    <xdr:ext cx="534377" cy="259045"/>
    <xdr:sp macro="" textlink="">
      <xdr:nvSpPr>
        <xdr:cNvPr id="632" name="テキスト ボックス 631">
          <a:extLst>
            <a:ext uri="{FF2B5EF4-FFF2-40B4-BE49-F238E27FC236}">
              <a16:creationId xmlns:a16="http://schemas.microsoft.com/office/drawing/2014/main" xmlns="" id="{00000000-0008-0000-0600-000078020000}"/>
            </a:ext>
          </a:extLst>
        </xdr:cNvPr>
        <xdr:cNvSpPr txBox="1"/>
      </xdr:nvSpPr>
      <xdr:spPr>
        <a:xfrm>
          <a:off x="13436111" y="13227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130417</xdr:rowOff>
    </xdr:from>
    <xdr:to>
      <xdr:col>67</xdr:col>
      <xdr:colOff>101600</xdr:colOff>
      <xdr:row>77</xdr:row>
      <xdr:rowOff>60567</xdr:rowOff>
    </xdr:to>
    <xdr:sp macro="" textlink="">
      <xdr:nvSpPr>
        <xdr:cNvPr id="633" name="フローチャート: 判断 632">
          <a:extLst>
            <a:ext uri="{FF2B5EF4-FFF2-40B4-BE49-F238E27FC236}">
              <a16:creationId xmlns:a16="http://schemas.microsoft.com/office/drawing/2014/main" xmlns="" id="{00000000-0008-0000-0600-000079020000}"/>
            </a:ext>
          </a:extLst>
        </xdr:cNvPr>
        <xdr:cNvSpPr/>
      </xdr:nvSpPr>
      <xdr:spPr>
        <a:xfrm>
          <a:off x="12763500" y="13160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51694</xdr:rowOff>
    </xdr:from>
    <xdr:ext cx="534377" cy="259045"/>
    <xdr:sp macro="" textlink="">
      <xdr:nvSpPr>
        <xdr:cNvPr id="634" name="テキスト ボックス 633">
          <a:extLst>
            <a:ext uri="{FF2B5EF4-FFF2-40B4-BE49-F238E27FC236}">
              <a16:creationId xmlns:a16="http://schemas.microsoft.com/office/drawing/2014/main" xmlns="" id="{00000000-0008-0000-0600-00007A020000}"/>
            </a:ext>
          </a:extLst>
        </xdr:cNvPr>
        <xdr:cNvSpPr txBox="1"/>
      </xdr:nvSpPr>
      <xdr:spPr>
        <a:xfrm>
          <a:off x="12547111" y="13253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xmlns="" id="{00000000-0008-0000-0600-00007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xmlns="" id="{00000000-0008-0000-0600-00007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xmlns="" id="{00000000-0008-0000-0600-00007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xmlns="" id="{00000000-0008-0000-0600-00007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xmlns="" id="{00000000-0008-0000-0600-00007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93904</xdr:rowOff>
    </xdr:from>
    <xdr:to>
      <xdr:col>85</xdr:col>
      <xdr:colOff>177800</xdr:colOff>
      <xdr:row>77</xdr:row>
      <xdr:rowOff>24054</xdr:rowOff>
    </xdr:to>
    <xdr:sp macro="" textlink="">
      <xdr:nvSpPr>
        <xdr:cNvPr id="640" name="楕円 639">
          <a:extLst>
            <a:ext uri="{FF2B5EF4-FFF2-40B4-BE49-F238E27FC236}">
              <a16:creationId xmlns:a16="http://schemas.microsoft.com/office/drawing/2014/main" xmlns="" id="{00000000-0008-0000-0600-000080020000}"/>
            </a:ext>
          </a:extLst>
        </xdr:cNvPr>
        <xdr:cNvSpPr/>
      </xdr:nvSpPr>
      <xdr:spPr>
        <a:xfrm>
          <a:off x="16268700" y="1312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116781</xdr:rowOff>
    </xdr:from>
    <xdr:ext cx="534377" cy="259045"/>
    <xdr:sp macro="" textlink="">
      <xdr:nvSpPr>
        <xdr:cNvPr id="641" name="公債費該当値テキスト">
          <a:extLst>
            <a:ext uri="{FF2B5EF4-FFF2-40B4-BE49-F238E27FC236}">
              <a16:creationId xmlns:a16="http://schemas.microsoft.com/office/drawing/2014/main" xmlns="" id="{00000000-0008-0000-0600-000081020000}"/>
            </a:ext>
          </a:extLst>
        </xdr:cNvPr>
        <xdr:cNvSpPr txBox="1"/>
      </xdr:nvSpPr>
      <xdr:spPr>
        <a:xfrm>
          <a:off x="16370300" y="12975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103543</xdr:rowOff>
    </xdr:from>
    <xdr:to>
      <xdr:col>81</xdr:col>
      <xdr:colOff>101600</xdr:colOff>
      <xdr:row>77</xdr:row>
      <xdr:rowOff>33693</xdr:rowOff>
    </xdr:to>
    <xdr:sp macro="" textlink="">
      <xdr:nvSpPr>
        <xdr:cNvPr id="642" name="楕円 641">
          <a:extLst>
            <a:ext uri="{FF2B5EF4-FFF2-40B4-BE49-F238E27FC236}">
              <a16:creationId xmlns:a16="http://schemas.microsoft.com/office/drawing/2014/main" xmlns="" id="{00000000-0008-0000-0600-000082020000}"/>
            </a:ext>
          </a:extLst>
        </xdr:cNvPr>
        <xdr:cNvSpPr/>
      </xdr:nvSpPr>
      <xdr:spPr>
        <a:xfrm>
          <a:off x="15430500" y="13133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24820</xdr:rowOff>
    </xdr:from>
    <xdr:ext cx="534377" cy="259045"/>
    <xdr:sp macro="" textlink="">
      <xdr:nvSpPr>
        <xdr:cNvPr id="643" name="テキスト ボックス 642">
          <a:extLst>
            <a:ext uri="{FF2B5EF4-FFF2-40B4-BE49-F238E27FC236}">
              <a16:creationId xmlns:a16="http://schemas.microsoft.com/office/drawing/2014/main" xmlns="" id="{00000000-0008-0000-0600-000083020000}"/>
            </a:ext>
          </a:extLst>
        </xdr:cNvPr>
        <xdr:cNvSpPr txBox="1"/>
      </xdr:nvSpPr>
      <xdr:spPr>
        <a:xfrm>
          <a:off x="15214111" y="13226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106324</xdr:rowOff>
    </xdr:from>
    <xdr:to>
      <xdr:col>76</xdr:col>
      <xdr:colOff>165100</xdr:colOff>
      <xdr:row>77</xdr:row>
      <xdr:rowOff>36474</xdr:rowOff>
    </xdr:to>
    <xdr:sp macro="" textlink="">
      <xdr:nvSpPr>
        <xdr:cNvPr id="644" name="楕円 643">
          <a:extLst>
            <a:ext uri="{FF2B5EF4-FFF2-40B4-BE49-F238E27FC236}">
              <a16:creationId xmlns:a16="http://schemas.microsoft.com/office/drawing/2014/main" xmlns="" id="{00000000-0008-0000-0600-000084020000}"/>
            </a:ext>
          </a:extLst>
        </xdr:cNvPr>
        <xdr:cNvSpPr/>
      </xdr:nvSpPr>
      <xdr:spPr>
        <a:xfrm>
          <a:off x="14541500" y="1313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27601</xdr:rowOff>
    </xdr:from>
    <xdr:ext cx="534377" cy="259045"/>
    <xdr:sp macro="" textlink="">
      <xdr:nvSpPr>
        <xdr:cNvPr id="645" name="テキスト ボックス 644">
          <a:extLst>
            <a:ext uri="{FF2B5EF4-FFF2-40B4-BE49-F238E27FC236}">
              <a16:creationId xmlns:a16="http://schemas.microsoft.com/office/drawing/2014/main" xmlns="" id="{00000000-0008-0000-0600-000085020000}"/>
            </a:ext>
          </a:extLst>
        </xdr:cNvPr>
        <xdr:cNvSpPr txBox="1"/>
      </xdr:nvSpPr>
      <xdr:spPr>
        <a:xfrm>
          <a:off x="14325111" y="13229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57189</xdr:rowOff>
    </xdr:from>
    <xdr:to>
      <xdr:col>72</xdr:col>
      <xdr:colOff>38100</xdr:colOff>
      <xdr:row>76</xdr:row>
      <xdr:rowOff>158789</xdr:rowOff>
    </xdr:to>
    <xdr:sp macro="" textlink="">
      <xdr:nvSpPr>
        <xdr:cNvPr id="646" name="楕円 645">
          <a:extLst>
            <a:ext uri="{FF2B5EF4-FFF2-40B4-BE49-F238E27FC236}">
              <a16:creationId xmlns:a16="http://schemas.microsoft.com/office/drawing/2014/main" xmlns="" id="{00000000-0008-0000-0600-000086020000}"/>
            </a:ext>
          </a:extLst>
        </xdr:cNvPr>
        <xdr:cNvSpPr/>
      </xdr:nvSpPr>
      <xdr:spPr>
        <a:xfrm>
          <a:off x="13652500" y="1308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3865</xdr:rowOff>
    </xdr:from>
    <xdr:ext cx="534377" cy="259045"/>
    <xdr:sp macro="" textlink="">
      <xdr:nvSpPr>
        <xdr:cNvPr id="647" name="テキスト ボックス 646">
          <a:extLst>
            <a:ext uri="{FF2B5EF4-FFF2-40B4-BE49-F238E27FC236}">
              <a16:creationId xmlns:a16="http://schemas.microsoft.com/office/drawing/2014/main" xmlns="" id="{00000000-0008-0000-0600-000087020000}"/>
            </a:ext>
          </a:extLst>
        </xdr:cNvPr>
        <xdr:cNvSpPr txBox="1"/>
      </xdr:nvSpPr>
      <xdr:spPr>
        <a:xfrm>
          <a:off x="13436111" y="12862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51778</xdr:rowOff>
    </xdr:from>
    <xdr:to>
      <xdr:col>67</xdr:col>
      <xdr:colOff>101600</xdr:colOff>
      <xdr:row>76</xdr:row>
      <xdr:rowOff>153378</xdr:rowOff>
    </xdr:to>
    <xdr:sp macro="" textlink="">
      <xdr:nvSpPr>
        <xdr:cNvPr id="648" name="楕円 647">
          <a:extLst>
            <a:ext uri="{FF2B5EF4-FFF2-40B4-BE49-F238E27FC236}">
              <a16:creationId xmlns:a16="http://schemas.microsoft.com/office/drawing/2014/main" xmlns="" id="{00000000-0008-0000-0600-000088020000}"/>
            </a:ext>
          </a:extLst>
        </xdr:cNvPr>
        <xdr:cNvSpPr/>
      </xdr:nvSpPr>
      <xdr:spPr>
        <a:xfrm>
          <a:off x="12763500" y="13081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169905</xdr:rowOff>
    </xdr:from>
    <xdr:ext cx="534377" cy="259045"/>
    <xdr:sp macro="" textlink="">
      <xdr:nvSpPr>
        <xdr:cNvPr id="649" name="テキスト ボックス 648">
          <a:extLst>
            <a:ext uri="{FF2B5EF4-FFF2-40B4-BE49-F238E27FC236}">
              <a16:creationId xmlns:a16="http://schemas.microsoft.com/office/drawing/2014/main" xmlns="" id="{00000000-0008-0000-0600-000089020000}"/>
            </a:ext>
          </a:extLst>
        </xdr:cNvPr>
        <xdr:cNvSpPr txBox="1"/>
      </xdr:nvSpPr>
      <xdr:spPr>
        <a:xfrm>
          <a:off x="12547111" y="12857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a:extLst>
            <a:ext uri="{FF2B5EF4-FFF2-40B4-BE49-F238E27FC236}">
              <a16:creationId xmlns:a16="http://schemas.microsoft.com/office/drawing/2014/main" xmlns="" id="{00000000-0008-0000-0600-00008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a:extLst>
            <a:ext uri="{FF2B5EF4-FFF2-40B4-BE49-F238E27FC236}">
              <a16:creationId xmlns:a16="http://schemas.microsoft.com/office/drawing/2014/main" xmlns="" id="{00000000-0008-0000-0600-00008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a:extLst>
            <a:ext uri="{FF2B5EF4-FFF2-40B4-BE49-F238E27FC236}">
              <a16:creationId xmlns:a16="http://schemas.microsoft.com/office/drawing/2014/main" xmlns="" id="{00000000-0008-0000-0600-00008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a:extLst>
            <a:ext uri="{FF2B5EF4-FFF2-40B4-BE49-F238E27FC236}">
              <a16:creationId xmlns:a16="http://schemas.microsoft.com/office/drawing/2014/main" xmlns="" id="{00000000-0008-0000-0600-00008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a:extLst>
            <a:ext uri="{FF2B5EF4-FFF2-40B4-BE49-F238E27FC236}">
              <a16:creationId xmlns:a16="http://schemas.microsoft.com/office/drawing/2014/main" xmlns="" id="{00000000-0008-0000-0600-00008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a:extLst>
            <a:ext uri="{FF2B5EF4-FFF2-40B4-BE49-F238E27FC236}">
              <a16:creationId xmlns:a16="http://schemas.microsoft.com/office/drawing/2014/main" xmlns="" id="{00000000-0008-0000-0600-00008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a:extLst>
            <a:ext uri="{FF2B5EF4-FFF2-40B4-BE49-F238E27FC236}">
              <a16:creationId xmlns:a16="http://schemas.microsoft.com/office/drawing/2014/main" xmlns="" id="{00000000-0008-0000-0600-00009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a16="http://schemas.microsoft.com/office/drawing/2014/main" xmlns="" id="{00000000-0008-0000-0600-00009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a:extLst>
            <a:ext uri="{FF2B5EF4-FFF2-40B4-BE49-F238E27FC236}">
              <a16:creationId xmlns:a16="http://schemas.microsoft.com/office/drawing/2014/main" xmlns="" id="{00000000-0008-0000-0600-00009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a16="http://schemas.microsoft.com/office/drawing/2014/main" xmlns="" id="{00000000-0008-0000-0600-00009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0" name="直線コネクタ 659">
          <a:extLst>
            <a:ext uri="{FF2B5EF4-FFF2-40B4-BE49-F238E27FC236}">
              <a16:creationId xmlns:a16="http://schemas.microsoft.com/office/drawing/2014/main" xmlns="" id="{00000000-0008-0000-0600-000094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1" name="テキスト ボックス 660">
          <a:extLst>
            <a:ext uri="{FF2B5EF4-FFF2-40B4-BE49-F238E27FC236}">
              <a16:creationId xmlns:a16="http://schemas.microsoft.com/office/drawing/2014/main" xmlns="" id="{00000000-0008-0000-0600-000095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2" name="直線コネクタ 661">
          <a:extLst>
            <a:ext uri="{FF2B5EF4-FFF2-40B4-BE49-F238E27FC236}">
              <a16:creationId xmlns:a16="http://schemas.microsoft.com/office/drawing/2014/main" xmlns="" id="{00000000-0008-0000-0600-000096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3" name="テキスト ボックス 662">
          <a:extLst>
            <a:ext uri="{FF2B5EF4-FFF2-40B4-BE49-F238E27FC236}">
              <a16:creationId xmlns:a16="http://schemas.microsoft.com/office/drawing/2014/main" xmlns="" id="{00000000-0008-0000-0600-000097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4" name="直線コネクタ 663">
          <a:extLst>
            <a:ext uri="{FF2B5EF4-FFF2-40B4-BE49-F238E27FC236}">
              <a16:creationId xmlns:a16="http://schemas.microsoft.com/office/drawing/2014/main" xmlns="" id="{00000000-0008-0000-0600-000098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5" name="テキスト ボックス 664">
          <a:extLst>
            <a:ext uri="{FF2B5EF4-FFF2-40B4-BE49-F238E27FC236}">
              <a16:creationId xmlns:a16="http://schemas.microsoft.com/office/drawing/2014/main" xmlns="" id="{00000000-0008-0000-0600-000099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6" name="直線コネクタ 665">
          <a:extLst>
            <a:ext uri="{FF2B5EF4-FFF2-40B4-BE49-F238E27FC236}">
              <a16:creationId xmlns:a16="http://schemas.microsoft.com/office/drawing/2014/main" xmlns="" id="{00000000-0008-0000-0600-00009A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7" name="テキスト ボックス 666">
          <a:extLst>
            <a:ext uri="{FF2B5EF4-FFF2-40B4-BE49-F238E27FC236}">
              <a16:creationId xmlns:a16="http://schemas.microsoft.com/office/drawing/2014/main" xmlns="" id="{00000000-0008-0000-0600-00009B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8" name="直線コネクタ 667">
          <a:extLst>
            <a:ext uri="{FF2B5EF4-FFF2-40B4-BE49-F238E27FC236}">
              <a16:creationId xmlns:a16="http://schemas.microsoft.com/office/drawing/2014/main" xmlns="" id="{00000000-0008-0000-0600-00009C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9" name="テキスト ボックス 668">
          <a:extLst>
            <a:ext uri="{FF2B5EF4-FFF2-40B4-BE49-F238E27FC236}">
              <a16:creationId xmlns:a16="http://schemas.microsoft.com/office/drawing/2014/main" xmlns="" id="{00000000-0008-0000-0600-00009D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a:extLst>
            <a:ext uri="{FF2B5EF4-FFF2-40B4-BE49-F238E27FC236}">
              <a16:creationId xmlns:a16="http://schemas.microsoft.com/office/drawing/2014/main" xmlns="" id="{00000000-0008-0000-0600-00009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a:extLst>
            <a:ext uri="{FF2B5EF4-FFF2-40B4-BE49-F238E27FC236}">
              <a16:creationId xmlns:a16="http://schemas.microsoft.com/office/drawing/2014/main" xmlns="" id="{00000000-0008-0000-0600-00009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a:extLst>
            <a:ext uri="{FF2B5EF4-FFF2-40B4-BE49-F238E27FC236}">
              <a16:creationId xmlns:a16="http://schemas.microsoft.com/office/drawing/2014/main" xmlns="" id="{00000000-0008-0000-0600-0000A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107111</xdr:rowOff>
    </xdr:from>
    <xdr:to>
      <xdr:col>85</xdr:col>
      <xdr:colOff>126364</xdr:colOff>
      <xdr:row>99</xdr:row>
      <xdr:rowOff>42811</xdr:rowOff>
    </xdr:to>
    <xdr:cxnSp macro="">
      <xdr:nvCxnSpPr>
        <xdr:cNvPr id="673" name="直線コネクタ 672">
          <a:extLst>
            <a:ext uri="{FF2B5EF4-FFF2-40B4-BE49-F238E27FC236}">
              <a16:creationId xmlns:a16="http://schemas.microsoft.com/office/drawing/2014/main" xmlns="" id="{00000000-0008-0000-0600-0000A1020000}"/>
            </a:ext>
          </a:extLst>
        </xdr:cNvPr>
        <xdr:cNvCxnSpPr/>
      </xdr:nvCxnSpPr>
      <xdr:spPr>
        <a:xfrm flipV="1">
          <a:off x="16317595" y="15709061"/>
          <a:ext cx="1269" cy="130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46638</xdr:rowOff>
    </xdr:from>
    <xdr:ext cx="378565" cy="259045"/>
    <xdr:sp macro="" textlink="">
      <xdr:nvSpPr>
        <xdr:cNvPr id="674" name="積立金最小値テキスト">
          <a:extLst>
            <a:ext uri="{FF2B5EF4-FFF2-40B4-BE49-F238E27FC236}">
              <a16:creationId xmlns:a16="http://schemas.microsoft.com/office/drawing/2014/main" xmlns="" id="{00000000-0008-0000-0600-0000A2020000}"/>
            </a:ext>
          </a:extLst>
        </xdr:cNvPr>
        <xdr:cNvSpPr txBox="1"/>
      </xdr:nvSpPr>
      <xdr:spPr>
        <a:xfrm>
          <a:off x="16370300" y="170201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42811</xdr:rowOff>
    </xdr:from>
    <xdr:to>
      <xdr:col>86</xdr:col>
      <xdr:colOff>25400</xdr:colOff>
      <xdr:row>99</xdr:row>
      <xdr:rowOff>42811</xdr:rowOff>
    </xdr:to>
    <xdr:cxnSp macro="">
      <xdr:nvCxnSpPr>
        <xdr:cNvPr id="675" name="直線コネクタ 674">
          <a:extLst>
            <a:ext uri="{FF2B5EF4-FFF2-40B4-BE49-F238E27FC236}">
              <a16:creationId xmlns:a16="http://schemas.microsoft.com/office/drawing/2014/main" xmlns="" id="{00000000-0008-0000-0600-0000A3020000}"/>
            </a:ext>
          </a:extLst>
        </xdr:cNvPr>
        <xdr:cNvCxnSpPr/>
      </xdr:nvCxnSpPr>
      <xdr:spPr>
        <a:xfrm>
          <a:off x="16230600" y="1701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53788</xdr:rowOff>
    </xdr:from>
    <xdr:ext cx="599010" cy="259045"/>
    <xdr:sp macro="" textlink="">
      <xdr:nvSpPr>
        <xdr:cNvPr id="676" name="積立金最大値テキスト">
          <a:extLst>
            <a:ext uri="{FF2B5EF4-FFF2-40B4-BE49-F238E27FC236}">
              <a16:creationId xmlns:a16="http://schemas.microsoft.com/office/drawing/2014/main" xmlns="" id="{00000000-0008-0000-0600-0000A4020000}"/>
            </a:ext>
          </a:extLst>
        </xdr:cNvPr>
        <xdr:cNvSpPr txBox="1"/>
      </xdr:nvSpPr>
      <xdr:spPr>
        <a:xfrm>
          <a:off x="16370300" y="15484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107111</xdr:rowOff>
    </xdr:from>
    <xdr:to>
      <xdr:col>86</xdr:col>
      <xdr:colOff>25400</xdr:colOff>
      <xdr:row>91</xdr:row>
      <xdr:rowOff>107111</xdr:rowOff>
    </xdr:to>
    <xdr:cxnSp macro="">
      <xdr:nvCxnSpPr>
        <xdr:cNvPr id="677" name="直線コネクタ 676">
          <a:extLst>
            <a:ext uri="{FF2B5EF4-FFF2-40B4-BE49-F238E27FC236}">
              <a16:creationId xmlns:a16="http://schemas.microsoft.com/office/drawing/2014/main" xmlns="" id="{00000000-0008-0000-0600-0000A5020000}"/>
            </a:ext>
          </a:extLst>
        </xdr:cNvPr>
        <xdr:cNvCxnSpPr/>
      </xdr:nvCxnSpPr>
      <xdr:spPr>
        <a:xfrm>
          <a:off x="16230600" y="15709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134443</xdr:rowOff>
    </xdr:from>
    <xdr:to>
      <xdr:col>85</xdr:col>
      <xdr:colOff>127000</xdr:colOff>
      <xdr:row>99</xdr:row>
      <xdr:rowOff>15380</xdr:rowOff>
    </xdr:to>
    <xdr:cxnSp macro="">
      <xdr:nvCxnSpPr>
        <xdr:cNvPr id="678" name="直線コネクタ 677">
          <a:extLst>
            <a:ext uri="{FF2B5EF4-FFF2-40B4-BE49-F238E27FC236}">
              <a16:creationId xmlns:a16="http://schemas.microsoft.com/office/drawing/2014/main" xmlns="" id="{00000000-0008-0000-0600-0000A6020000}"/>
            </a:ext>
          </a:extLst>
        </xdr:cNvPr>
        <xdr:cNvCxnSpPr/>
      </xdr:nvCxnSpPr>
      <xdr:spPr>
        <a:xfrm flipV="1">
          <a:off x="15481300" y="16936543"/>
          <a:ext cx="838200" cy="52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30408</xdr:rowOff>
    </xdr:from>
    <xdr:ext cx="534377" cy="259045"/>
    <xdr:sp macro="" textlink="">
      <xdr:nvSpPr>
        <xdr:cNvPr id="679" name="積立金平均値テキスト">
          <a:extLst>
            <a:ext uri="{FF2B5EF4-FFF2-40B4-BE49-F238E27FC236}">
              <a16:creationId xmlns:a16="http://schemas.microsoft.com/office/drawing/2014/main" xmlns="" id="{00000000-0008-0000-0600-0000A7020000}"/>
            </a:ext>
          </a:extLst>
        </xdr:cNvPr>
        <xdr:cNvSpPr txBox="1"/>
      </xdr:nvSpPr>
      <xdr:spPr>
        <a:xfrm>
          <a:off x="16370300" y="166610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7531</xdr:rowOff>
    </xdr:from>
    <xdr:to>
      <xdr:col>85</xdr:col>
      <xdr:colOff>177800</xdr:colOff>
      <xdr:row>98</xdr:row>
      <xdr:rowOff>109131</xdr:rowOff>
    </xdr:to>
    <xdr:sp macro="" textlink="">
      <xdr:nvSpPr>
        <xdr:cNvPr id="680" name="フローチャート: 判断 679">
          <a:extLst>
            <a:ext uri="{FF2B5EF4-FFF2-40B4-BE49-F238E27FC236}">
              <a16:creationId xmlns:a16="http://schemas.microsoft.com/office/drawing/2014/main" xmlns="" id="{00000000-0008-0000-0600-0000A8020000}"/>
            </a:ext>
          </a:extLst>
        </xdr:cNvPr>
        <xdr:cNvSpPr/>
      </xdr:nvSpPr>
      <xdr:spPr>
        <a:xfrm>
          <a:off x="16268700" y="1680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15380</xdr:rowOff>
    </xdr:from>
    <xdr:to>
      <xdr:col>81</xdr:col>
      <xdr:colOff>50800</xdr:colOff>
      <xdr:row>99</xdr:row>
      <xdr:rowOff>22225</xdr:rowOff>
    </xdr:to>
    <xdr:cxnSp macro="">
      <xdr:nvCxnSpPr>
        <xdr:cNvPr id="681" name="直線コネクタ 680">
          <a:extLst>
            <a:ext uri="{FF2B5EF4-FFF2-40B4-BE49-F238E27FC236}">
              <a16:creationId xmlns:a16="http://schemas.microsoft.com/office/drawing/2014/main" xmlns="" id="{00000000-0008-0000-0600-0000A9020000}"/>
            </a:ext>
          </a:extLst>
        </xdr:cNvPr>
        <xdr:cNvCxnSpPr/>
      </xdr:nvCxnSpPr>
      <xdr:spPr>
        <a:xfrm flipV="1">
          <a:off x="14592300" y="16988930"/>
          <a:ext cx="889000" cy="6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77242</xdr:rowOff>
    </xdr:from>
    <xdr:to>
      <xdr:col>81</xdr:col>
      <xdr:colOff>101600</xdr:colOff>
      <xdr:row>98</xdr:row>
      <xdr:rowOff>7392</xdr:rowOff>
    </xdr:to>
    <xdr:sp macro="" textlink="">
      <xdr:nvSpPr>
        <xdr:cNvPr id="682" name="フローチャート: 判断 681">
          <a:extLst>
            <a:ext uri="{FF2B5EF4-FFF2-40B4-BE49-F238E27FC236}">
              <a16:creationId xmlns:a16="http://schemas.microsoft.com/office/drawing/2014/main" xmlns="" id="{00000000-0008-0000-0600-0000AA020000}"/>
            </a:ext>
          </a:extLst>
        </xdr:cNvPr>
        <xdr:cNvSpPr/>
      </xdr:nvSpPr>
      <xdr:spPr>
        <a:xfrm>
          <a:off x="15430500" y="16707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23919</xdr:rowOff>
    </xdr:from>
    <xdr:ext cx="534377" cy="259045"/>
    <xdr:sp macro="" textlink="">
      <xdr:nvSpPr>
        <xdr:cNvPr id="683" name="テキスト ボックス 682">
          <a:extLst>
            <a:ext uri="{FF2B5EF4-FFF2-40B4-BE49-F238E27FC236}">
              <a16:creationId xmlns:a16="http://schemas.microsoft.com/office/drawing/2014/main" xmlns="" id="{00000000-0008-0000-0600-0000AB020000}"/>
            </a:ext>
          </a:extLst>
        </xdr:cNvPr>
        <xdr:cNvSpPr txBox="1"/>
      </xdr:nvSpPr>
      <xdr:spPr>
        <a:xfrm>
          <a:off x="15214111" y="16483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22225</xdr:rowOff>
    </xdr:from>
    <xdr:to>
      <xdr:col>76</xdr:col>
      <xdr:colOff>114300</xdr:colOff>
      <xdr:row>99</xdr:row>
      <xdr:rowOff>28384</xdr:rowOff>
    </xdr:to>
    <xdr:cxnSp macro="">
      <xdr:nvCxnSpPr>
        <xdr:cNvPr id="684" name="直線コネクタ 683">
          <a:extLst>
            <a:ext uri="{FF2B5EF4-FFF2-40B4-BE49-F238E27FC236}">
              <a16:creationId xmlns:a16="http://schemas.microsoft.com/office/drawing/2014/main" xmlns="" id="{00000000-0008-0000-0600-0000AC020000}"/>
            </a:ext>
          </a:extLst>
        </xdr:cNvPr>
        <xdr:cNvCxnSpPr/>
      </xdr:nvCxnSpPr>
      <xdr:spPr>
        <a:xfrm flipV="1">
          <a:off x="13703300" y="16995775"/>
          <a:ext cx="889000" cy="6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131559</xdr:rowOff>
    </xdr:from>
    <xdr:to>
      <xdr:col>76</xdr:col>
      <xdr:colOff>165100</xdr:colOff>
      <xdr:row>98</xdr:row>
      <xdr:rowOff>61709</xdr:rowOff>
    </xdr:to>
    <xdr:sp macro="" textlink="">
      <xdr:nvSpPr>
        <xdr:cNvPr id="685" name="フローチャート: 判断 684">
          <a:extLst>
            <a:ext uri="{FF2B5EF4-FFF2-40B4-BE49-F238E27FC236}">
              <a16:creationId xmlns:a16="http://schemas.microsoft.com/office/drawing/2014/main" xmlns="" id="{00000000-0008-0000-0600-0000AD020000}"/>
            </a:ext>
          </a:extLst>
        </xdr:cNvPr>
        <xdr:cNvSpPr/>
      </xdr:nvSpPr>
      <xdr:spPr>
        <a:xfrm>
          <a:off x="14541500" y="16762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78236</xdr:rowOff>
    </xdr:from>
    <xdr:ext cx="534377" cy="259045"/>
    <xdr:sp macro="" textlink="">
      <xdr:nvSpPr>
        <xdr:cNvPr id="686" name="テキスト ボックス 685">
          <a:extLst>
            <a:ext uri="{FF2B5EF4-FFF2-40B4-BE49-F238E27FC236}">
              <a16:creationId xmlns:a16="http://schemas.microsoft.com/office/drawing/2014/main" xmlns="" id="{00000000-0008-0000-0600-0000AE020000}"/>
            </a:ext>
          </a:extLst>
        </xdr:cNvPr>
        <xdr:cNvSpPr txBox="1"/>
      </xdr:nvSpPr>
      <xdr:spPr>
        <a:xfrm>
          <a:off x="14325111" y="16537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152591</xdr:rowOff>
    </xdr:from>
    <xdr:to>
      <xdr:col>71</xdr:col>
      <xdr:colOff>177800</xdr:colOff>
      <xdr:row>99</xdr:row>
      <xdr:rowOff>28384</xdr:rowOff>
    </xdr:to>
    <xdr:cxnSp macro="">
      <xdr:nvCxnSpPr>
        <xdr:cNvPr id="687" name="直線コネクタ 686">
          <a:extLst>
            <a:ext uri="{FF2B5EF4-FFF2-40B4-BE49-F238E27FC236}">
              <a16:creationId xmlns:a16="http://schemas.microsoft.com/office/drawing/2014/main" xmlns="" id="{00000000-0008-0000-0600-0000AF020000}"/>
            </a:ext>
          </a:extLst>
        </xdr:cNvPr>
        <xdr:cNvCxnSpPr/>
      </xdr:nvCxnSpPr>
      <xdr:spPr>
        <a:xfrm>
          <a:off x="12814300" y="16954691"/>
          <a:ext cx="889000" cy="47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158217</xdr:rowOff>
    </xdr:from>
    <xdr:to>
      <xdr:col>72</xdr:col>
      <xdr:colOff>38100</xdr:colOff>
      <xdr:row>98</xdr:row>
      <xdr:rowOff>88367</xdr:rowOff>
    </xdr:to>
    <xdr:sp macro="" textlink="">
      <xdr:nvSpPr>
        <xdr:cNvPr id="688" name="フローチャート: 判断 687">
          <a:extLst>
            <a:ext uri="{FF2B5EF4-FFF2-40B4-BE49-F238E27FC236}">
              <a16:creationId xmlns:a16="http://schemas.microsoft.com/office/drawing/2014/main" xmlns="" id="{00000000-0008-0000-0600-0000B0020000}"/>
            </a:ext>
          </a:extLst>
        </xdr:cNvPr>
        <xdr:cNvSpPr/>
      </xdr:nvSpPr>
      <xdr:spPr>
        <a:xfrm>
          <a:off x="13652500" y="1678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104894</xdr:rowOff>
    </xdr:from>
    <xdr:ext cx="534377" cy="259045"/>
    <xdr:sp macro="" textlink="">
      <xdr:nvSpPr>
        <xdr:cNvPr id="689" name="テキスト ボックス 688">
          <a:extLst>
            <a:ext uri="{FF2B5EF4-FFF2-40B4-BE49-F238E27FC236}">
              <a16:creationId xmlns:a16="http://schemas.microsoft.com/office/drawing/2014/main" xmlns="" id="{00000000-0008-0000-0600-0000B1020000}"/>
            </a:ext>
          </a:extLst>
        </xdr:cNvPr>
        <xdr:cNvSpPr txBox="1"/>
      </xdr:nvSpPr>
      <xdr:spPr>
        <a:xfrm>
          <a:off x="13436111" y="16564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157862</xdr:rowOff>
    </xdr:from>
    <xdr:to>
      <xdr:col>67</xdr:col>
      <xdr:colOff>101600</xdr:colOff>
      <xdr:row>98</xdr:row>
      <xdr:rowOff>88012</xdr:rowOff>
    </xdr:to>
    <xdr:sp macro="" textlink="">
      <xdr:nvSpPr>
        <xdr:cNvPr id="690" name="フローチャート: 判断 689">
          <a:extLst>
            <a:ext uri="{FF2B5EF4-FFF2-40B4-BE49-F238E27FC236}">
              <a16:creationId xmlns:a16="http://schemas.microsoft.com/office/drawing/2014/main" xmlns="" id="{00000000-0008-0000-0600-0000B2020000}"/>
            </a:ext>
          </a:extLst>
        </xdr:cNvPr>
        <xdr:cNvSpPr/>
      </xdr:nvSpPr>
      <xdr:spPr>
        <a:xfrm>
          <a:off x="12763500" y="167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104539</xdr:rowOff>
    </xdr:from>
    <xdr:ext cx="534377" cy="259045"/>
    <xdr:sp macro="" textlink="">
      <xdr:nvSpPr>
        <xdr:cNvPr id="691" name="テキスト ボックス 690">
          <a:extLst>
            <a:ext uri="{FF2B5EF4-FFF2-40B4-BE49-F238E27FC236}">
              <a16:creationId xmlns:a16="http://schemas.microsoft.com/office/drawing/2014/main" xmlns="" id="{00000000-0008-0000-0600-0000B3020000}"/>
            </a:ext>
          </a:extLst>
        </xdr:cNvPr>
        <xdr:cNvSpPr txBox="1"/>
      </xdr:nvSpPr>
      <xdr:spPr>
        <a:xfrm>
          <a:off x="12547111" y="1656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xmlns="" id="{00000000-0008-0000-0600-0000B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xmlns="" id="{00000000-0008-0000-0600-0000B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xmlns="" id="{00000000-0008-0000-0600-0000B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xmlns="" id="{00000000-0008-0000-0600-0000B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xmlns="" id="{00000000-0008-0000-0600-0000B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83643</xdr:rowOff>
    </xdr:from>
    <xdr:to>
      <xdr:col>85</xdr:col>
      <xdr:colOff>177800</xdr:colOff>
      <xdr:row>99</xdr:row>
      <xdr:rowOff>13793</xdr:rowOff>
    </xdr:to>
    <xdr:sp macro="" textlink="">
      <xdr:nvSpPr>
        <xdr:cNvPr id="697" name="楕円 696">
          <a:extLst>
            <a:ext uri="{FF2B5EF4-FFF2-40B4-BE49-F238E27FC236}">
              <a16:creationId xmlns:a16="http://schemas.microsoft.com/office/drawing/2014/main" xmlns="" id="{00000000-0008-0000-0600-0000B9020000}"/>
            </a:ext>
          </a:extLst>
        </xdr:cNvPr>
        <xdr:cNvSpPr/>
      </xdr:nvSpPr>
      <xdr:spPr>
        <a:xfrm>
          <a:off x="16268700" y="168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170020</xdr:rowOff>
    </xdr:from>
    <xdr:ext cx="469744" cy="259045"/>
    <xdr:sp macro="" textlink="">
      <xdr:nvSpPr>
        <xdr:cNvPr id="698" name="積立金該当値テキスト">
          <a:extLst>
            <a:ext uri="{FF2B5EF4-FFF2-40B4-BE49-F238E27FC236}">
              <a16:creationId xmlns:a16="http://schemas.microsoft.com/office/drawing/2014/main" xmlns="" id="{00000000-0008-0000-0600-0000BA020000}"/>
            </a:ext>
          </a:extLst>
        </xdr:cNvPr>
        <xdr:cNvSpPr txBox="1"/>
      </xdr:nvSpPr>
      <xdr:spPr>
        <a:xfrm>
          <a:off x="16370300" y="16800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136030</xdr:rowOff>
    </xdr:from>
    <xdr:to>
      <xdr:col>81</xdr:col>
      <xdr:colOff>101600</xdr:colOff>
      <xdr:row>99</xdr:row>
      <xdr:rowOff>66180</xdr:rowOff>
    </xdr:to>
    <xdr:sp macro="" textlink="">
      <xdr:nvSpPr>
        <xdr:cNvPr id="699" name="楕円 698">
          <a:extLst>
            <a:ext uri="{FF2B5EF4-FFF2-40B4-BE49-F238E27FC236}">
              <a16:creationId xmlns:a16="http://schemas.microsoft.com/office/drawing/2014/main" xmlns="" id="{00000000-0008-0000-0600-0000BB020000}"/>
            </a:ext>
          </a:extLst>
        </xdr:cNvPr>
        <xdr:cNvSpPr/>
      </xdr:nvSpPr>
      <xdr:spPr>
        <a:xfrm>
          <a:off x="15430500" y="1693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57307</xdr:rowOff>
    </xdr:from>
    <xdr:ext cx="469744" cy="259045"/>
    <xdr:sp macro="" textlink="">
      <xdr:nvSpPr>
        <xdr:cNvPr id="700" name="テキスト ボックス 699">
          <a:extLst>
            <a:ext uri="{FF2B5EF4-FFF2-40B4-BE49-F238E27FC236}">
              <a16:creationId xmlns:a16="http://schemas.microsoft.com/office/drawing/2014/main" xmlns="" id="{00000000-0008-0000-0600-0000BC020000}"/>
            </a:ext>
          </a:extLst>
        </xdr:cNvPr>
        <xdr:cNvSpPr txBox="1"/>
      </xdr:nvSpPr>
      <xdr:spPr>
        <a:xfrm>
          <a:off x="15246428" y="1703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142875</xdr:rowOff>
    </xdr:from>
    <xdr:to>
      <xdr:col>76</xdr:col>
      <xdr:colOff>165100</xdr:colOff>
      <xdr:row>99</xdr:row>
      <xdr:rowOff>73025</xdr:rowOff>
    </xdr:to>
    <xdr:sp macro="" textlink="">
      <xdr:nvSpPr>
        <xdr:cNvPr id="701" name="楕円 700">
          <a:extLst>
            <a:ext uri="{FF2B5EF4-FFF2-40B4-BE49-F238E27FC236}">
              <a16:creationId xmlns:a16="http://schemas.microsoft.com/office/drawing/2014/main" xmlns="" id="{00000000-0008-0000-0600-0000BD020000}"/>
            </a:ext>
          </a:extLst>
        </xdr:cNvPr>
        <xdr:cNvSpPr/>
      </xdr:nvSpPr>
      <xdr:spPr>
        <a:xfrm>
          <a:off x="14541500" y="16944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64152</xdr:rowOff>
    </xdr:from>
    <xdr:ext cx="469744" cy="259045"/>
    <xdr:sp macro="" textlink="">
      <xdr:nvSpPr>
        <xdr:cNvPr id="702" name="テキスト ボックス 701">
          <a:extLst>
            <a:ext uri="{FF2B5EF4-FFF2-40B4-BE49-F238E27FC236}">
              <a16:creationId xmlns:a16="http://schemas.microsoft.com/office/drawing/2014/main" xmlns="" id="{00000000-0008-0000-0600-0000BE020000}"/>
            </a:ext>
          </a:extLst>
        </xdr:cNvPr>
        <xdr:cNvSpPr txBox="1"/>
      </xdr:nvSpPr>
      <xdr:spPr>
        <a:xfrm>
          <a:off x="14357428" y="17037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149034</xdr:rowOff>
    </xdr:from>
    <xdr:to>
      <xdr:col>72</xdr:col>
      <xdr:colOff>38100</xdr:colOff>
      <xdr:row>99</xdr:row>
      <xdr:rowOff>79184</xdr:rowOff>
    </xdr:to>
    <xdr:sp macro="" textlink="">
      <xdr:nvSpPr>
        <xdr:cNvPr id="703" name="楕円 702">
          <a:extLst>
            <a:ext uri="{FF2B5EF4-FFF2-40B4-BE49-F238E27FC236}">
              <a16:creationId xmlns:a16="http://schemas.microsoft.com/office/drawing/2014/main" xmlns="" id="{00000000-0008-0000-0600-0000BF020000}"/>
            </a:ext>
          </a:extLst>
        </xdr:cNvPr>
        <xdr:cNvSpPr/>
      </xdr:nvSpPr>
      <xdr:spPr>
        <a:xfrm>
          <a:off x="13652500" y="16951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70311</xdr:rowOff>
    </xdr:from>
    <xdr:ext cx="469744" cy="259045"/>
    <xdr:sp macro="" textlink="">
      <xdr:nvSpPr>
        <xdr:cNvPr id="704" name="テキスト ボックス 703">
          <a:extLst>
            <a:ext uri="{FF2B5EF4-FFF2-40B4-BE49-F238E27FC236}">
              <a16:creationId xmlns:a16="http://schemas.microsoft.com/office/drawing/2014/main" xmlns="" id="{00000000-0008-0000-0600-0000C0020000}"/>
            </a:ext>
          </a:extLst>
        </xdr:cNvPr>
        <xdr:cNvSpPr txBox="1"/>
      </xdr:nvSpPr>
      <xdr:spPr>
        <a:xfrm>
          <a:off x="13468428" y="17043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101791</xdr:rowOff>
    </xdr:from>
    <xdr:to>
      <xdr:col>67</xdr:col>
      <xdr:colOff>101600</xdr:colOff>
      <xdr:row>99</xdr:row>
      <xdr:rowOff>31941</xdr:rowOff>
    </xdr:to>
    <xdr:sp macro="" textlink="">
      <xdr:nvSpPr>
        <xdr:cNvPr id="705" name="楕円 704">
          <a:extLst>
            <a:ext uri="{FF2B5EF4-FFF2-40B4-BE49-F238E27FC236}">
              <a16:creationId xmlns:a16="http://schemas.microsoft.com/office/drawing/2014/main" xmlns="" id="{00000000-0008-0000-0600-0000C1020000}"/>
            </a:ext>
          </a:extLst>
        </xdr:cNvPr>
        <xdr:cNvSpPr/>
      </xdr:nvSpPr>
      <xdr:spPr>
        <a:xfrm>
          <a:off x="12763500" y="16903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23068</xdr:rowOff>
    </xdr:from>
    <xdr:ext cx="469744" cy="259045"/>
    <xdr:sp macro="" textlink="">
      <xdr:nvSpPr>
        <xdr:cNvPr id="706" name="テキスト ボックス 705">
          <a:extLst>
            <a:ext uri="{FF2B5EF4-FFF2-40B4-BE49-F238E27FC236}">
              <a16:creationId xmlns:a16="http://schemas.microsoft.com/office/drawing/2014/main" xmlns="" id="{00000000-0008-0000-0600-0000C2020000}"/>
            </a:ext>
          </a:extLst>
        </xdr:cNvPr>
        <xdr:cNvSpPr txBox="1"/>
      </xdr:nvSpPr>
      <xdr:spPr>
        <a:xfrm>
          <a:off x="12579428" y="16996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a:extLst>
            <a:ext uri="{FF2B5EF4-FFF2-40B4-BE49-F238E27FC236}">
              <a16:creationId xmlns:a16="http://schemas.microsoft.com/office/drawing/2014/main" xmlns="" id="{00000000-0008-0000-0600-0000C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a:extLst>
            <a:ext uri="{FF2B5EF4-FFF2-40B4-BE49-F238E27FC236}">
              <a16:creationId xmlns:a16="http://schemas.microsoft.com/office/drawing/2014/main" xmlns="" id="{00000000-0008-0000-0600-0000C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a:extLst>
            <a:ext uri="{FF2B5EF4-FFF2-40B4-BE49-F238E27FC236}">
              <a16:creationId xmlns:a16="http://schemas.microsoft.com/office/drawing/2014/main" xmlns="" id="{00000000-0008-0000-0600-0000C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a:extLst>
            <a:ext uri="{FF2B5EF4-FFF2-40B4-BE49-F238E27FC236}">
              <a16:creationId xmlns:a16="http://schemas.microsoft.com/office/drawing/2014/main" xmlns="" id="{00000000-0008-0000-0600-0000C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a:extLst>
            <a:ext uri="{FF2B5EF4-FFF2-40B4-BE49-F238E27FC236}">
              <a16:creationId xmlns:a16="http://schemas.microsoft.com/office/drawing/2014/main" xmlns="" id="{00000000-0008-0000-0600-0000C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a:extLst>
            <a:ext uri="{FF2B5EF4-FFF2-40B4-BE49-F238E27FC236}">
              <a16:creationId xmlns:a16="http://schemas.microsoft.com/office/drawing/2014/main" xmlns="" id="{00000000-0008-0000-0600-0000C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a:extLst>
            <a:ext uri="{FF2B5EF4-FFF2-40B4-BE49-F238E27FC236}">
              <a16:creationId xmlns:a16="http://schemas.microsoft.com/office/drawing/2014/main" xmlns="" id="{00000000-0008-0000-0600-0000C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a:extLst>
            <a:ext uri="{FF2B5EF4-FFF2-40B4-BE49-F238E27FC236}">
              <a16:creationId xmlns:a16="http://schemas.microsoft.com/office/drawing/2014/main" xmlns="" id="{00000000-0008-0000-0600-0000C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a:extLst>
            <a:ext uri="{FF2B5EF4-FFF2-40B4-BE49-F238E27FC236}">
              <a16:creationId xmlns:a16="http://schemas.microsoft.com/office/drawing/2014/main" xmlns="" id="{00000000-0008-0000-0600-0000C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a:extLst>
            <a:ext uri="{FF2B5EF4-FFF2-40B4-BE49-F238E27FC236}">
              <a16:creationId xmlns:a16="http://schemas.microsoft.com/office/drawing/2014/main" xmlns="" id="{00000000-0008-0000-0600-0000C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17" name="直線コネクタ 716">
          <a:extLst>
            <a:ext uri="{FF2B5EF4-FFF2-40B4-BE49-F238E27FC236}">
              <a16:creationId xmlns:a16="http://schemas.microsoft.com/office/drawing/2014/main" xmlns="" id="{00000000-0008-0000-0600-0000CD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18" name="テキスト ボックス 717">
          <a:extLst>
            <a:ext uri="{FF2B5EF4-FFF2-40B4-BE49-F238E27FC236}">
              <a16:creationId xmlns:a16="http://schemas.microsoft.com/office/drawing/2014/main" xmlns="" id="{00000000-0008-0000-0600-0000CE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a:extLst>
            <a:ext uri="{FF2B5EF4-FFF2-40B4-BE49-F238E27FC236}">
              <a16:creationId xmlns:a16="http://schemas.microsoft.com/office/drawing/2014/main" xmlns="" id="{00000000-0008-0000-0600-0000CF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0" name="テキスト ボックス 719">
          <a:extLst>
            <a:ext uri="{FF2B5EF4-FFF2-40B4-BE49-F238E27FC236}">
              <a16:creationId xmlns:a16="http://schemas.microsoft.com/office/drawing/2014/main" xmlns="" id="{00000000-0008-0000-0600-0000D0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1" name="直線コネクタ 720">
          <a:extLst>
            <a:ext uri="{FF2B5EF4-FFF2-40B4-BE49-F238E27FC236}">
              <a16:creationId xmlns:a16="http://schemas.microsoft.com/office/drawing/2014/main" xmlns="" id="{00000000-0008-0000-0600-0000D1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2" name="テキスト ボックス 721">
          <a:extLst>
            <a:ext uri="{FF2B5EF4-FFF2-40B4-BE49-F238E27FC236}">
              <a16:creationId xmlns:a16="http://schemas.microsoft.com/office/drawing/2014/main" xmlns="" id="{00000000-0008-0000-0600-0000D2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a:extLst>
            <a:ext uri="{FF2B5EF4-FFF2-40B4-BE49-F238E27FC236}">
              <a16:creationId xmlns:a16="http://schemas.microsoft.com/office/drawing/2014/main" xmlns="" id="{00000000-0008-0000-0600-0000D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4" name="テキスト ボックス 723">
          <a:extLst>
            <a:ext uri="{FF2B5EF4-FFF2-40B4-BE49-F238E27FC236}">
              <a16:creationId xmlns:a16="http://schemas.microsoft.com/office/drawing/2014/main" xmlns="" id="{00000000-0008-0000-0600-0000D4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投資及び出資金グラフ枠">
          <a:extLst>
            <a:ext uri="{FF2B5EF4-FFF2-40B4-BE49-F238E27FC236}">
              <a16:creationId xmlns:a16="http://schemas.microsoft.com/office/drawing/2014/main" xmlns="" id="{00000000-0008-0000-0600-0000D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107010</xdr:rowOff>
    </xdr:from>
    <xdr:to>
      <xdr:col>116</xdr:col>
      <xdr:colOff>62864</xdr:colOff>
      <xdr:row>38</xdr:row>
      <xdr:rowOff>25400</xdr:rowOff>
    </xdr:to>
    <xdr:cxnSp macro="">
      <xdr:nvCxnSpPr>
        <xdr:cNvPr id="726" name="直線コネクタ 725">
          <a:extLst>
            <a:ext uri="{FF2B5EF4-FFF2-40B4-BE49-F238E27FC236}">
              <a16:creationId xmlns:a16="http://schemas.microsoft.com/office/drawing/2014/main" xmlns="" id="{00000000-0008-0000-0600-0000D6020000}"/>
            </a:ext>
          </a:extLst>
        </xdr:cNvPr>
        <xdr:cNvCxnSpPr/>
      </xdr:nvCxnSpPr>
      <xdr:spPr>
        <a:xfrm flipV="1">
          <a:off x="22159595" y="5250510"/>
          <a:ext cx="1269" cy="1289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27" name="投資及び出資金最小値テキスト">
          <a:extLst>
            <a:ext uri="{FF2B5EF4-FFF2-40B4-BE49-F238E27FC236}">
              <a16:creationId xmlns:a16="http://schemas.microsoft.com/office/drawing/2014/main" xmlns="" id="{00000000-0008-0000-0600-0000D7020000}"/>
            </a:ext>
          </a:extLst>
        </xdr:cNvPr>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28" name="直線コネクタ 727">
          <a:extLst>
            <a:ext uri="{FF2B5EF4-FFF2-40B4-BE49-F238E27FC236}">
              <a16:creationId xmlns:a16="http://schemas.microsoft.com/office/drawing/2014/main" xmlns="" id="{00000000-0008-0000-0600-0000D8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53687</xdr:rowOff>
    </xdr:from>
    <xdr:ext cx="534377" cy="259045"/>
    <xdr:sp macro="" textlink="">
      <xdr:nvSpPr>
        <xdr:cNvPr id="729" name="投資及び出資金最大値テキスト">
          <a:extLst>
            <a:ext uri="{FF2B5EF4-FFF2-40B4-BE49-F238E27FC236}">
              <a16:creationId xmlns:a16="http://schemas.microsoft.com/office/drawing/2014/main" xmlns="" id="{00000000-0008-0000-0600-0000D9020000}"/>
            </a:ext>
          </a:extLst>
        </xdr:cNvPr>
        <xdr:cNvSpPr txBox="1"/>
      </xdr:nvSpPr>
      <xdr:spPr>
        <a:xfrm>
          <a:off x="22212300" y="502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107010</xdr:rowOff>
    </xdr:from>
    <xdr:to>
      <xdr:col>116</xdr:col>
      <xdr:colOff>152400</xdr:colOff>
      <xdr:row>30</xdr:row>
      <xdr:rowOff>107010</xdr:rowOff>
    </xdr:to>
    <xdr:cxnSp macro="">
      <xdr:nvCxnSpPr>
        <xdr:cNvPr id="730" name="直線コネクタ 729">
          <a:extLst>
            <a:ext uri="{FF2B5EF4-FFF2-40B4-BE49-F238E27FC236}">
              <a16:creationId xmlns:a16="http://schemas.microsoft.com/office/drawing/2014/main" xmlns="" id="{00000000-0008-0000-0600-0000DA020000}"/>
            </a:ext>
          </a:extLst>
        </xdr:cNvPr>
        <xdr:cNvCxnSpPr/>
      </xdr:nvCxnSpPr>
      <xdr:spPr>
        <a:xfrm>
          <a:off x="22072600" y="5250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17228</xdr:rowOff>
    </xdr:from>
    <xdr:to>
      <xdr:col>116</xdr:col>
      <xdr:colOff>63500</xdr:colOff>
      <xdr:row>38</xdr:row>
      <xdr:rowOff>25400</xdr:rowOff>
    </xdr:to>
    <xdr:cxnSp macro="">
      <xdr:nvCxnSpPr>
        <xdr:cNvPr id="731" name="直線コネクタ 730">
          <a:extLst>
            <a:ext uri="{FF2B5EF4-FFF2-40B4-BE49-F238E27FC236}">
              <a16:creationId xmlns:a16="http://schemas.microsoft.com/office/drawing/2014/main" xmlns="" id="{00000000-0008-0000-0600-0000DB020000}"/>
            </a:ext>
          </a:extLst>
        </xdr:cNvPr>
        <xdr:cNvCxnSpPr/>
      </xdr:nvCxnSpPr>
      <xdr:spPr>
        <a:xfrm flipV="1">
          <a:off x="21323300" y="6532328"/>
          <a:ext cx="838200" cy="8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82345</xdr:rowOff>
    </xdr:from>
    <xdr:ext cx="469744" cy="259045"/>
    <xdr:sp macro="" textlink="">
      <xdr:nvSpPr>
        <xdr:cNvPr id="732" name="投資及び出資金平均値テキスト">
          <a:extLst>
            <a:ext uri="{FF2B5EF4-FFF2-40B4-BE49-F238E27FC236}">
              <a16:creationId xmlns:a16="http://schemas.microsoft.com/office/drawing/2014/main" xmlns="" id="{00000000-0008-0000-0600-0000DC020000}"/>
            </a:ext>
          </a:extLst>
        </xdr:cNvPr>
        <xdr:cNvSpPr txBox="1"/>
      </xdr:nvSpPr>
      <xdr:spPr>
        <a:xfrm>
          <a:off x="22212300" y="6254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59468</xdr:rowOff>
    </xdr:from>
    <xdr:to>
      <xdr:col>116</xdr:col>
      <xdr:colOff>114300</xdr:colOff>
      <xdr:row>37</xdr:row>
      <xdr:rowOff>161068</xdr:rowOff>
    </xdr:to>
    <xdr:sp macro="" textlink="">
      <xdr:nvSpPr>
        <xdr:cNvPr id="733" name="フローチャート: 判断 732">
          <a:extLst>
            <a:ext uri="{FF2B5EF4-FFF2-40B4-BE49-F238E27FC236}">
              <a16:creationId xmlns:a16="http://schemas.microsoft.com/office/drawing/2014/main" xmlns="" id="{00000000-0008-0000-0600-0000DD020000}"/>
            </a:ext>
          </a:extLst>
        </xdr:cNvPr>
        <xdr:cNvSpPr/>
      </xdr:nvSpPr>
      <xdr:spPr>
        <a:xfrm>
          <a:off x="22110700" y="640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34" name="直線コネクタ 733">
          <a:extLst>
            <a:ext uri="{FF2B5EF4-FFF2-40B4-BE49-F238E27FC236}">
              <a16:creationId xmlns:a16="http://schemas.microsoft.com/office/drawing/2014/main" xmlns="" id="{00000000-0008-0000-0600-0000DE020000}"/>
            </a:ext>
          </a:extLst>
        </xdr:cNvPr>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80728</xdr:rowOff>
    </xdr:from>
    <xdr:to>
      <xdr:col>112</xdr:col>
      <xdr:colOff>38100</xdr:colOff>
      <xdr:row>38</xdr:row>
      <xdr:rowOff>10878</xdr:rowOff>
    </xdr:to>
    <xdr:sp macro="" textlink="">
      <xdr:nvSpPr>
        <xdr:cNvPr id="735" name="フローチャート: 判断 734">
          <a:extLst>
            <a:ext uri="{FF2B5EF4-FFF2-40B4-BE49-F238E27FC236}">
              <a16:creationId xmlns:a16="http://schemas.microsoft.com/office/drawing/2014/main" xmlns="" id="{00000000-0008-0000-0600-0000DF020000}"/>
            </a:ext>
          </a:extLst>
        </xdr:cNvPr>
        <xdr:cNvSpPr/>
      </xdr:nvSpPr>
      <xdr:spPr>
        <a:xfrm>
          <a:off x="21272500" y="6424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27405</xdr:rowOff>
    </xdr:from>
    <xdr:ext cx="469744" cy="259045"/>
    <xdr:sp macro="" textlink="">
      <xdr:nvSpPr>
        <xdr:cNvPr id="736" name="テキスト ボックス 735">
          <a:extLst>
            <a:ext uri="{FF2B5EF4-FFF2-40B4-BE49-F238E27FC236}">
              <a16:creationId xmlns:a16="http://schemas.microsoft.com/office/drawing/2014/main" xmlns="" id="{00000000-0008-0000-0600-0000E0020000}"/>
            </a:ext>
          </a:extLst>
        </xdr:cNvPr>
        <xdr:cNvSpPr txBox="1"/>
      </xdr:nvSpPr>
      <xdr:spPr>
        <a:xfrm>
          <a:off x="21088428" y="6199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37" name="直線コネクタ 736">
          <a:extLst>
            <a:ext uri="{FF2B5EF4-FFF2-40B4-BE49-F238E27FC236}">
              <a16:creationId xmlns:a16="http://schemas.microsoft.com/office/drawing/2014/main" xmlns="" id="{00000000-0008-0000-0600-0000E1020000}"/>
            </a:ext>
          </a:extLst>
        </xdr:cNvPr>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84499</xdr:rowOff>
    </xdr:from>
    <xdr:to>
      <xdr:col>107</xdr:col>
      <xdr:colOff>101600</xdr:colOff>
      <xdr:row>38</xdr:row>
      <xdr:rowOff>14649</xdr:rowOff>
    </xdr:to>
    <xdr:sp macro="" textlink="">
      <xdr:nvSpPr>
        <xdr:cNvPr id="738" name="フローチャート: 判断 737">
          <a:extLst>
            <a:ext uri="{FF2B5EF4-FFF2-40B4-BE49-F238E27FC236}">
              <a16:creationId xmlns:a16="http://schemas.microsoft.com/office/drawing/2014/main" xmlns="" id="{00000000-0008-0000-0600-0000E2020000}"/>
            </a:ext>
          </a:extLst>
        </xdr:cNvPr>
        <xdr:cNvSpPr/>
      </xdr:nvSpPr>
      <xdr:spPr>
        <a:xfrm>
          <a:off x="20383500" y="6428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31176</xdr:rowOff>
    </xdr:from>
    <xdr:ext cx="469744" cy="259045"/>
    <xdr:sp macro="" textlink="">
      <xdr:nvSpPr>
        <xdr:cNvPr id="739" name="テキスト ボックス 738">
          <a:extLst>
            <a:ext uri="{FF2B5EF4-FFF2-40B4-BE49-F238E27FC236}">
              <a16:creationId xmlns:a16="http://schemas.microsoft.com/office/drawing/2014/main" xmlns="" id="{00000000-0008-0000-0600-0000E3020000}"/>
            </a:ext>
          </a:extLst>
        </xdr:cNvPr>
        <xdr:cNvSpPr txBox="1"/>
      </xdr:nvSpPr>
      <xdr:spPr>
        <a:xfrm>
          <a:off x="20199428" y="6203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40" name="直線コネクタ 739">
          <a:extLst>
            <a:ext uri="{FF2B5EF4-FFF2-40B4-BE49-F238E27FC236}">
              <a16:creationId xmlns:a16="http://schemas.microsoft.com/office/drawing/2014/main" xmlns="" id="{00000000-0008-0000-0600-0000E4020000}"/>
            </a:ext>
          </a:extLst>
        </xdr:cNvPr>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96272</xdr:rowOff>
    </xdr:from>
    <xdr:to>
      <xdr:col>102</xdr:col>
      <xdr:colOff>165100</xdr:colOff>
      <xdr:row>38</xdr:row>
      <xdr:rowOff>26422</xdr:rowOff>
    </xdr:to>
    <xdr:sp macro="" textlink="">
      <xdr:nvSpPr>
        <xdr:cNvPr id="741" name="フローチャート: 判断 740">
          <a:extLst>
            <a:ext uri="{FF2B5EF4-FFF2-40B4-BE49-F238E27FC236}">
              <a16:creationId xmlns:a16="http://schemas.microsoft.com/office/drawing/2014/main" xmlns="" id="{00000000-0008-0000-0600-0000E5020000}"/>
            </a:ext>
          </a:extLst>
        </xdr:cNvPr>
        <xdr:cNvSpPr/>
      </xdr:nvSpPr>
      <xdr:spPr>
        <a:xfrm>
          <a:off x="19494500" y="6439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42949</xdr:rowOff>
    </xdr:from>
    <xdr:ext cx="378565" cy="259045"/>
    <xdr:sp macro="" textlink="">
      <xdr:nvSpPr>
        <xdr:cNvPr id="742" name="テキスト ボックス 741">
          <a:extLst>
            <a:ext uri="{FF2B5EF4-FFF2-40B4-BE49-F238E27FC236}">
              <a16:creationId xmlns:a16="http://schemas.microsoft.com/office/drawing/2014/main" xmlns="" id="{00000000-0008-0000-0600-0000E6020000}"/>
            </a:ext>
          </a:extLst>
        </xdr:cNvPr>
        <xdr:cNvSpPr txBox="1"/>
      </xdr:nvSpPr>
      <xdr:spPr>
        <a:xfrm>
          <a:off x="19356017" y="6215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110960</xdr:rowOff>
    </xdr:from>
    <xdr:to>
      <xdr:col>98</xdr:col>
      <xdr:colOff>38100</xdr:colOff>
      <xdr:row>38</xdr:row>
      <xdr:rowOff>41110</xdr:rowOff>
    </xdr:to>
    <xdr:sp macro="" textlink="">
      <xdr:nvSpPr>
        <xdr:cNvPr id="743" name="フローチャート: 判断 742">
          <a:extLst>
            <a:ext uri="{FF2B5EF4-FFF2-40B4-BE49-F238E27FC236}">
              <a16:creationId xmlns:a16="http://schemas.microsoft.com/office/drawing/2014/main" xmlns="" id="{00000000-0008-0000-0600-0000E7020000}"/>
            </a:ext>
          </a:extLst>
        </xdr:cNvPr>
        <xdr:cNvSpPr/>
      </xdr:nvSpPr>
      <xdr:spPr>
        <a:xfrm>
          <a:off x="18605500" y="6454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57637</xdr:rowOff>
    </xdr:from>
    <xdr:ext cx="378565" cy="259045"/>
    <xdr:sp macro="" textlink="">
      <xdr:nvSpPr>
        <xdr:cNvPr id="744" name="テキスト ボックス 743">
          <a:extLst>
            <a:ext uri="{FF2B5EF4-FFF2-40B4-BE49-F238E27FC236}">
              <a16:creationId xmlns:a16="http://schemas.microsoft.com/office/drawing/2014/main" xmlns="" id="{00000000-0008-0000-0600-0000E8020000}"/>
            </a:ext>
          </a:extLst>
        </xdr:cNvPr>
        <xdr:cNvSpPr txBox="1"/>
      </xdr:nvSpPr>
      <xdr:spPr>
        <a:xfrm>
          <a:off x="18467017" y="62298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xmlns="" id="{00000000-0008-0000-0600-0000E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xmlns="" id="{00000000-0008-0000-0600-0000E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xmlns="" id="{00000000-0008-0000-0600-0000E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xmlns="" id="{00000000-0008-0000-0600-0000E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xmlns="" id="{00000000-0008-0000-0600-0000E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137878</xdr:rowOff>
    </xdr:from>
    <xdr:to>
      <xdr:col>116</xdr:col>
      <xdr:colOff>114300</xdr:colOff>
      <xdr:row>38</xdr:row>
      <xdr:rowOff>68028</xdr:rowOff>
    </xdr:to>
    <xdr:sp macro="" textlink="">
      <xdr:nvSpPr>
        <xdr:cNvPr id="750" name="楕円 749">
          <a:extLst>
            <a:ext uri="{FF2B5EF4-FFF2-40B4-BE49-F238E27FC236}">
              <a16:creationId xmlns:a16="http://schemas.microsoft.com/office/drawing/2014/main" xmlns="" id="{00000000-0008-0000-0600-0000EE020000}"/>
            </a:ext>
          </a:extLst>
        </xdr:cNvPr>
        <xdr:cNvSpPr/>
      </xdr:nvSpPr>
      <xdr:spPr>
        <a:xfrm>
          <a:off x="22110700" y="6481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52805</xdr:rowOff>
    </xdr:from>
    <xdr:ext cx="378565" cy="259045"/>
    <xdr:sp macro="" textlink="">
      <xdr:nvSpPr>
        <xdr:cNvPr id="751" name="投資及び出資金該当値テキスト">
          <a:extLst>
            <a:ext uri="{FF2B5EF4-FFF2-40B4-BE49-F238E27FC236}">
              <a16:creationId xmlns:a16="http://schemas.microsoft.com/office/drawing/2014/main" xmlns="" id="{00000000-0008-0000-0600-0000EF020000}"/>
            </a:ext>
          </a:extLst>
        </xdr:cNvPr>
        <xdr:cNvSpPr txBox="1"/>
      </xdr:nvSpPr>
      <xdr:spPr>
        <a:xfrm>
          <a:off x="22212300" y="63964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52" name="楕円 751">
          <a:extLst>
            <a:ext uri="{FF2B5EF4-FFF2-40B4-BE49-F238E27FC236}">
              <a16:creationId xmlns:a16="http://schemas.microsoft.com/office/drawing/2014/main" xmlns="" id="{00000000-0008-0000-0600-0000F0020000}"/>
            </a:ext>
          </a:extLst>
        </xdr:cNvPr>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53" name="テキスト ボックス 752">
          <a:extLst>
            <a:ext uri="{FF2B5EF4-FFF2-40B4-BE49-F238E27FC236}">
              <a16:creationId xmlns:a16="http://schemas.microsoft.com/office/drawing/2014/main" xmlns="" id="{00000000-0008-0000-0600-0000F1020000}"/>
            </a:ext>
          </a:extLst>
        </xdr:cNvPr>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54" name="楕円 753">
          <a:extLst>
            <a:ext uri="{FF2B5EF4-FFF2-40B4-BE49-F238E27FC236}">
              <a16:creationId xmlns:a16="http://schemas.microsoft.com/office/drawing/2014/main" xmlns="" id="{00000000-0008-0000-0600-0000F2020000}"/>
            </a:ext>
          </a:extLst>
        </xdr:cNvPr>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55" name="テキスト ボックス 754">
          <a:extLst>
            <a:ext uri="{FF2B5EF4-FFF2-40B4-BE49-F238E27FC236}">
              <a16:creationId xmlns:a16="http://schemas.microsoft.com/office/drawing/2014/main" xmlns="" id="{00000000-0008-0000-0600-0000F3020000}"/>
            </a:ext>
          </a:extLst>
        </xdr:cNvPr>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56" name="楕円 755">
          <a:extLst>
            <a:ext uri="{FF2B5EF4-FFF2-40B4-BE49-F238E27FC236}">
              <a16:creationId xmlns:a16="http://schemas.microsoft.com/office/drawing/2014/main" xmlns="" id="{00000000-0008-0000-0600-0000F4020000}"/>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57" name="テキスト ボックス 756">
          <a:extLst>
            <a:ext uri="{FF2B5EF4-FFF2-40B4-BE49-F238E27FC236}">
              <a16:creationId xmlns:a16="http://schemas.microsoft.com/office/drawing/2014/main" xmlns="" id="{00000000-0008-0000-0600-0000F5020000}"/>
            </a:ext>
          </a:extLst>
        </xdr:cNvPr>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58" name="楕円 757">
          <a:extLst>
            <a:ext uri="{FF2B5EF4-FFF2-40B4-BE49-F238E27FC236}">
              <a16:creationId xmlns:a16="http://schemas.microsoft.com/office/drawing/2014/main" xmlns="" id="{00000000-0008-0000-0600-0000F6020000}"/>
            </a:ext>
          </a:extLst>
        </xdr:cNvPr>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59" name="テキスト ボックス 758">
          <a:extLst>
            <a:ext uri="{FF2B5EF4-FFF2-40B4-BE49-F238E27FC236}">
              <a16:creationId xmlns:a16="http://schemas.microsoft.com/office/drawing/2014/main" xmlns="" id="{00000000-0008-0000-0600-0000F7020000}"/>
            </a:ext>
          </a:extLst>
        </xdr:cNvPr>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a:extLst>
            <a:ext uri="{FF2B5EF4-FFF2-40B4-BE49-F238E27FC236}">
              <a16:creationId xmlns:a16="http://schemas.microsoft.com/office/drawing/2014/main" xmlns="" id="{00000000-0008-0000-0600-0000F8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1" name="正方形/長方形 760">
          <a:extLst>
            <a:ext uri="{FF2B5EF4-FFF2-40B4-BE49-F238E27FC236}">
              <a16:creationId xmlns:a16="http://schemas.microsoft.com/office/drawing/2014/main" xmlns="" id="{00000000-0008-0000-0600-0000F9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2" name="正方形/長方形 761">
          <a:extLst>
            <a:ext uri="{FF2B5EF4-FFF2-40B4-BE49-F238E27FC236}">
              <a16:creationId xmlns:a16="http://schemas.microsoft.com/office/drawing/2014/main" xmlns="" id="{00000000-0008-0000-0600-0000FA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3" name="正方形/長方形 762">
          <a:extLst>
            <a:ext uri="{FF2B5EF4-FFF2-40B4-BE49-F238E27FC236}">
              <a16:creationId xmlns:a16="http://schemas.microsoft.com/office/drawing/2014/main" xmlns="" id="{00000000-0008-0000-0600-0000FB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4" name="正方形/長方形 763">
          <a:extLst>
            <a:ext uri="{FF2B5EF4-FFF2-40B4-BE49-F238E27FC236}">
              <a16:creationId xmlns:a16="http://schemas.microsoft.com/office/drawing/2014/main" xmlns="" id="{00000000-0008-0000-0600-0000FC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5" name="正方形/長方形 764">
          <a:extLst>
            <a:ext uri="{FF2B5EF4-FFF2-40B4-BE49-F238E27FC236}">
              <a16:creationId xmlns:a16="http://schemas.microsoft.com/office/drawing/2014/main" xmlns="" id="{00000000-0008-0000-0600-0000FD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6" name="正方形/長方形 765">
          <a:extLst>
            <a:ext uri="{FF2B5EF4-FFF2-40B4-BE49-F238E27FC236}">
              <a16:creationId xmlns:a16="http://schemas.microsoft.com/office/drawing/2014/main" xmlns="" id="{00000000-0008-0000-0600-0000FE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7" name="正方形/長方形 766">
          <a:extLst>
            <a:ext uri="{FF2B5EF4-FFF2-40B4-BE49-F238E27FC236}">
              <a16:creationId xmlns:a16="http://schemas.microsoft.com/office/drawing/2014/main" xmlns="" id="{00000000-0008-0000-0600-0000FF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8" name="テキスト ボックス 767">
          <a:extLst>
            <a:ext uri="{FF2B5EF4-FFF2-40B4-BE49-F238E27FC236}">
              <a16:creationId xmlns:a16="http://schemas.microsoft.com/office/drawing/2014/main" xmlns="" id="{00000000-0008-0000-0600-00000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9" name="直線コネクタ 768">
          <a:extLst>
            <a:ext uri="{FF2B5EF4-FFF2-40B4-BE49-F238E27FC236}">
              <a16:creationId xmlns:a16="http://schemas.microsoft.com/office/drawing/2014/main" xmlns="" id="{00000000-0008-0000-0600-00000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0" name="直線コネクタ 769">
          <a:extLst>
            <a:ext uri="{FF2B5EF4-FFF2-40B4-BE49-F238E27FC236}">
              <a16:creationId xmlns:a16="http://schemas.microsoft.com/office/drawing/2014/main" xmlns="" id="{00000000-0008-0000-0600-000002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1" name="テキスト ボックス 770">
          <a:extLst>
            <a:ext uri="{FF2B5EF4-FFF2-40B4-BE49-F238E27FC236}">
              <a16:creationId xmlns:a16="http://schemas.microsoft.com/office/drawing/2014/main" xmlns="" id="{00000000-0008-0000-0600-000003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2" name="直線コネクタ 771">
          <a:extLst>
            <a:ext uri="{FF2B5EF4-FFF2-40B4-BE49-F238E27FC236}">
              <a16:creationId xmlns:a16="http://schemas.microsoft.com/office/drawing/2014/main" xmlns="" id="{00000000-0008-0000-0600-000004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3" name="テキスト ボックス 772">
          <a:extLst>
            <a:ext uri="{FF2B5EF4-FFF2-40B4-BE49-F238E27FC236}">
              <a16:creationId xmlns:a16="http://schemas.microsoft.com/office/drawing/2014/main" xmlns="" id="{00000000-0008-0000-0600-000005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4" name="直線コネクタ 773">
          <a:extLst>
            <a:ext uri="{FF2B5EF4-FFF2-40B4-BE49-F238E27FC236}">
              <a16:creationId xmlns:a16="http://schemas.microsoft.com/office/drawing/2014/main" xmlns="" id="{00000000-0008-0000-0600-000006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5" name="テキスト ボックス 774">
          <a:extLst>
            <a:ext uri="{FF2B5EF4-FFF2-40B4-BE49-F238E27FC236}">
              <a16:creationId xmlns:a16="http://schemas.microsoft.com/office/drawing/2014/main" xmlns="" id="{00000000-0008-0000-0600-000007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6" name="直線コネクタ 775">
          <a:extLst>
            <a:ext uri="{FF2B5EF4-FFF2-40B4-BE49-F238E27FC236}">
              <a16:creationId xmlns:a16="http://schemas.microsoft.com/office/drawing/2014/main" xmlns="" id="{00000000-0008-0000-0600-000008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7" name="テキスト ボックス 776">
          <a:extLst>
            <a:ext uri="{FF2B5EF4-FFF2-40B4-BE49-F238E27FC236}">
              <a16:creationId xmlns:a16="http://schemas.microsoft.com/office/drawing/2014/main" xmlns="" id="{00000000-0008-0000-0600-000009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a:extLst>
            <a:ext uri="{FF2B5EF4-FFF2-40B4-BE49-F238E27FC236}">
              <a16:creationId xmlns:a16="http://schemas.microsoft.com/office/drawing/2014/main" xmlns="" id="{00000000-0008-0000-0600-00000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9" name="テキスト ボックス 778">
          <a:extLst>
            <a:ext uri="{FF2B5EF4-FFF2-40B4-BE49-F238E27FC236}">
              <a16:creationId xmlns:a16="http://schemas.microsoft.com/office/drawing/2014/main" xmlns="" id="{00000000-0008-0000-0600-00000B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貸付金グラフ枠">
          <a:extLst>
            <a:ext uri="{FF2B5EF4-FFF2-40B4-BE49-F238E27FC236}">
              <a16:creationId xmlns:a16="http://schemas.microsoft.com/office/drawing/2014/main" xmlns="" id="{00000000-0008-0000-0600-00000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158811</xdr:rowOff>
    </xdr:from>
    <xdr:to>
      <xdr:col>116</xdr:col>
      <xdr:colOff>62864</xdr:colOff>
      <xdr:row>58</xdr:row>
      <xdr:rowOff>139700</xdr:rowOff>
    </xdr:to>
    <xdr:cxnSp macro="">
      <xdr:nvCxnSpPr>
        <xdr:cNvPr id="781" name="直線コネクタ 780">
          <a:extLst>
            <a:ext uri="{FF2B5EF4-FFF2-40B4-BE49-F238E27FC236}">
              <a16:creationId xmlns:a16="http://schemas.microsoft.com/office/drawing/2014/main" xmlns="" id="{00000000-0008-0000-0600-00000D030000}"/>
            </a:ext>
          </a:extLst>
        </xdr:cNvPr>
        <xdr:cNvCxnSpPr/>
      </xdr:nvCxnSpPr>
      <xdr:spPr>
        <a:xfrm flipV="1">
          <a:off x="22159595" y="8902761"/>
          <a:ext cx="1269" cy="1181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2" name="貸付金最小値テキスト">
          <a:extLst>
            <a:ext uri="{FF2B5EF4-FFF2-40B4-BE49-F238E27FC236}">
              <a16:creationId xmlns:a16="http://schemas.microsoft.com/office/drawing/2014/main" xmlns="" id="{00000000-0008-0000-0600-00000E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3" name="直線コネクタ 782">
          <a:extLst>
            <a:ext uri="{FF2B5EF4-FFF2-40B4-BE49-F238E27FC236}">
              <a16:creationId xmlns:a16="http://schemas.microsoft.com/office/drawing/2014/main" xmlns="" id="{00000000-0008-0000-0600-00000F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105488</xdr:rowOff>
    </xdr:from>
    <xdr:ext cx="534377" cy="259045"/>
    <xdr:sp macro="" textlink="">
      <xdr:nvSpPr>
        <xdr:cNvPr id="784" name="貸付金最大値テキスト">
          <a:extLst>
            <a:ext uri="{FF2B5EF4-FFF2-40B4-BE49-F238E27FC236}">
              <a16:creationId xmlns:a16="http://schemas.microsoft.com/office/drawing/2014/main" xmlns="" id="{00000000-0008-0000-0600-000010030000}"/>
            </a:ext>
          </a:extLst>
        </xdr:cNvPr>
        <xdr:cNvSpPr txBox="1"/>
      </xdr:nvSpPr>
      <xdr:spPr>
        <a:xfrm>
          <a:off x="22212300" y="8677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158811</xdr:rowOff>
    </xdr:from>
    <xdr:to>
      <xdr:col>116</xdr:col>
      <xdr:colOff>152400</xdr:colOff>
      <xdr:row>51</xdr:row>
      <xdr:rowOff>158811</xdr:rowOff>
    </xdr:to>
    <xdr:cxnSp macro="">
      <xdr:nvCxnSpPr>
        <xdr:cNvPr id="785" name="直線コネクタ 784">
          <a:extLst>
            <a:ext uri="{FF2B5EF4-FFF2-40B4-BE49-F238E27FC236}">
              <a16:creationId xmlns:a16="http://schemas.microsoft.com/office/drawing/2014/main" xmlns="" id="{00000000-0008-0000-0600-000011030000}"/>
            </a:ext>
          </a:extLst>
        </xdr:cNvPr>
        <xdr:cNvCxnSpPr/>
      </xdr:nvCxnSpPr>
      <xdr:spPr>
        <a:xfrm>
          <a:off x="22072600" y="8902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139471</xdr:rowOff>
    </xdr:from>
    <xdr:to>
      <xdr:col>116</xdr:col>
      <xdr:colOff>63500</xdr:colOff>
      <xdr:row>58</xdr:row>
      <xdr:rowOff>139700</xdr:rowOff>
    </xdr:to>
    <xdr:cxnSp macro="">
      <xdr:nvCxnSpPr>
        <xdr:cNvPr id="786" name="直線コネクタ 785">
          <a:extLst>
            <a:ext uri="{FF2B5EF4-FFF2-40B4-BE49-F238E27FC236}">
              <a16:creationId xmlns:a16="http://schemas.microsoft.com/office/drawing/2014/main" xmlns="" id="{00000000-0008-0000-0600-000012030000}"/>
            </a:ext>
          </a:extLst>
        </xdr:cNvPr>
        <xdr:cNvCxnSpPr/>
      </xdr:nvCxnSpPr>
      <xdr:spPr>
        <a:xfrm>
          <a:off x="21323300" y="10083571"/>
          <a:ext cx="8382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50284</xdr:rowOff>
    </xdr:from>
    <xdr:ext cx="469744" cy="259045"/>
    <xdr:sp macro="" textlink="">
      <xdr:nvSpPr>
        <xdr:cNvPr id="787" name="貸付金平均値テキスト">
          <a:extLst>
            <a:ext uri="{FF2B5EF4-FFF2-40B4-BE49-F238E27FC236}">
              <a16:creationId xmlns:a16="http://schemas.microsoft.com/office/drawing/2014/main" xmlns="" id="{00000000-0008-0000-0600-000013030000}"/>
            </a:ext>
          </a:extLst>
        </xdr:cNvPr>
        <xdr:cNvSpPr txBox="1"/>
      </xdr:nvSpPr>
      <xdr:spPr>
        <a:xfrm>
          <a:off x="22212300" y="9822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27407</xdr:rowOff>
    </xdr:from>
    <xdr:to>
      <xdr:col>116</xdr:col>
      <xdr:colOff>114300</xdr:colOff>
      <xdr:row>58</xdr:row>
      <xdr:rowOff>129007</xdr:rowOff>
    </xdr:to>
    <xdr:sp macro="" textlink="">
      <xdr:nvSpPr>
        <xdr:cNvPr id="788" name="フローチャート: 判断 787">
          <a:extLst>
            <a:ext uri="{FF2B5EF4-FFF2-40B4-BE49-F238E27FC236}">
              <a16:creationId xmlns:a16="http://schemas.microsoft.com/office/drawing/2014/main" xmlns="" id="{00000000-0008-0000-0600-000014030000}"/>
            </a:ext>
          </a:extLst>
        </xdr:cNvPr>
        <xdr:cNvSpPr/>
      </xdr:nvSpPr>
      <xdr:spPr>
        <a:xfrm>
          <a:off x="22110700" y="9971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138968</xdr:rowOff>
    </xdr:from>
    <xdr:to>
      <xdr:col>111</xdr:col>
      <xdr:colOff>177800</xdr:colOff>
      <xdr:row>58</xdr:row>
      <xdr:rowOff>139471</xdr:rowOff>
    </xdr:to>
    <xdr:cxnSp macro="">
      <xdr:nvCxnSpPr>
        <xdr:cNvPr id="789" name="直線コネクタ 788">
          <a:extLst>
            <a:ext uri="{FF2B5EF4-FFF2-40B4-BE49-F238E27FC236}">
              <a16:creationId xmlns:a16="http://schemas.microsoft.com/office/drawing/2014/main" xmlns="" id="{00000000-0008-0000-0600-000015030000}"/>
            </a:ext>
          </a:extLst>
        </xdr:cNvPr>
        <xdr:cNvCxnSpPr/>
      </xdr:nvCxnSpPr>
      <xdr:spPr>
        <a:xfrm>
          <a:off x="20434300" y="10083068"/>
          <a:ext cx="889000" cy="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25806</xdr:rowOff>
    </xdr:from>
    <xdr:to>
      <xdr:col>112</xdr:col>
      <xdr:colOff>38100</xdr:colOff>
      <xdr:row>58</xdr:row>
      <xdr:rowOff>127406</xdr:rowOff>
    </xdr:to>
    <xdr:sp macro="" textlink="">
      <xdr:nvSpPr>
        <xdr:cNvPr id="790" name="フローチャート: 判断 789">
          <a:extLst>
            <a:ext uri="{FF2B5EF4-FFF2-40B4-BE49-F238E27FC236}">
              <a16:creationId xmlns:a16="http://schemas.microsoft.com/office/drawing/2014/main" xmlns="" id="{00000000-0008-0000-0600-000016030000}"/>
            </a:ext>
          </a:extLst>
        </xdr:cNvPr>
        <xdr:cNvSpPr/>
      </xdr:nvSpPr>
      <xdr:spPr>
        <a:xfrm>
          <a:off x="21272500" y="996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143933</xdr:rowOff>
    </xdr:from>
    <xdr:ext cx="469744" cy="259045"/>
    <xdr:sp macro="" textlink="">
      <xdr:nvSpPr>
        <xdr:cNvPr id="791" name="テキスト ボックス 790">
          <a:extLst>
            <a:ext uri="{FF2B5EF4-FFF2-40B4-BE49-F238E27FC236}">
              <a16:creationId xmlns:a16="http://schemas.microsoft.com/office/drawing/2014/main" xmlns="" id="{00000000-0008-0000-0600-000017030000}"/>
            </a:ext>
          </a:extLst>
        </xdr:cNvPr>
        <xdr:cNvSpPr txBox="1"/>
      </xdr:nvSpPr>
      <xdr:spPr>
        <a:xfrm>
          <a:off x="21088428" y="9745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138831</xdr:rowOff>
    </xdr:from>
    <xdr:to>
      <xdr:col>107</xdr:col>
      <xdr:colOff>50800</xdr:colOff>
      <xdr:row>58</xdr:row>
      <xdr:rowOff>138968</xdr:rowOff>
    </xdr:to>
    <xdr:cxnSp macro="">
      <xdr:nvCxnSpPr>
        <xdr:cNvPr id="792" name="直線コネクタ 791">
          <a:extLst>
            <a:ext uri="{FF2B5EF4-FFF2-40B4-BE49-F238E27FC236}">
              <a16:creationId xmlns:a16="http://schemas.microsoft.com/office/drawing/2014/main" xmlns="" id="{00000000-0008-0000-0600-000018030000}"/>
            </a:ext>
          </a:extLst>
        </xdr:cNvPr>
        <xdr:cNvCxnSpPr/>
      </xdr:nvCxnSpPr>
      <xdr:spPr>
        <a:xfrm>
          <a:off x="19545300" y="10082931"/>
          <a:ext cx="8890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26401</xdr:rowOff>
    </xdr:from>
    <xdr:to>
      <xdr:col>107</xdr:col>
      <xdr:colOff>101600</xdr:colOff>
      <xdr:row>58</xdr:row>
      <xdr:rowOff>128001</xdr:rowOff>
    </xdr:to>
    <xdr:sp macro="" textlink="">
      <xdr:nvSpPr>
        <xdr:cNvPr id="793" name="フローチャート: 判断 792">
          <a:extLst>
            <a:ext uri="{FF2B5EF4-FFF2-40B4-BE49-F238E27FC236}">
              <a16:creationId xmlns:a16="http://schemas.microsoft.com/office/drawing/2014/main" xmlns="" id="{00000000-0008-0000-0600-000019030000}"/>
            </a:ext>
          </a:extLst>
        </xdr:cNvPr>
        <xdr:cNvSpPr/>
      </xdr:nvSpPr>
      <xdr:spPr>
        <a:xfrm>
          <a:off x="20383500" y="997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144528</xdr:rowOff>
    </xdr:from>
    <xdr:ext cx="469744" cy="259045"/>
    <xdr:sp macro="" textlink="">
      <xdr:nvSpPr>
        <xdr:cNvPr id="794" name="テキスト ボックス 793">
          <a:extLst>
            <a:ext uri="{FF2B5EF4-FFF2-40B4-BE49-F238E27FC236}">
              <a16:creationId xmlns:a16="http://schemas.microsoft.com/office/drawing/2014/main" xmlns="" id="{00000000-0008-0000-0600-00001A030000}"/>
            </a:ext>
          </a:extLst>
        </xdr:cNvPr>
        <xdr:cNvSpPr txBox="1"/>
      </xdr:nvSpPr>
      <xdr:spPr>
        <a:xfrm>
          <a:off x="20199428" y="974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138740</xdr:rowOff>
    </xdr:from>
    <xdr:to>
      <xdr:col>102</xdr:col>
      <xdr:colOff>114300</xdr:colOff>
      <xdr:row>58</xdr:row>
      <xdr:rowOff>138831</xdr:rowOff>
    </xdr:to>
    <xdr:cxnSp macro="">
      <xdr:nvCxnSpPr>
        <xdr:cNvPr id="795" name="直線コネクタ 794">
          <a:extLst>
            <a:ext uri="{FF2B5EF4-FFF2-40B4-BE49-F238E27FC236}">
              <a16:creationId xmlns:a16="http://schemas.microsoft.com/office/drawing/2014/main" xmlns="" id="{00000000-0008-0000-0600-00001B030000}"/>
            </a:ext>
          </a:extLst>
        </xdr:cNvPr>
        <xdr:cNvCxnSpPr/>
      </xdr:nvCxnSpPr>
      <xdr:spPr>
        <a:xfrm>
          <a:off x="18656300" y="10082840"/>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18994</xdr:rowOff>
    </xdr:from>
    <xdr:to>
      <xdr:col>102</xdr:col>
      <xdr:colOff>165100</xdr:colOff>
      <xdr:row>58</xdr:row>
      <xdr:rowOff>120594</xdr:rowOff>
    </xdr:to>
    <xdr:sp macro="" textlink="">
      <xdr:nvSpPr>
        <xdr:cNvPr id="796" name="フローチャート: 判断 795">
          <a:extLst>
            <a:ext uri="{FF2B5EF4-FFF2-40B4-BE49-F238E27FC236}">
              <a16:creationId xmlns:a16="http://schemas.microsoft.com/office/drawing/2014/main" xmlns="" id="{00000000-0008-0000-0600-00001C030000}"/>
            </a:ext>
          </a:extLst>
        </xdr:cNvPr>
        <xdr:cNvSpPr/>
      </xdr:nvSpPr>
      <xdr:spPr>
        <a:xfrm>
          <a:off x="194945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137121</xdr:rowOff>
    </xdr:from>
    <xdr:ext cx="469744" cy="259045"/>
    <xdr:sp macro="" textlink="">
      <xdr:nvSpPr>
        <xdr:cNvPr id="797" name="テキスト ボックス 796">
          <a:extLst>
            <a:ext uri="{FF2B5EF4-FFF2-40B4-BE49-F238E27FC236}">
              <a16:creationId xmlns:a16="http://schemas.microsoft.com/office/drawing/2014/main" xmlns="" id="{00000000-0008-0000-0600-00001D030000}"/>
            </a:ext>
          </a:extLst>
        </xdr:cNvPr>
        <xdr:cNvSpPr txBox="1"/>
      </xdr:nvSpPr>
      <xdr:spPr>
        <a:xfrm>
          <a:off x="19310428" y="9738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33944</xdr:rowOff>
    </xdr:from>
    <xdr:to>
      <xdr:col>98</xdr:col>
      <xdr:colOff>38100</xdr:colOff>
      <xdr:row>58</xdr:row>
      <xdr:rowOff>135544</xdr:rowOff>
    </xdr:to>
    <xdr:sp macro="" textlink="">
      <xdr:nvSpPr>
        <xdr:cNvPr id="798" name="フローチャート: 判断 797">
          <a:extLst>
            <a:ext uri="{FF2B5EF4-FFF2-40B4-BE49-F238E27FC236}">
              <a16:creationId xmlns:a16="http://schemas.microsoft.com/office/drawing/2014/main" xmlns="" id="{00000000-0008-0000-0600-00001E030000}"/>
            </a:ext>
          </a:extLst>
        </xdr:cNvPr>
        <xdr:cNvSpPr/>
      </xdr:nvSpPr>
      <xdr:spPr>
        <a:xfrm>
          <a:off x="18605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152071</xdr:rowOff>
    </xdr:from>
    <xdr:ext cx="469744" cy="259045"/>
    <xdr:sp macro="" textlink="">
      <xdr:nvSpPr>
        <xdr:cNvPr id="799" name="テキスト ボックス 798">
          <a:extLst>
            <a:ext uri="{FF2B5EF4-FFF2-40B4-BE49-F238E27FC236}">
              <a16:creationId xmlns:a16="http://schemas.microsoft.com/office/drawing/2014/main" xmlns="" id="{00000000-0008-0000-0600-00001F030000}"/>
            </a:ext>
          </a:extLst>
        </xdr:cNvPr>
        <xdr:cNvSpPr txBox="1"/>
      </xdr:nvSpPr>
      <xdr:spPr>
        <a:xfrm>
          <a:off x="18421428" y="97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xmlns="" id="{00000000-0008-0000-0600-00002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xmlns="" id="{00000000-0008-0000-0600-00002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xmlns="" id="{00000000-0008-0000-0600-00002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xmlns="" id="{00000000-0008-0000-0600-00002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xmlns="" id="{00000000-0008-0000-0600-00002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5" name="楕円 804">
          <a:extLst>
            <a:ext uri="{FF2B5EF4-FFF2-40B4-BE49-F238E27FC236}">
              <a16:creationId xmlns:a16="http://schemas.microsoft.com/office/drawing/2014/main" xmlns="" id="{00000000-0008-0000-0600-000025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5834</xdr:rowOff>
    </xdr:from>
    <xdr:ext cx="249299" cy="259045"/>
    <xdr:sp macro="" textlink="">
      <xdr:nvSpPr>
        <xdr:cNvPr id="806" name="貸付金該当値テキスト">
          <a:extLst>
            <a:ext uri="{FF2B5EF4-FFF2-40B4-BE49-F238E27FC236}">
              <a16:creationId xmlns:a16="http://schemas.microsoft.com/office/drawing/2014/main" xmlns="" id="{00000000-0008-0000-0600-000026030000}"/>
            </a:ext>
          </a:extLst>
        </xdr:cNvPr>
        <xdr:cNvSpPr txBox="1"/>
      </xdr:nvSpPr>
      <xdr:spPr>
        <a:xfrm>
          <a:off x="22212300" y="994993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88671</xdr:rowOff>
    </xdr:from>
    <xdr:to>
      <xdr:col>112</xdr:col>
      <xdr:colOff>38100</xdr:colOff>
      <xdr:row>59</xdr:row>
      <xdr:rowOff>18821</xdr:rowOff>
    </xdr:to>
    <xdr:sp macro="" textlink="">
      <xdr:nvSpPr>
        <xdr:cNvPr id="807" name="楕円 806">
          <a:extLst>
            <a:ext uri="{FF2B5EF4-FFF2-40B4-BE49-F238E27FC236}">
              <a16:creationId xmlns:a16="http://schemas.microsoft.com/office/drawing/2014/main" xmlns="" id="{00000000-0008-0000-0600-000027030000}"/>
            </a:ext>
          </a:extLst>
        </xdr:cNvPr>
        <xdr:cNvSpPr/>
      </xdr:nvSpPr>
      <xdr:spPr>
        <a:xfrm>
          <a:off x="21272500" y="1003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9948</xdr:rowOff>
    </xdr:from>
    <xdr:ext cx="249299" cy="259045"/>
    <xdr:sp macro="" textlink="">
      <xdr:nvSpPr>
        <xdr:cNvPr id="808" name="テキスト ボックス 807">
          <a:extLst>
            <a:ext uri="{FF2B5EF4-FFF2-40B4-BE49-F238E27FC236}">
              <a16:creationId xmlns:a16="http://schemas.microsoft.com/office/drawing/2014/main" xmlns="" id="{00000000-0008-0000-0600-000028030000}"/>
            </a:ext>
          </a:extLst>
        </xdr:cNvPr>
        <xdr:cNvSpPr txBox="1"/>
      </xdr:nvSpPr>
      <xdr:spPr>
        <a:xfrm>
          <a:off x="21198650" y="101254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88168</xdr:rowOff>
    </xdr:from>
    <xdr:to>
      <xdr:col>107</xdr:col>
      <xdr:colOff>101600</xdr:colOff>
      <xdr:row>59</xdr:row>
      <xdr:rowOff>18318</xdr:rowOff>
    </xdr:to>
    <xdr:sp macro="" textlink="">
      <xdr:nvSpPr>
        <xdr:cNvPr id="809" name="楕円 808">
          <a:extLst>
            <a:ext uri="{FF2B5EF4-FFF2-40B4-BE49-F238E27FC236}">
              <a16:creationId xmlns:a16="http://schemas.microsoft.com/office/drawing/2014/main" xmlns="" id="{00000000-0008-0000-0600-000029030000}"/>
            </a:ext>
          </a:extLst>
        </xdr:cNvPr>
        <xdr:cNvSpPr/>
      </xdr:nvSpPr>
      <xdr:spPr>
        <a:xfrm>
          <a:off x="20383500" y="10032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9445</xdr:rowOff>
    </xdr:from>
    <xdr:ext cx="313932" cy="259045"/>
    <xdr:sp macro="" textlink="">
      <xdr:nvSpPr>
        <xdr:cNvPr id="810" name="テキスト ボックス 809">
          <a:extLst>
            <a:ext uri="{FF2B5EF4-FFF2-40B4-BE49-F238E27FC236}">
              <a16:creationId xmlns:a16="http://schemas.microsoft.com/office/drawing/2014/main" xmlns="" id="{00000000-0008-0000-0600-00002A030000}"/>
            </a:ext>
          </a:extLst>
        </xdr:cNvPr>
        <xdr:cNvSpPr txBox="1"/>
      </xdr:nvSpPr>
      <xdr:spPr>
        <a:xfrm>
          <a:off x="20277333" y="101249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88031</xdr:rowOff>
    </xdr:from>
    <xdr:to>
      <xdr:col>102</xdr:col>
      <xdr:colOff>165100</xdr:colOff>
      <xdr:row>59</xdr:row>
      <xdr:rowOff>18181</xdr:rowOff>
    </xdr:to>
    <xdr:sp macro="" textlink="">
      <xdr:nvSpPr>
        <xdr:cNvPr id="811" name="楕円 810">
          <a:extLst>
            <a:ext uri="{FF2B5EF4-FFF2-40B4-BE49-F238E27FC236}">
              <a16:creationId xmlns:a16="http://schemas.microsoft.com/office/drawing/2014/main" xmlns="" id="{00000000-0008-0000-0600-00002B030000}"/>
            </a:ext>
          </a:extLst>
        </xdr:cNvPr>
        <xdr:cNvSpPr/>
      </xdr:nvSpPr>
      <xdr:spPr>
        <a:xfrm>
          <a:off x="19494500" y="10032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9308</xdr:rowOff>
    </xdr:from>
    <xdr:ext cx="313932" cy="259045"/>
    <xdr:sp macro="" textlink="">
      <xdr:nvSpPr>
        <xdr:cNvPr id="812" name="テキスト ボックス 811">
          <a:extLst>
            <a:ext uri="{FF2B5EF4-FFF2-40B4-BE49-F238E27FC236}">
              <a16:creationId xmlns:a16="http://schemas.microsoft.com/office/drawing/2014/main" xmlns="" id="{00000000-0008-0000-0600-00002C030000}"/>
            </a:ext>
          </a:extLst>
        </xdr:cNvPr>
        <xdr:cNvSpPr txBox="1"/>
      </xdr:nvSpPr>
      <xdr:spPr>
        <a:xfrm>
          <a:off x="19388333" y="101248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87940</xdr:rowOff>
    </xdr:from>
    <xdr:to>
      <xdr:col>98</xdr:col>
      <xdr:colOff>38100</xdr:colOff>
      <xdr:row>59</xdr:row>
      <xdr:rowOff>18090</xdr:rowOff>
    </xdr:to>
    <xdr:sp macro="" textlink="">
      <xdr:nvSpPr>
        <xdr:cNvPr id="813" name="楕円 812">
          <a:extLst>
            <a:ext uri="{FF2B5EF4-FFF2-40B4-BE49-F238E27FC236}">
              <a16:creationId xmlns:a16="http://schemas.microsoft.com/office/drawing/2014/main" xmlns="" id="{00000000-0008-0000-0600-00002D030000}"/>
            </a:ext>
          </a:extLst>
        </xdr:cNvPr>
        <xdr:cNvSpPr/>
      </xdr:nvSpPr>
      <xdr:spPr>
        <a:xfrm>
          <a:off x="18605500" y="1003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9217</xdr:rowOff>
    </xdr:from>
    <xdr:ext cx="313932" cy="259045"/>
    <xdr:sp macro="" textlink="">
      <xdr:nvSpPr>
        <xdr:cNvPr id="814" name="テキスト ボックス 813">
          <a:extLst>
            <a:ext uri="{FF2B5EF4-FFF2-40B4-BE49-F238E27FC236}">
              <a16:creationId xmlns:a16="http://schemas.microsoft.com/office/drawing/2014/main" xmlns="" id="{00000000-0008-0000-0600-00002E030000}"/>
            </a:ext>
          </a:extLst>
        </xdr:cNvPr>
        <xdr:cNvSpPr txBox="1"/>
      </xdr:nvSpPr>
      <xdr:spPr>
        <a:xfrm>
          <a:off x="18499333" y="101247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5" name="正方形/長方形 814">
          <a:extLst>
            <a:ext uri="{FF2B5EF4-FFF2-40B4-BE49-F238E27FC236}">
              <a16:creationId xmlns:a16="http://schemas.microsoft.com/office/drawing/2014/main" xmlns="" id="{00000000-0008-0000-0600-00002F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6" name="正方形/長方形 815">
          <a:extLst>
            <a:ext uri="{FF2B5EF4-FFF2-40B4-BE49-F238E27FC236}">
              <a16:creationId xmlns:a16="http://schemas.microsoft.com/office/drawing/2014/main" xmlns="" id="{00000000-0008-0000-0600-000030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7" name="正方形/長方形 816">
          <a:extLst>
            <a:ext uri="{FF2B5EF4-FFF2-40B4-BE49-F238E27FC236}">
              <a16:creationId xmlns:a16="http://schemas.microsoft.com/office/drawing/2014/main" xmlns="" id="{00000000-0008-0000-0600-000031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8" name="正方形/長方形 817">
          <a:extLst>
            <a:ext uri="{FF2B5EF4-FFF2-40B4-BE49-F238E27FC236}">
              <a16:creationId xmlns:a16="http://schemas.microsoft.com/office/drawing/2014/main" xmlns="" id="{00000000-0008-0000-0600-000032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9" name="正方形/長方形 818">
          <a:extLst>
            <a:ext uri="{FF2B5EF4-FFF2-40B4-BE49-F238E27FC236}">
              <a16:creationId xmlns:a16="http://schemas.microsoft.com/office/drawing/2014/main" xmlns="" id="{00000000-0008-0000-0600-000033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0" name="正方形/長方形 819">
          <a:extLst>
            <a:ext uri="{FF2B5EF4-FFF2-40B4-BE49-F238E27FC236}">
              <a16:creationId xmlns:a16="http://schemas.microsoft.com/office/drawing/2014/main" xmlns="" id="{00000000-0008-0000-0600-000034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1" name="正方形/長方形 820">
          <a:extLst>
            <a:ext uri="{FF2B5EF4-FFF2-40B4-BE49-F238E27FC236}">
              <a16:creationId xmlns:a16="http://schemas.microsoft.com/office/drawing/2014/main" xmlns="" id="{00000000-0008-0000-0600-000035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2" name="正方形/長方形 821">
          <a:extLst>
            <a:ext uri="{FF2B5EF4-FFF2-40B4-BE49-F238E27FC236}">
              <a16:creationId xmlns:a16="http://schemas.microsoft.com/office/drawing/2014/main" xmlns="" id="{00000000-0008-0000-0600-000036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3" name="テキスト ボックス 822">
          <a:extLst>
            <a:ext uri="{FF2B5EF4-FFF2-40B4-BE49-F238E27FC236}">
              <a16:creationId xmlns:a16="http://schemas.microsoft.com/office/drawing/2014/main" xmlns="" id="{00000000-0008-0000-0600-000037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4" name="直線コネクタ 823">
          <a:extLst>
            <a:ext uri="{FF2B5EF4-FFF2-40B4-BE49-F238E27FC236}">
              <a16:creationId xmlns:a16="http://schemas.microsoft.com/office/drawing/2014/main" xmlns="" id="{00000000-0008-0000-0600-000038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5" name="テキスト ボックス 824">
          <a:extLst>
            <a:ext uri="{FF2B5EF4-FFF2-40B4-BE49-F238E27FC236}">
              <a16:creationId xmlns:a16="http://schemas.microsoft.com/office/drawing/2014/main" xmlns="" id="{00000000-0008-0000-0600-000039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6" name="直線コネクタ 825">
          <a:extLst>
            <a:ext uri="{FF2B5EF4-FFF2-40B4-BE49-F238E27FC236}">
              <a16:creationId xmlns:a16="http://schemas.microsoft.com/office/drawing/2014/main" xmlns="" id="{00000000-0008-0000-0600-00003A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7" name="テキスト ボックス 826">
          <a:extLst>
            <a:ext uri="{FF2B5EF4-FFF2-40B4-BE49-F238E27FC236}">
              <a16:creationId xmlns:a16="http://schemas.microsoft.com/office/drawing/2014/main" xmlns="" id="{00000000-0008-0000-0600-00003B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28" name="直線コネクタ 827">
          <a:extLst>
            <a:ext uri="{FF2B5EF4-FFF2-40B4-BE49-F238E27FC236}">
              <a16:creationId xmlns:a16="http://schemas.microsoft.com/office/drawing/2014/main" xmlns="" id="{00000000-0008-0000-0600-00003C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29" name="テキスト ボックス 828">
          <a:extLst>
            <a:ext uri="{FF2B5EF4-FFF2-40B4-BE49-F238E27FC236}">
              <a16:creationId xmlns:a16="http://schemas.microsoft.com/office/drawing/2014/main" xmlns="" id="{00000000-0008-0000-0600-00003D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0" name="直線コネクタ 829">
          <a:extLst>
            <a:ext uri="{FF2B5EF4-FFF2-40B4-BE49-F238E27FC236}">
              <a16:creationId xmlns:a16="http://schemas.microsoft.com/office/drawing/2014/main" xmlns="" id="{00000000-0008-0000-0600-00003E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1" name="テキスト ボックス 830">
          <a:extLst>
            <a:ext uri="{FF2B5EF4-FFF2-40B4-BE49-F238E27FC236}">
              <a16:creationId xmlns:a16="http://schemas.microsoft.com/office/drawing/2014/main" xmlns="" id="{00000000-0008-0000-0600-00003F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2" name="直線コネクタ 831">
          <a:extLst>
            <a:ext uri="{FF2B5EF4-FFF2-40B4-BE49-F238E27FC236}">
              <a16:creationId xmlns:a16="http://schemas.microsoft.com/office/drawing/2014/main" xmlns="" id="{00000000-0008-0000-0600-000040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3" name="テキスト ボックス 832">
          <a:extLst>
            <a:ext uri="{FF2B5EF4-FFF2-40B4-BE49-F238E27FC236}">
              <a16:creationId xmlns:a16="http://schemas.microsoft.com/office/drawing/2014/main" xmlns="" id="{00000000-0008-0000-0600-000041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4" name="直線コネクタ 833">
          <a:extLst>
            <a:ext uri="{FF2B5EF4-FFF2-40B4-BE49-F238E27FC236}">
              <a16:creationId xmlns:a16="http://schemas.microsoft.com/office/drawing/2014/main" xmlns="" id="{00000000-0008-0000-0600-00004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5" name="テキスト ボックス 834">
          <a:extLst>
            <a:ext uri="{FF2B5EF4-FFF2-40B4-BE49-F238E27FC236}">
              <a16:creationId xmlns:a16="http://schemas.microsoft.com/office/drawing/2014/main" xmlns="" id="{00000000-0008-0000-0600-000043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6" name="繰出金グラフ枠">
          <a:extLst>
            <a:ext uri="{FF2B5EF4-FFF2-40B4-BE49-F238E27FC236}">
              <a16:creationId xmlns:a16="http://schemas.microsoft.com/office/drawing/2014/main" xmlns="" id="{00000000-0008-0000-0600-00004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108314</xdr:rowOff>
    </xdr:from>
    <xdr:to>
      <xdr:col>116</xdr:col>
      <xdr:colOff>62864</xdr:colOff>
      <xdr:row>78</xdr:row>
      <xdr:rowOff>85088</xdr:rowOff>
    </xdr:to>
    <xdr:cxnSp macro="">
      <xdr:nvCxnSpPr>
        <xdr:cNvPr id="837" name="直線コネクタ 836">
          <a:extLst>
            <a:ext uri="{FF2B5EF4-FFF2-40B4-BE49-F238E27FC236}">
              <a16:creationId xmlns:a16="http://schemas.microsoft.com/office/drawing/2014/main" xmlns="" id="{00000000-0008-0000-0600-000045030000}"/>
            </a:ext>
          </a:extLst>
        </xdr:cNvPr>
        <xdr:cNvCxnSpPr/>
      </xdr:nvCxnSpPr>
      <xdr:spPr>
        <a:xfrm flipV="1">
          <a:off x="22159595" y="12281264"/>
          <a:ext cx="1269" cy="117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88915</xdr:rowOff>
    </xdr:from>
    <xdr:ext cx="534377" cy="259045"/>
    <xdr:sp macro="" textlink="">
      <xdr:nvSpPr>
        <xdr:cNvPr id="838" name="繰出金最小値テキスト">
          <a:extLst>
            <a:ext uri="{FF2B5EF4-FFF2-40B4-BE49-F238E27FC236}">
              <a16:creationId xmlns:a16="http://schemas.microsoft.com/office/drawing/2014/main" xmlns="" id="{00000000-0008-0000-0600-000046030000}"/>
            </a:ext>
          </a:extLst>
        </xdr:cNvPr>
        <xdr:cNvSpPr txBox="1"/>
      </xdr:nvSpPr>
      <xdr:spPr>
        <a:xfrm>
          <a:off x="22212300" y="13462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85088</xdr:rowOff>
    </xdr:from>
    <xdr:to>
      <xdr:col>116</xdr:col>
      <xdr:colOff>152400</xdr:colOff>
      <xdr:row>78</xdr:row>
      <xdr:rowOff>85088</xdr:rowOff>
    </xdr:to>
    <xdr:cxnSp macro="">
      <xdr:nvCxnSpPr>
        <xdr:cNvPr id="839" name="直線コネクタ 838">
          <a:extLst>
            <a:ext uri="{FF2B5EF4-FFF2-40B4-BE49-F238E27FC236}">
              <a16:creationId xmlns:a16="http://schemas.microsoft.com/office/drawing/2014/main" xmlns="" id="{00000000-0008-0000-0600-000047030000}"/>
            </a:ext>
          </a:extLst>
        </xdr:cNvPr>
        <xdr:cNvCxnSpPr/>
      </xdr:nvCxnSpPr>
      <xdr:spPr>
        <a:xfrm>
          <a:off x="22072600" y="13458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54991</xdr:rowOff>
    </xdr:from>
    <xdr:ext cx="534377" cy="259045"/>
    <xdr:sp macro="" textlink="">
      <xdr:nvSpPr>
        <xdr:cNvPr id="840" name="繰出金最大値テキスト">
          <a:extLst>
            <a:ext uri="{FF2B5EF4-FFF2-40B4-BE49-F238E27FC236}">
              <a16:creationId xmlns:a16="http://schemas.microsoft.com/office/drawing/2014/main" xmlns="" id="{00000000-0008-0000-0600-000048030000}"/>
            </a:ext>
          </a:extLst>
        </xdr:cNvPr>
        <xdr:cNvSpPr txBox="1"/>
      </xdr:nvSpPr>
      <xdr:spPr>
        <a:xfrm>
          <a:off x="22212300" y="1205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108314</xdr:rowOff>
    </xdr:from>
    <xdr:to>
      <xdr:col>116</xdr:col>
      <xdr:colOff>152400</xdr:colOff>
      <xdr:row>71</xdr:row>
      <xdr:rowOff>108314</xdr:rowOff>
    </xdr:to>
    <xdr:cxnSp macro="">
      <xdr:nvCxnSpPr>
        <xdr:cNvPr id="841" name="直線コネクタ 840">
          <a:extLst>
            <a:ext uri="{FF2B5EF4-FFF2-40B4-BE49-F238E27FC236}">
              <a16:creationId xmlns:a16="http://schemas.microsoft.com/office/drawing/2014/main" xmlns="" id="{00000000-0008-0000-0600-000049030000}"/>
            </a:ext>
          </a:extLst>
        </xdr:cNvPr>
        <xdr:cNvCxnSpPr/>
      </xdr:nvCxnSpPr>
      <xdr:spPr>
        <a:xfrm>
          <a:off x="22072600" y="12281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161965</xdr:rowOff>
    </xdr:from>
    <xdr:to>
      <xdr:col>116</xdr:col>
      <xdr:colOff>63500</xdr:colOff>
      <xdr:row>77</xdr:row>
      <xdr:rowOff>162514</xdr:rowOff>
    </xdr:to>
    <xdr:cxnSp macro="">
      <xdr:nvCxnSpPr>
        <xdr:cNvPr id="842" name="直線コネクタ 841">
          <a:extLst>
            <a:ext uri="{FF2B5EF4-FFF2-40B4-BE49-F238E27FC236}">
              <a16:creationId xmlns:a16="http://schemas.microsoft.com/office/drawing/2014/main" xmlns="" id="{00000000-0008-0000-0600-00004A030000}"/>
            </a:ext>
          </a:extLst>
        </xdr:cNvPr>
        <xdr:cNvCxnSpPr/>
      </xdr:nvCxnSpPr>
      <xdr:spPr>
        <a:xfrm flipV="1">
          <a:off x="21323300" y="13363615"/>
          <a:ext cx="83820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21114</xdr:rowOff>
    </xdr:from>
    <xdr:ext cx="534377" cy="259045"/>
    <xdr:sp macro="" textlink="">
      <xdr:nvSpPr>
        <xdr:cNvPr id="843" name="繰出金平均値テキスト">
          <a:extLst>
            <a:ext uri="{FF2B5EF4-FFF2-40B4-BE49-F238E27FC236}">
              <a16:creationId xmlns:a16="http://schemas.microsoft.com/office/drawing/2014/main" xmlns="" id="{00000000-0008-0000-0600-00004B030000}"/>
            </a:ext>
          </a:extLst>
        </xdr:cNvPr>
        <xdr:cNvSpPr txBox="1"/>
      </xdr:nvSpPr>
      <xdr:spPr>
        <a:xfrm>
          <a:off x="22212300" y="128798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169687</xdr:rowOff>
    </xdr:from>
    <xdr:to>
      <xdr:col>116</xdr:col>
      <xdr:colOff>114300</xdr:colOff>
      <xdr:row>76</xdr:row>
      <xdr:rowOff>99837</xdr:rowOff>
    </xdr:to>
    <xdr:sp macro="" textlink="">
      <xdr:nvSpPr>
        <xdr:cNvPr id="844" name="フローチャート: 判断 843">
          <a:extLst>
            <a:ext uri="{FF2B5EF4-FFF2-40B4-BE49-F238E27FC236}">
              <a16:creationId xmlns:a16="http://schemas.microsoft.com/office/drawing/2014/main" xmlns="" id="{00000000-0008-0000-0600-00004C030000}"/>
            </a:ext>
          </a:extLst>
        </xdr:cNvPr>
        <xdr:cNvSpPr/>
      </xdr:nvSpPr>
      <xdr:spPr>
        <a:xfrm>
          <a:off x="22110700" y="1302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162514</xdr:rowOff>
    </xdr:from>
    <xdr:to>
      <xdr:col>111</xdr:col>
      <xdr:colOff>177800</xdr:colOff>
      <xdr:row>78</xdr:row>
      <xdr:rowOff>16188</xdr:rowOff>
    </xdr:to>
    <xdr:cxnSp macro="">
      <xdr:nvCxnSpPr>
        <xdr:cNvPr id="845" name="直線コネクタ 844">
          <a:extLst>
            <a:ext uri="{FF2B5EF4-FFF2-40B4-BE49-F238E27FC236}">
              <a16:creationId xmlns:a16="http://schemas.microsoft.com/office/drawing/2014/main" xmlns="" id="{00000000-0008-0000-0600-00004D030000}"/>
            </a:ext>
          </a:extLst>
        </xdr:cNvPr>
        <xdr:cNvCxnSpPr/>
      </xdr:nvCxnSpPr>
      <xdr:spPr>
        <a:xfrm flipV="1">
          <a:off x="20434300" y="13364164"/>
          <a:ext cx="889000" cy="25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138437</xdr:rowOff>
    </xdr:from>
    <xdr:to>
      <xdr:col>112</xdr:col>
      <xdr:colOff>38100</xdr:colOff>
      <xdr:row>76</xdr:row>
      <xdr:rowOff>68588</xdr:rowOff>
    </xdr:to>
    <xdr:sp macro="" textlink="">
      <xdr:nvSpPr>
        <xdr:cNvPr id="846" name="フローチャート: 判断 845">
          <a:extLst>
            <a:ext uri="{FF2B5EF4-FFF2-40B4-BE49-F238E27FC236}">
              <a16:creationId xmlns:a16="http://schemas.microsoft.com/office/drawing/2014/main" xmlns="" id="{00000000-0008-0000-0600-00004E030000}"/>
            </a:ext>
          </a:extLst>
        </xdr:cNvPr>
        <xdr:cNvSpPr/>
      </xdr:nvSpPr>
      <xdr:spPr>
        <a:xfrm>
          <a:off x="21272500" y="129971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85114</xdr:rowOff>
    </xdr:from>
    <xdr:ext cx="534377" cy="259045"/>
    <xdr:sp macro="" textlink="">
      <xdr:nvSpPr>
        <xdr:cNvPr id="847" name="テキスト ボックス 846">
          <a:extLst>
            <a:ext uri="{FF2B5EF4-FFF2-40B4-BE49-F238E27FC236}">
              <a16:creationId xmlns:a16="http://schemas.microsoft.com/office/drawing/2014/main" xmlns="" id="{00000000-0008-0000-0600-00004F030000}"/>
            </a:ext>
          </a:extLst>
        </xdr:cNvPr>
        <xdr:cNvSpPr txBox="1"/>
      </xdr:nvSpPr>
      <xdr:spPr>
        <a:xfrm>
          <a:off x="21056111" y="12772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105958</xdr:rowOff>
    </xdr:from>
    <xdr:to>
      <xdr:col>107</xdr:col>
      <xdr:colOff>50800</xdr:colOff>
      <xdr:row>78</xdr:row>
      <xdr:rowOff>16188</xdr:rowOff>
    </xdr:to>
    <xdr:cxnSp macro="">
      <xdr:nvCxnSpPr>
        <xdr:cNvPr id="848" name="直線コネクタ 847">
          <a:extLst>
            <a:ext uri="{FF2B5EF4-FFF2-40B4-BE49-F238E27FC236}">
              <a16:creationId xmlns:a16="http://schemas.microsoft.com/office/drawing/2014/main" xmlns="" id="{00000000-0008-0000-0600-000050030000}"/>
            </a:ext>
          </a:extLst>
        </xdr:cNvPr>
        <xdr:cNvCxnSpPr/>
      </xdr:nvCxnSpPr>
      <xdr:spPr>
        <a:xfrm>
          <a:off x="19545300" y="13136158"/>
          <a:ext cx="889000" cy="253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98616</xdr:rowOff>
    </xdr:from>
    <xdr:to>
      <xdr:col>107</xdr:col>
      <xdr:colOff>101600</xdr:colOff>
      <xdr:row>76</xdr:row>
      <xdr:rowOff>28766</xdr:rowOff>
    </xdr:to>
    <xdr:sp macro="" textlink="">
      <xdr:nvSpPr>
        <xdr:cNvPr id="849" name="フローチャート: 判断 848">
          <a:extLst>
            <a:ext uri="{FF2B5EF4-FFF2-40B4-BE49-F238E27FC236}">
              <a16:creationId xmlns:a16="http://schemas.microsoft.com/office/drawing/2014/main" xmlns="" id="{00000000-0008-0000-0600-000051030000}"/>
            </a:ext>
          </a:extLst>
        </xdr:cNvPr>
        <xdr:cNvSpPr/>
      </xdr:nvSpPr>
      <xdr:spPr>
        <a:xfrm>
          <a:off x="20383500" y="129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45293</xdr:rowOff>
    </xdr:from>
    <xdr:ext cx="534377" cy="259045"/>
    <xdr:sp macro="" textlink="">
      <xdr:nvSpPr>
        <xdr:cNvPr id="850" name="テキスト ボックス 849">
          <a:extLst>
            <a:ext uri="{FF2B5EF4-FFF2-40B4-BE49-F238E27FC236}">
              <a16:creationId xmlns:a16="http://schemas.microsoft.com/office/drawing/2014/main" xmlns="" id="{00000000-0008-0000-0600-000052030000}"/>
            </a:ext>
          </a:extLst>
        </xdr:cNvPr>
        <xdr:cNvSpPr txBox="1"/>
      </xdr:nvSpPr>
      <xdr:spPr>
        <a:xfrm>
          <a:off x="20167111" y="12732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105958</xdr:rowOff>
    </xdr:from>
    <xdr:to>
      <xdr:col>102</xdr:col>
      <xdr:colOff>114300</xdr:colOff>
      <xdr:row>76</xdr:row>
      <xdr:rowOff>125344</xdr:rowOff>
    </xdr:to>
    <xdr:cxnSp macro="">
      <xdr:nvCxnSpPr>
        <xdr:cNvPr id="851" name="直線コネクタ 850">
          <a:extLst>
            <a:ext uri="{FF2B5EF4-FFF2-40B4-BE49-F238E27FC236}">
              <a16:creationId xmlns:a16="http://schemas.microsoft.com/office/drawing/2014/main" xmlns="" id="{00000000-0008-0000-0600-000053030000}"/>
            </a:ext>
          </a:extLst>
        </xdr:cNvPr>
        <xdr:cNvCxnSpPr/>
      </xdr:nvCxnSpPr>
      <xdr:spPr>
        <a:xfrm flipV="1">
          <a:off x="18656300" y="13136158"/>
          <a:ext cx="889000" cy="19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99164</xdr:rowOff>
    </xdr:from>
    <xdr:to>
      <xdr:col>102</xdr:col>
      <xdr:colOff>165100</xdr:colOff>
      <xdr:row>76</xdr:row>
      <xdr:rowOff>29314</xdr:rowOff>
    </xdr:to>
    <xdr:sp macro="" textlink="">
      <xdr:nvSpPr>
        <xdr:cNvPr id="852" name="フローチャート: 判断 851">
          <a:extLst>
            <a:ext uri="{FF2B5EF4-FFF2-40B4-BE49-F238E27FC236}">
              <a16:creationId xmlns:a16="http://schemas.microsoft.com/office/drawing/2014/main" xmlns="" id="{00000000-0008-0000-0600-000054030000}"/>
            </a:ext>
          </a:extLst>
        </xdr:cNvPr>
        <xdr:cNvSpPr/>
      </xdr:nvSpPr>
      <xdr:spPr>
        <a:xfrm>
          <a:off x="194945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45841</xdr:rowOff>
    </xdr:from>
    <xdr:ext cx="534377" cy="259045"/>
    <xdr:sp macro="" textlink="">
      <xdr:nvSpPr>
        <xdr:cNvPr id="853" name="テキスト ボックス 852">
          <a:extLst>
            <a:ext uri="{FF2B5EF4-FFF2-40B4-BE49-F238E27FC236}">
              <a16:creationId xmlns:a16="http://schemas.microsoft.com/office/drawing/2014/main" xmlns="" id="{00000000-0008-0000-0600-000055030000}"/>
            </a:ext>
          </a:extLst>
        </xdr:cNvPr>
        <xdr:cNvSpPr txBox="1"/>
      </xdr:nvSpPr>
      <xdr:spPr>
        <a:xfrm>
          <a:off x="19278111" y="1273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95164</xdr:rowOff>
    </xdr:from>
    <xdr:to>
      <xdr:col>98</xdr:col>
      <xdr:colOff>38100</xdr:colOff>
      <xdr:row>76</xdr:row>
      <xdr:rowOff>25313</xdr:rowOff>
    </xdr:to>
    <xdr:sp macro="" textlink="">
      <xdr:nvSpPr>
        <xdr:cNvPr id="854" name="フローチャート: 判断 853">
          <a:extLst>
            <a:ext uri="{FF2B5EF4-FFF2-40B4-BE49-F238E27FC236}">
              <a16:creationId xmlns:a16="http://schemas.microsoft.com/office/drawing/2014/main" xmlns="" id="{00000000-0008-0000-0600-000056030000}"/>
            </a:ext>
          </a:extLst>
        </xdr:cNvPr>
        <xdr:cNvSpPr/>
      </xdr:nvSpPr>
      <xdr:spPr>
        <a:xfrm>
          <a:off x="18605500" y="129539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41841</xdr:rowOff>
    </xdr:from>
    <xdr:ext cx="534377" cy="259045"/>
    <xdr:sp macro="" textlink="">
      <xdr:nvSpPr>
        <xdr:cNvPr id="855" name="テキスト ボックス 854">
          <a:extLst>
            <a:ext uri="{FF2B5EF4-FFF2-40B4-BE49-F238E27FC236}">
              <a16:creationId xmlns:a16="http://schemas.microsoft.com/office/drawing/2014/main" xmlns="" id="{00000000-0008-0000-0600-000057030000}"/>
            </a:ext>
          </a:extLst>
        </xdr:cNvPr>
        <xdr:cNvSpPr txBox="1"/>
      </xdr:nvSpPr>
      <xdr:spPr>
        <a:xfrm>
          <a:off x="18389111" y="1272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6" name="テキスト ボックス 855">
          <a:extLst>
            <a:ext uri="{FF2B5EF4-FFF2-40B4-BE49-F238E27FC236}">
              <a16:creationId xmlns:a16="http://schemas.microsoft.com/office/drawing/2014/main" xmlns="" id="{00000000-0008-0000-0600-00005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7" name="テキスト ボックス 856">
          <a:extLst>
            <a:ext uri="{FF2B5EF4-FFF2-40B4-BE49-F238E27FC236}">
              <a16:creationId xmlns:a16="http://schemas.microsoft.com/office/drawing/2014/main" xmlns="" id="{00000000-0008-0000-0600-00005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xmlns="" id="{00000000-0008-0000-0600-00005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xmlns="" id="{00000000-0008-0000-0600-00005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xmlns="" id="{00000000-0008-0000-0600-00005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111165</xdr:rowOff>
    </xdr:from>
    <xdr:to>
      <xdr:col>116</xdr:col>
      <xdr:colOff>114300</xdr:colOff>
      <xdr:row>78</xdr:row>
      <xdr:rowOff>41315</xdr:rowOff>
    </xdr:to>
    <xdr:sp macro="" textlink="">
      <xdr:nvSpPr>
        <xdr:cNvPr id="861" name="楕円 860">
          <a:extLst>
            <a:ext uri="{FF2B5EF4-FFF2-40B4-BE49-F238E27FC236}">
              <a16:creationId xmlns:a16="http://schemas.microsoft.com/office/drawing/2014/main" xmlns="" id="{00000000-0008-0000-0600-00005D030000}"/>
            </a:ext>
          </a:extLst>
        </xdr:cNvPr>
        <xdr:cNvSpPr/>
      </xdr:nvSpPr>
      <xdr:spPr>
        <a:xfrm>
          <a:off x="22110700" y="1331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26092</xdr:rowOff>
    </xdr:from>
    <xdr:ext cx="534377" cy="259045"/>
    <xdr:sp macro="" textlink="">
      <xdr:nvSpPr>
        <xdr:cNvPr id="862" name="繰出金該当値テキスト">
          <a:extLst>
            <a:ext uri="{FF2B5EF4-FFF2-40B4-BE49-F238E27FC236}">
              <a16:creationId xmlns:a16="http://schemas.microsoft.com/office/drawing/2014/main" xmlns="" id="{00000000-0008-0000-0600-00005E030000}"/>
            </a:ext>
          </a:extLst>
        </xdr:cNvPr>
        <xdr:cNvSpPr txBox="1"/>
      </xdr:nvSpPr>
      <xdr:spPr>
        <a:xfrm>
          <a:off x="22212300" y="13227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111714</xdr:rowOff>
    </xdr:from>
    <xdr:to>
      <xdr:col>112</xdr:col>
      <xdr:colOff>38100</xdr:colOff>
      <xdr:row>78</xdr:row>
      <xdr:rowOff>41864</xdr:rowOff>
    </xdr:to>
    <xdr:sp macro="" textlink="">
      <xdr:nvSpPr>
        <xdr:cNvPr id="863" name="楕円 862">
          <a:extLst>
            <a:ext uri="{FF2B5EF4-FFF2-40B4-BE49-F238E27FC236}">
              <a16:creationId xmlns:a16="http://schemas.microsoft.com/office/drawing/2014/main" xmlns="" id="{00000000-0008-0000-0600-00005F030000}"/>
            </a:ext>
          </a:extLst>
        </xdr:cNvPr>
        <xdr:cNvSpPr/>
      </xdr:nvSpPr>
      <xdr:spPr>
        <a:xfrm>
          <a:off x="21272500" y="13313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32991</xdr:rowOff>
    </xdr:from>
    <xdr:ext cx="534377" cy="259045"/>
    <xdr:sp macro="" textlink="">
      <xdr:nvSpPr>
        <xdr:cNvPr id="864" name="テキスト ボックス 863">
          <a:extLst>
            <a:ext uri="{FF2B5EF4-FFF2-40B4-BE49-F238E27FC236}">
              <a16:creationId xmlns:a16="http://schemas.microsoft.com/office/drawing/2014/main" xmlns="" id="{00000000-0008-0000-0600-000060030000}"/>
            </a:ext>
          </a:extLst>
        </xdr:cNvPr>
        <xdr:cNvSpPr txBox="1"/>
      </xdr:nvSpPr>
      <xdr:spPr>
        <a:xfrm>
          <a:off x="21056111" y="13406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136838</xdr:rowOff>
    </xdr:from>
    <xdr:to>
      <xdr:col>107</xdr:col>
      <xdr:colOff>101600</xdr:colOff>
      <xdr:row>78</xdr:row>
      <xdr:rowOff>66988</xdr:rowOff>
    </xdr:to>
    <xdr:sp macro="" textlink="">
      <xdr:nvSpPr>
        <xdr:cNvPr id="865" name="楕円 864">
          <a:extLst>
            <a:ext uri="{FF2B5EF4-FFF2-40B4-BE49-F238E27FC236}">
              <a16:creationId xmlns:a16="http://schemas.microsoft.com/office/drawing/2014/main" xmlns="" id="{00000000-0008-0000-0600-000061030000}"/>
            </a:ext>
          </a:extLst>
        </xdr:cNvPr>
        <xdr:cNvSpPr/>
      </xdr:nvSpPr>
      <xdr:spPr>
        <a:xfrm>
          <a:off x="20383500" y="13338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58115</xdr:rowOff>
    </xdr:from>
    <xdr:ext cx="534377" cy="259045"/>
    <xdr:sp macro="" textlink="">
      <xdr:nvSpPr>
        <xdr:cNvPr id="866" name="テキスト ボックス 865">
          <a:extLst>
            <a:ext uri="{FF2B5EF4-FFF2-40B4-BE49-F238E27FC236}">
              <a16:creationId xmlns:a16="http://schemas.microsoft.com/office/drawing/2014/main" xmlns="" id="{00000000-0008-0000-0600-000062030000}"/>
            </a:ext>
          </a:extLst>
        </xdr:cNvPr>
        <xdr:cNvSpPr txBox="1"/>
      </xdr:nvSpPr>
      <xdr:spPr>
        <a:xfrm>
          <a:off x="20167111" y="1343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55158</xdr:rowOff>
    </xdr:from>
    <xdr:to>
      <xdr:col>102</xdr:col>
      <xdr:colOff>165100</xdr:colOff>
      <xdr:row>76</xdr:row>
      <xdr:rowOff>156758</xdr:rowOff>
    </xdr:to>
    <xdr:sp macro="" textlink="">
      <xdr:nvSpPr>
        <xdr:cNvPr id="867" name="楕円 866">
          <a:extLst>
            <a:ext uri="{FF2B5EF4-FFF2-40B4-BE49-F238E27FC236}">
              <a16:creationId xmlns:a16="http://schemas.microsoft.com/office/drawing/2014/main" xmlns="" id="{00000000-0008-0000-0600-000063030000}"/>
            </a:ext>
          </a:extLst>
        </xdr:cNvPr>
        <xdr:cNvSpPr/>
      </xdr:nvSpPr>
      <xdr:spPr>
        <a:xfrm>
          <a:off x="19494500" y="1308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147885</xdr:rowOff>
    </xdr:from>
    <xdr:ext cx="534377" cy="259045"/>
    <xdr:sp macro="" textlink="">
      <xdr:nvSpPr>
        <xdr:cNvPr id="868" name="テキスト ボックス 867">
          <a:extLst>
            <a:ext uri="{FF2B5EF4-FFF2-40B4-BE49-F238E27FC236}">
              <a16:creationId xmlns:a16="http://schemas.microsoft.com/office/drawing/2014/main" xmlns="" id="{00000000-0008-0000-0600-000064030000}"/>
            </a:ext>
          </a:extLst>
        </xdr:cNvPr>
        <xdr:cNvSpPr txBox="1"/>
      </xdr:nvSpPr>
      <xdr:spPr>
        <a:xfrm>
          <a:off x="19278111" y="13178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74544</xdr:rowOff>
    </xdr:from>
    <xdr:to>
      <xdr:col>98</xdr:col>
      <xdr:colOff>38100</xdr:colOff>
      <xdr:row>77</xdr:row>
      <xdr:rowOff>4694</xdr:rowOff>
    </xdr:to>
    <xdr:sp macro="" textlink="">
      <xdr:nvSpPr>
        <xdr:cNvPr id="869" name="楕円 868">
          <a:extLst>
            <a:ext uri="{FF2B5EF4-FFF2-40B4-BE49-F238E27FC236}">
              <a16:creationId xmlns:a16="http://schemas.microsoft.com/office/drawing/2014/main" xmlns="" id="{00000000-0008-0000-0600-000065030000}"/>
            </a:ext>
          </a:extLst>
        </xdr:cNvPr>
        <xdr:cNvSpPr/>
      </xdr:nvSpPr>
      <xdr:spPr>
        <a:xfrm>
          <a:off x="18605500" y="13104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167271</xdr:rowOff>
    </xdr:from>
    <xdr:ext cx="534377" cy="259045"/>
    <xdr:sp macro="" textlink="">
      <xdr:nvSpPr>
        <xdr:cNvPr id="870" name="テキスト ボックス 869">
          <a:extLst>
            <a:ext uri="{FF2B5EF4-FFF2-40B4-BE49-F238E27FC236}">
              <a16:creationId xmlns:a16="http://schemas.microsoft.com/office/drawing/2014/main" xmlns="" id="{00000000-0008-0000-0600-000066030000}"/>
            </a:ext>
          </a:extLst>
        </xdr:cNvPr>
        <xdr:cNvSpPr txBox="1"/>
      </xdr:nvSpPr>
      <xdr:spPr>
        <a:xfrm>
          <a:off x="18389111" y="1319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1" name="正方形/長方形 870">
          <a:extLst>
            <a:ext uri="{FF2B5EF4-FFF2-40B4-BE49-F238E27FC236}">
              <a16:creationId xmlns:a16="http://schemas.microsoft.com/office/drawing/2014/main" xmlns="" id="{00000000-0008-0000-0600-00006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2" name="正方形/長方形 871">
          <a:extLst>
            <a:ext uri="{FF2B5EF4-FFF2-40B4-BE49-F238E27FC236}">
              <a16:creationId xmlns:a16="http://schemas.microsoft.com/office/drawing/2014/main" xmlns="" id="{00000000-0008-0000-0600-00006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3" name="正方形/長方形 872">
          <a:extLst>
            <a:ext uri="{FF2B5EF4-FFF2-40B4-BE49-F238E27FC236}">
              <a16:creationId xmlns:a16="http://schemas.microsoft.com/office/drawing/2014/main" xmlns="" id="{00000000-0008-0000-0600-00006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4" name="正方形/長方形 873">
          <a:extLst>
            <a:ext uri="{FF2B5EF4-FFF2-40B4-BE49-F238E27FC236}">
              <a16:creationId xmlns:a16="http://schemas.microsoft.com/office/drawing/2014/main" xmlns="" id="{00000000-0008-0000-0600-00006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5" name="正方形/長方形 874">
          <a:extLst>
            <a:ext uri="{FF2B5EF4-FFF2-40B4-BE49-F238E27FC236}">
              <a16:creationId xmlns:a16="http://schemas.microsoft.com/office/drawing/2014/main" xmlns="" id="{00000000-0008-0000-0600-00006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6" name="正方形/長方形 875">
          <a:extLst>
            <a:ext uri="{FF2B5EF4-FFF2-40B4-BE49-F238E27FC236}">
              <a16:creationId xmlns:a16="http://schemas.microsoft.com/office/drawing/2014/main" xmlns="" id="{00000000-0008-0000-0600-00006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7" name="正方形/長方形 876">
          <a:extLst>
            <a:ext uri="{FF2B5EF4-FFF2-40B4-BE49-F238E27FC236}">
              <a16:creationId xmlns:a16="http://schemas.microsoft.com/office/drawing/2014/main" xmlns="" id="{00000000-0008-0000-0600-00006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8" name="正方形/長方形 877">
          <a:extLst>
            <a:ext uri="{FF2B5EF4-FFF2-40B4-BE49-F238E27FC236}">
              <a16:creationId xmlns:a16="http://schemas.microsoft.com/office/drawing/2014/main" xmlns="" id="{00000000-0008-0000-0600-00006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9" name="テキスト ボックス 878">
          <a:extLst>
            <a:ext uri="{FF2B5EF4-FFF2-40B4-BE49-F238E27FC236}">
              <a16:creationId xmlns:a16="http://schemas.microsoft.com/office/drawing/2014/main" xmlns="" id="{00000000-0008-0000-0600-00006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0" name="直線コネクタ 879">
          <a:extLst>
            <a:ext uri="{FF2B5EF4-FFF2-40B4-BE49-F238E27FC236}">
              <a16:creationId xmlns:a16="http://schemas.microsoft.com/office/drawing/2014/main" xmlns="" id="{00000000-0008-0000-0600-00007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1" name="直線コネクタ 880">
          <a:extLst>
            <a:ext uri="{FF2B5EF4-FFF2-40B4-BE49-F238E27FC236}">
              <a16:creationId xmlns:a16="http://schemas.microsoft.com/office/drawing/2014/main" xmlns="" id="{00000000-0008-0000-0600-00007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2" name="テキスト ボックス 881">
          <a:extLst>
            <a:ext uri="{FF2B5EF4-FFF2-40B4-BE49-F238E27FC236}">
              <a16:creationId xmlns:a16="http://schemas.microsoft.com/office/drawing/2014/main" xmlns="" id="{00000000-0008-0000-0600-000072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3" name="直線コネクタ 882">
          <a:extLst>
            <a:ext uri="{FF2B5EF4-FFF2-40B4-BE49-F238E27FC236}">
              <a16:creationId xmlns:a16="http://schemas.microsoft.com/office/drawing/2014/main" xmlns="" id="{00000000-0008-0000-0600-00007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4" name="テキスト ボックス 883">
          <a:extLst>
            <a:ext uri="{FF2B5EF4-FFF2-40B4-BE49-F238E27FC236}">
              <a16:creationId xmlns:a16="http://schemas.microsoft.com/office/drawing/2014/main" xmlns="" id="{00000000-0008-0000-0600-000074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5" name="前年度繰上充用金グラフ枠">
          <a:extLst>
            <a:ext uri="{FF2B5EF4-FFF2-40B4-BE49-F238E27FC236}">
              <a16:creationId xmlns:a16="http://schemas.microsoft.com/office/drawing/2014/main" xmlns="" id="{00000000-0008-0000-0600-00007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6" name="直線コネクタ 885">
          <a:extLst>
            <a:ext uri="{FF2B5EF4-FFF2-40B4-BE49-F238E27FC236}">
              <a16:creationId xmlns:a16="http://schemas.microsoft.com/office/drawing/2014/main" xmlns="" id="{00000000-0008-0000-0600-000076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7" name="前年度繰上充用金最小値テキスト">
          <a:extLst>
            <a:ext uri="{FF2B5EF4-FFF2-40B4-BE49-F238E27FC236}">
              <a16:creationId xmlns:a16="http://schemas.microsoft.com/office/drawing/2014/main" xmlns="" id="{00000000-0008-0000-0600-000077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a:extLst>
            <a:ext uri="{FF2B5EF4-FFF2-40B4-BE49-F238E27FC236}">
              <a16:creationId xmlns:a16="http://schemas.microsoft.com/office/drawing/2014/main" xmlns="" id="{00000000-0008-0000-0600-00007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9" name="前年度繰上充用金最大値テキスト">
          <a:extLst>
            <a:ext uri="{FF2B5EF4-FFF2-40B4-BE49-F238E27FC236}">
              <a16:creationId xmlns:a16="http://schemas.microsoft.com/office/drawing/2014/main" xmlns="" id="{00000000-0008-0000-0600-000079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a:extLst>
            <a:ext uri="{FF2B5EF4-FFF2-40B4-BE49-F238E27FC236}">
              <a16:creationId xmlns:a16="http://schemas.microsoft.com/office/drawing/2014/main" xmlns="" id="{00000000-0008-0000-0600-00007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1" name="直線コネクタ 890">
          <a:extLst>
            <a:ext uri="{FF2B5EF4-FFF2-40B4-BE49-F238E27FC236}">
              <a16:creationId xmlns:a16="http://schemas.microsoft.com/office/drawing/2014/main" xmlns="" id="{00000000-0008-0000-0600-00007B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2" name="前年度繰上充用金平均値テキスト">
          <a:extLst>
            <a:ext uri="{FF2B5EF4-FFF2-40B4-BE49-F238E27FC236}">
              <a16:creationId xmlns:a16="http://schemas.microsoft.com/office/drawing/2014/main" xmlns="" id="{00000000-0008-0000-0600-00007C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3" name="フローチャート: 判断 892">
          <a:extLst>
            <a:ext uri="{FF2B5EF4-FFF2-40B4-BE49-F238E27FC236}">
              <a16:creationId xmlns:a16="http://schemas.microsoft.com/office/drawing/2014/main" xmlns="" id="{00000000-0008-0000-0600-00007D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4" name="直線コネクタ 893">
          <a:extLst>
            <a:ext uri="{FF2B5EF4-FFF2-40B4-BE49-F238E27FC236}">
              <a16:creationId xmlns:a16="http://schemas.microsoft.com/office/drawing/2014/main" xmlns="" id="{00000000-0008-0000-0600-00007E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5" name="フローチャート: 判断 894">
          <a:extLst>
            <a:ext uri="{FF2B5EF4-FFF2-40B4-BE49-F238E27FC236}">
              <a16:creationId xmlns:a16="http://schemas.microsoft.com/office/drawing/2014/main" xmlns="" id="{00000000-0008-0000-0600-00007F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6" name="テキスト ボックス 895">
          <a:extLst>
            <a:ext uri="{FF2B5EF4-FFF2-40B4-BE49-F238E27FC236}">
              <a16:creationId xmlns:a16="http://schemas.microsoft.com/office/drawing/2014/main" xmlns="" id="{00000000-0008-0000-0600-000080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7" name="直線コネクタ 896">
          <a:extLst>
            <a:ext uri="{FF2B5EF4-FFF2-40B4-BE49-F238E27FC236}">
              <a16:creationId xmlns:a16="http://schemas.microsoft.com/office/drawing/2014/main" xmlns="" id="{00000000-0008-0000-0600-000081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8" name="フローチャート: 判断 897">
          <a:extLst>
            <a:ext uri="{FF2B5EF4-FFF2-40B4-BE49-F238E27FC236}">
              <a16:creationId xmlns:a16="http://schemas.microsoft.com/office/drawing/2014/main" xmlns="" id="{00000000-0008-0000-0600-000082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9" name="テキスト ボックス 898">
          <a:extLst>
            <a:ext uri="{FF2B5EF4-FFF2-40B4-BE49-F238E27FC236}">
              <a16:creationId xmlns:a16="http://schemas.microsoft.com/office/drawing/2014/main" xmlns="" id="{00000000-0008-0000-0600-000083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0" name="直線コネクタ 899">
          <a:extLst>
            <a:ext uri="{FF2B5EF4-FFF2-40B4-BE49-F238E27FC236}">
              <a16:creationId xmlns:a16="http://schemas.microsoft.com/office/drawing/2014/main" xmlns="" id="{00000000-0008-0000-0600-000084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1" name="フローチャート: 判断 900">
          <a:extLst>
            <a:ext uri="{FF2B5EF4-FFF2-40B4-BE49-F238E27FC236}">
              <a16:creationId xmlns:a16="http://schemas.microsoft.com/office/drawing/2014/main" xmlns="" id="{00000000-0008-0000-0600-000085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xmlns="" id="{00000000-0008-0000-0600-000086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3" name="フローチャート: 判断 902">
          <a:extLst>
            <a:ext uri="{FF2B5EF4-FFF2-40B4-BE49-F238E27FC236}">
              <a16:creationId xmlns:a16="http://schemas.microsoft.com/office/drawing/2014/main" xmlns="" id="{00000000-0008-0000-0600-000087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xmlns="" id="{00000000-0008-0000-0600-000088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5" name="テキスト ボックス 904">
          <a:extLst>
            <a:ext uri="{FF2B5EF4-FFF2-40B4-BE49-F238E27FC236}">
              <a16:creationId xmlns:a16="http://schemas.microsoft.com/office/drawing/2014/main" xmlns="" id="{00000000-0008-0000-0600-00008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6" name="テキスト ボックス 905">
          <a:extLst>
            <a:ext uri="{FF2B5EF4-FFF2-40B4-BE49-F238E27FC236}">
              <a16:creationId xmlns:a16="http://schemas.microsoft.com/office/drawing/2014/main" xmlns="" id="{00000000-0008-0000-0600-00008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xmlns="" id="{00000000-0008-0000-0600-00008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xmlns="" id="{00000000-0008-0000-0600-00008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xmlns="" id="{00000000-0008-0000-0600-00008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楕円 909">
          <a:extLst>
            <a:ext uri="{FF2B5EF4-FFF2-40B4-BE49-F238E27FC236}">
              <a16:creationId xmlns:a16="http://schemas.microsoft.com/office/drawing/2014/main" xmlns="" id="{00000000-0008-0000-0600-00008E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1" name="前年度繰上充用金該当値テキスト">
          <a:extLst>
            <a:ext uri="{FF2B5EF4-FFF2-40B4-BE49-F238E27FC236}">
              <a16:creationId xmlns:a16="http://schemas.microsoft.com/office/drawing/2014/main" xmlns="" id="{00000000-0008-0000-0600-00008F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2" name="楕円 911">
          <a:extLst>
            <a:ext uri="{FF2B5EF4-FFF2-40B4-BE49-F238E27FC236}">
              <a16:creationId xmlns:a16="http://schemas.microsoft.com/office/drawing/2014/main" xmlns="" id="{00000000-0008-0000-0600-000090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3" name="テキスト ボックス 912">
          <a:extLst>
            <a:ext uri="{FF2B5EF4-FFF2-40B4-BE49-F238E27FC236}">
              <a16:creationId xmlns:a16="http://schemas.microsoft.com/office/drawing/2014/main" xmlns="" id="{00000000-0008-0000-0600-000091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4" name="楕円 913">
          <a:extLst>
            <a:ext uri="{FF2B5EF4-FFF2-40B4-BE49-F238E27FC236}">
              <a16:creationId xmlns:a16="http://schemas.microsoft.com/office/drawing/2014/main" xmlns="" id="{00000000-0008-0000-0600-000092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5" name="テキスト ボックス 914">
          <a:extLst>
            <a:ext uri="{FF2B5EF4-FFF2-40B4-BE49-F238E27FC236}">
              <a16:creationId xmlns:a16="http://schemas.microsoft.com/office/drawing/2014/main" xmlns="" id="{00000000-0008-0000-0600-000093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6" name="楕円 915">
          <a:extLst>
            <a:ext uri="{FF2B5EF4-FFF2-40B4-BE49-F238E27FC236}">
              <a16:creationId xmlns:a16="http://schemas.microsoft.com/office/drawing/2014/main" xmlns="" id="{00000000-0008-0000-0600-000094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xmlns="" id="{00000000-0008-0000-0600-000095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楕円 917">
          <a:extLst>
            <a:ext uri="{FF2B5EF4-FFF2-40B4-BE49-F238E27FC236}">
              <a16:creationId xmlns:a16="http://schemas.microsoft.com/office/drawing/2014/main" xmlns="" id="{00000000-0008-0000-0600-000096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xmlns="" id="{00000000-0008-0000-0600-000097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0" name="正方形/長方形 919">
          <a:extLst>
            <a:ext uri="{FF2B5EF4-FFF2-40B4-BE49-F238E27FC236}">
              <a16:creationId xmlns:a16="http://schemas.microsoft.com/office/drawing/2014/main" xmlns="" id="{00000000-0008-0000-0600-00009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1" name="正方形/長方形 920">
          <a:extLst>
            <a:ext uri="{FF2B5EF4-FFF2-40B4-BE49-F238E27FC236}">
              <a16:creationId xmlns:a16="http://schemas.microsoft.com/office/drawing/2014/main" xmlns="" id="{00000000-0008-0000-0600-00009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2" name="テキスト ボックス 921">
          <a:extLst>
            <a:ext uri="{FF2B5EF4-FFF2-40B4-BE49-F238E27FC236}">
              <a16:creationId xmlns:a16="http://schemas.microsoft.com/office/drawing/2014/main" xmlns="" id="{00000000-0008-0000-0600-00009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扶助費、補助費、普通建設事業費、災害復旧費、積立金及び繰出金については類似団体内平均値を大きく下回っている一方、物件費、維持補修費と公債費については類似団体内平均値を大きく上回っている。</a:t>
          </a:r>
        </a:p>
        <a:p>
          <a:r>
            <a:rPr kumimoji="1" lang="ja-JP" altLang="en-US" sz="1300">
              <a:latin typeface="ＭＳ Ｐゴシック" panose="020B0600070205080204" pitchFamily="50" charset="-128"/>
              <a:ea typeface="ＭＳ Ｐゴシック" panose="020B0600070205080204" pitchFamily="50" charset="-128"/>
            </a:rPr>
            <a:t>施設の老朽化による施設維持管理費で物件費と維持補修費が類似団体平均値より上回っているため、</a:t>
          </a:r>
        </a:p>
        <a:p>
          <a:r>
            <a:rPr kumimoji="1" lang="ja-JP" altLang="en-US" sz="1300">
              <a:latin typeface="ＭＳ Ｐゴシック" panose="020B0600070205080204" pitchFamily="50" charset="-128"/>
              <a:ea typeface="ＭＳ Ｐゴシック" panose="020B0600070205080204" pitchFamily="50" charset="-128"/>
            </a:rPr>
            <a:t>公共施設等総合管理計画等により施設の長寿命化を検討し物件費・維持補修費、普通建設事業費等全体を平準化しながら総支出額の抑制を図る。</a:t>
          </a:r>
        </a:p>
        <a:p>
          <a:r>
            <a:rPr kumimoji="1" lang="ja-JP" altLang="en-US" sz="1300">
              <a:latin typeface="ＭＳ Ｐゴシック" panose="020B0600070205080204" pitchFamily="50" charset="-128"/>
              <a:ea typeface="ＭＳ Ｐゴシック" panose="020B0600070205080204" pitchFamily="50" charset="-128"/>
            </a:rPr>
            <a:t>今後もさらなる事務事業の重点化と費用対効果を見ながらも質的充実を図りながら、経常経費の一層の削減に努める。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奈良県広陵町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35,059
34,820
16.30
11,545,951
11,017,320
330,750
7,386,564
10,766,696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48.2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xmlns=""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xmlns=""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xmlns=""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xmlns=""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xmlns=""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xmlns=""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xmlns=""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xmlns=""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xmlns=""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xmlns=""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xmlns=""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xmlns=""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xmlns=""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xmlns=""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xmlns=""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xmlns=""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119126</xdr:rowOff>
    </xdr:from>
    <xdr:to>
      <xdr:col>24</xdr:col>
      <xdr:colOff>62865</xdr:colOff>
      <xdr:row>38</xdr:row>
      <xdr:rowOff>158968</xdr:rowOff>
    </xdr:to>
    <xdr:cxnSp macro="">
      <xdr:nvCxnSpPr>
        <xdr:cNvPr id="58" name="直線コネクタ 57">
          <a:extLst>
            <a:ext uri="{FF2B5EF4-FFF2-40B4-BE49-F238E27FC236}">
              <a16:creationId xmlns:a16="http://schemas.microsoft.com/office/drawing/2014/main" xmlns="" id="{00000000-0008-0000-0700-00003A000000}"/>
            </a:ext>
          </a:extLst>
        </xdr:cNvPr>
        <xdr:cNvCxnSpPr/>
      </xdr:nvCxnSpPr>
      <xdr:spPr>
        <a:xfrm flipV="1">
          <a:off x="4633595" y="5262626"/>
          <a:ext cx="1270" cy="1411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162795</xdr:rowOff>
    </xdr:from>
    <xdr:ext cx="469744" cy="259045"/>
    <xdr:sp macro="" textlink="">
      <xdr:nvSpPr>
        <xdr:cNvPr id="59" name="議会費最小値テキスト">
          <a:extLst>
            <a:ext uri="{FF2B5EF4-FFF2-40B4-BE49-F238E27FC236}">
              <a16:creationId xmlns:a16="http://schemas.microsoft.com/office/drawing/2014/main" xmlns="" id="{00000000-0008-0000-0700-00003B000000}"/>
            </a:ext>
          </a:extLst>
        </xdr:cNvPr>
        <xdr:cNvSpPr txBox="1"/>
      </xdr:nvSpPr>
      <xdr:spPr>
        <a:xfrm>
          <a:off x="4686300" y="6677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158968</xdr:rowOff>
    </xdr:from>
    <xdr:to>
      <xdr:col>24</xdr:col>
      <xdr:colOff>152400</xdr:colOff>
      <xdr:row>38</xdr:row>
      <xdr:rowOff>158968</xdr:rowOff>
    </xdr:to>
    <xdr:cxnSp macro="">
      <xdr:nvCxnSpPr>
        <xdr:cNvPr id="60" name="直線コネクタ 59">
          <a:extLst>
            <a:ext uri="{FF2B5EF4-FFF2-40B4-BE49-F238E27FC236}">
              <a16:creationId xmlns:a16="http://schemas.microsoft.com/office/drawing/2014/main" xmlns="" id="{00000000-0008-0000-0700-00003C000000}"/>
            </a:ext>
          </a:extLst>
        </xdr:cNvPr>
        <xdr:cNvCxnSpPr/>
      </xdr:nvCxnSpPr>
      <xdr:spPr>
        <a:xfrm>
          <a:off x="4546600" y="6674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65803</xdr:rowOff>
    </xdr:from>
    <xdr:ext cx="469744" cy="259045"/>
    <xdr:sp macro="" textlink="">
      <xdr:nvSpPr>
        <xdr:cNvPr id="61" name="議会費最大値テキスト">
          <a:extLst>
            <a:ext uri="{FF2B5EF4-FFF2-40B4-BE49-F238E27FC236}">
              <a16:creationId xmlns:a16="http://schemas.microsoft.com/office/drawing/2014/main" xmlns="" id="{00000000-0008-0000-0700-00003D000000}"/>
            </a:ext>
          </a:extLst>
        </xdr:cNvPr>
        <xdr:cNvSpPr txBox="1"/>
      </xdr:nvSpPr>
      <xdr:spPr>
        <a:xfrm>
          <a:off x="4686300" y="5037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119126</xdr:rowOff>
    </xdr:from>
    <xdr:to>
      <xdr:col>24</xdr:col>
      <xdr:colOff>152400</xdr:colOff>
      <xdr:row>30</xdr:row>
      <xdr:rowOff>119126</xdr:rowOff>
    </xdr:to>
    <xdr:cxnSp macro="">
      <xdr:nvCxnSpPr>
        <xdr:cNvPr id="62" name="直線コネクタ 61">
          <a:extLst>
            <a:ext uri="{FF2B5EF4-FFF2-40B4-BE49-F238E27FC236}">
              <a16:creationId xmlns:a16="http://schemas.microsoft.com/office/drawing/2014/main" xmlns="" id="{00000000-0008-0000-0700-00003E000000}"/>
            </a:ext>
          </a:extLst>
        </xdr:cNvPr>
        <xdr:cNvCxnSpPr/>
      </xdr:nvCxnSpPr>
      <xdr:spPr>
        <a:xfrm>
          <a:off x="4546600" y="5262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120106</xdr:rowOff>
    </xdr:from>
    <xdr:to>
      <xdr:col>24</xdr:col>
      <xdr:colOff>63500</xdr:colOff>
      <xdr:row>36</xdr:row>
      <xdr:rowOff>140353</xdr:rowOff>
    </xdr:to>
    <xdr:cxnSp macro="">
      <xdr:nvCxnSpPr>
        <xdr:cNvPr id="63" name="直線コネクタ 62">
          <a:extLst>
            <a:ext uri="{FF2B5EF4-FFF2-40B4-BE49-F238E27FC236}">
              <a16:creationId xmlns:a16="http://schemas.microsoft.com/office/drawing/2014/main" xmlns="" id="{00000000-0008-0000-0700-00003F000000}"/>
            </a:ext>
          </a:extLst>
        </xdr:cNvPr>
        <xdr:cNvCxnSpPr/>
      </xdr:nvCxnSpPr>
      <xdr:spPr>
        <a:xfrm flipV="1">
          <a:off x="3797300" y="6292306"/>
          <a:ext cx="838200" cy="20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165661</xdr:rowOff>
    </xdr:from>
    <xdr:ext cx="469744" cy="259045"/>
    <xdr:sp macro="" textlink="">
      <xdr:nvSpPr>
        <xdr:cNvPr id="64" name="議会費平均値テキスト">
          <a:extLst>
            <a:ext uri="{FF2B5EF4-FFF2-40B4-BE49-F238E27FC236}">
              <a16:creationId xmlns:a16="http://schemas.microsoft.com/office/drawing/2014/main" xmlns="" id="{00000000-0008-0000-0700-000040000000}"/>
            </a:ext>
          </a:extLst>
        </xdr:cNvPr>
        <xdr:cNvSpPr txBox="1"/>
      </xdr:nvSpPr>
      <xdr:spPr>
        <a:xfrm>
          <a:off x="4686300" y="59949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142784</xdr:rowOff>
    </xdr:from>
    <xdr:to>
      <xdr:col>24</xdr:col>
      <xdr:colOff>114300</xdr:colOff>
      <xdr:row>36</xdr:row>
      <xdr:rowOff>72934</xdr:rowOff>
    </xdr:to>
    <xdr:sp macro="" textlink="">
      <xdr:nvSpPr>
        <xdr:cNvPr id="65" name="フローチャート: 判断 64">
          <a:extLst>
            <a:ext uri="{FF2B5EF4-FFF2-40B4-BE49-F238E27FC236}">
              <a16:creationId xmlns:a16="http://schemas.microsoft.com/office/drawing/2014/main" xmlns="" id="{00000000-0008-0000-0700-000041000000}"/>
            </a:ext>
          </a:extLst>
        </xdr:cNvPr>
        <xdr:cNvSpPr/>
      </xdr:nvSpPr>
      <xdr:spPr>
        <a:xfrm>
          <a:off x="4584700" y="614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85489</xdr:rowOff>
    </xdr:from>
    <xdr:to>
      <xdr:col>19</xdr:col>
      <xdr:colOff>177800</xdr:colOff>
      <xdr:row>36</xdr:row>
      <xdr:rowOff>140353</xdr:rowOff>
    </xdr:to>
    <xdr:cxnSp macro="">
      <xdr:nvCxnSpPr>
        <xdr:cNvPr id="66" name="直線コネクタ 65">
          <a:extLst>
            <a:ext uri="{FF2B5EF4-FFF2-40B4-BE49-F238E27FC236}">
              <a16:creationId xmlns:a16="http://schemas.microsoft.com/office/drawing/2014/main" xmlns="" id="{00000000-0008-0000-0700-000042000000}"/>
            </a:ext>
          </a:extLst>
        </xdr:cNvPr>
        <xdr:cNvCxnSpPr/>
      </xdr:nvCxnSpPr>
      <xdr:spPr>
        <a:xfrm>
          <a:off x="2908300" y="6086239"/>
          <a:ext cx="889000" cy="226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146050</xdr:rowOff>
    </xdr:from>
    <xdr:to>
      <xdr:col>20</xdr:col>
      <xdr:colOff>38100</xdr:colOff>
      <xdr:row>36</xdr:row>
      <xdr:rowOff>76200</xdr:rowOff>
    </xdr:to>
    <xdr:sp macro="" textlink="">
      <xdr:nvSpPr>
        <xdr:cNvPr id="67" name="フローチャート: 判断 66">
          <a:extLst>
            <a:ext uri="{FF2B5EF4-FFF2-40B4-BE49-F238E27FC236}">
              <a16:creationId xmlns:a16="http://schemas.microsoft.com/office/drawing/2014/main" xmlns="" id="{00000000-0008-0000-0700-000043000000}"/>
            </a:ext>
          </a:extLst>
        </xdr:cNvPr>
        <xdr:cNvSpPr/>
      </xdr:nvSpPr>
      <xdr:spPr>
        <a:xfrm>
          <a:off x="37465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92727</xdr:rowOff>
    </xdr:from>
    <xdr:ext cx="469744" cy="259045"/>
    <xdr:sp macro="" textlink="">
      <xdr:nvSpPr>
        <xdr:cNvPr id="68" name="テキスト ボックス 67">
          <a:extLst>
            <a:ext uri="{FF2B5EF4-FFF2-40B4-BE49-F238E27FC236}">
              <a16:creationId xmlns:a16="http://schemas.microsoft.com/office/drawing/2014/main" xmlns="" id="{00000000-0008-0000-0700-000044000000}"/>
            </a:ext>
          </a:extLst>
        </xdr:cNvPr>
        <xdr:cNvSpPr txBox="1"/>
      </xdr:nvSpPr>
      <xdr:spPr>
        <a:xfrm>
          <a:off x="3562428" y="592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85489</xdr:rowOff>
    </xdr:from>
    <xdr:to>
      <xdr:col>15</xdr:col>
      <xdr:colOff>50800</xdr:colOff>
      <xdr:row>36</xdr:row>
      <xdr:rowOff>117166</xdr:rowOff>
    </xdr:to>
    <xdr:cxnSp macro="">
      <xdr:nvCxnSpPr>
        <xdr:cNvPr id="69" name="直線コネクタ 68">
          <a:extLst>
            <a:ext uri="{FF2B5EF4-FFF2-40B4-BE49-F238E27FC236}">
              <a16:creationId xmlns:a16="http://schemas.microsoft.com/office/drawing/2014/main" xmlns="" id="{00000000-0008-0000-0700-000045000000}"/>
            </a:ext>
          </a:extLst>
        </xdr:cNvPr>
        <xdr:cNvCxnSpPr/>
      </xdr:nvCxnSpPr>
      <xdr:spPr>
        <a:xfrm flipV="1">
          <a:off x="2019300" y="6086239"/>
          <a:ext cx="889000" cy="203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138212</xdr:rowOff>
    </xdr:from>
    <xdr:to>
      <xdr:col>15</xdr:col>
      <xdr:colOff>101600</xdr:colOff>
      <xdr:row>36</xdr:row>
      <xdr:rowOff>68362</xdr:rowOff>
    </xdr:to>
    <xdr:sp macro="" textlink="">
      <xdr:nvSpPr>
        <xdr:cNvPr id="70" name="フローチャート: 判断 69">
          <a:extLst>
            <a:ext uri="{FF2B5EF4-FFF2-40B4-BE49-F238E27FC236}">
              <a16:creationId xmlns:a16="http://schemas.microsoft.com/office/drawing/2014/main" xmlns="" id="{00000000-0008-0000-0700-000046000000}"/>
            </a:ext>
          </a:extLst>
        </xdr:cNvPr>
        <xdr:cNvSpPr/>
      </xdr:nvSpPr>
      <xdr:spPr>
        <a:xfrm>
          <a:off x="2857500" y="6138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59489</xdr:rowOff>
    </xdr:from>
    <xdr:ext cx="469744" cy="259045"/>
    <xdr:sp macro="" textlink="">
      <xdr:nvSpPr>
        <xdr:cNvPr id="71" name="テキスト ボックス 70">
          <a:extLst>
            <a:ext uri="{FF2B5EF4-FFF2-40B4-BE49-F238E27FC236}">
              <a16:creationId xmlns:a16="http://schemas.microsoft.com/office/drawing/2014/main" xmlns="" id="{00000000-0008-0000-0700-000047000000}"/>
            </a:ext>
          </a:extLst>
        </xdr:cNvPr>
        <xdr:cNvSpPr txBox="1"/>
      </xdr:nvSpPr>
      <xdr:spPr>
        <a:xfrm>
          <a:off x="2673428" y="6231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15603</xdr:rowOff>
    </xdr:from>
    <xdr:to>
      <xdr:col>10</xdr:col>
      <xdr:colOff>114300</xdr:colOff>
      <xdr:row>36</xdr:row>
      <xdr:rowOff>117166</xdr:rowOff>
    </xdr:to>
    <xdr:cxnSp macro="">
      <xdr:nvCxnSpPr>
        <xdr:cNvPr id="72" name="直線コネクタ 71">
          <a:extLst>
            <a:ext uri="{FF2B5EF4-FFF2-40B4-BE49-F238E27FC236}">
              <a16:creationId xmlns:a16="http://schemas.microsoft.com/office/drawing/2014/main" xmlns="" id="{00000000-0008-0000-0700-000048000000}"/>
            </a:ext>
          </a:extLst>
        </xdr:cNvPr>
        <xdr:cNvCxnSpPr/>
      </xdr:nvCxnSpPr>
      <xdr:spPr>
        <a:xfrm>
          <a:off x="1130300" y="6187803"/>
          <a:ext cx="889000" cy="101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131681</xdr:rowOff>
    </xdr:from>
    <xdr:to>
      <xdr:col>10</xdr:col>
      <xdr:colOff>165100</xdr:colOff>
      <xdr:row>36</xdr:row>
      <xdr:rowOff>61831</xdr:rowOff>
    </xdr:to>
    <xdr:sp macro="" textlink="">
      <xdr:nvSpPr>
        <xdr:cNvPr id="73" name="フローチャート: 判断 72">
          <a:extLst>
            <a:ext uri="{FF2B5EF4-FFF2-40B4-BE49-F238E27FC236}">
              <a16:creationId xmlns:a16="http://schemas.microsoft.com/office/drawing/2014/main" xmlns="" id="{00000000-0008-0000-0700-000049000000}"/>
            </a:ext>
          </a:extLst>
        </xdr:cNvPr>
        <xdr:cNvSpPr/>
      </xdr:nvSpPr>
      <xdr:spPr>
        <a:xfrm>
          <a:off x="1968500" y="613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78358</xdr:rowOff>
    </xdr:from>
    <xdr:ext cx="469744" cy="259045"/>
    <xdr:sp macro="" textlink="">
      <xdr:nvSpPr>
        <xdr:cNvPr id="74" name="テキスト ボックス 73">
          <a:extLst>
            <a:ext uri="{FF2B5EF4-FFF2-40B4-BE49-F238E27FC236}">
              <a16:creationId xmlns:a16="http://schemas.microsoft.com/office/drawing/2014/main" xmlns="" id="{00000000-0008-0000-0700-00004A000000}"/>
            </a:ext>
          </a:extLst>
        </xdr:cNvPr>
        <xdr:cNvSpPr txBox="1"/>
      </xdr:nvSpPr>
      <xdr:spPr>
        <a:xfrm>
          <a:off x="1784428" y="5907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51018</xdr:rowOff>
    </xdr:from>
    <xdr:to>
      <xdr:col>6</xdr:col>
      <xdr:colOff>38100</xdr:colOff>
      <xdr:row>35</xdr:row>
      <xdr:rowOff>152618</xdr:rowOff>
    </xdr:to>
    <xdr:sp macro="" textlink="">
      <xdr:nvSpPr>
        <xdr:cNvPr id="75" name="フローチャート: 判断 74">
          <a:extLst>
            <a:ext uri="{FF2B5EF4-FFF2-40B4-BE49-F238E27FC236}">
              <a16:creationId xmlns:a16="http://schemas.microsoft.com/office/drawing/2014/main" xmlns="" id="{00000000-0008-0000-0700-00004B000000}"/>
            </a:ext>
          </a:extLst>
        </xdr:cNvPr>
        <xdr:cNvSpPr/>
      </xdr:nvSpPr>
      <xdr:spPr>
        <a:xfrm>
          <a:off x="1079500" y="605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169145</xdr:rowOff>
    </xdr:from>
    <xdr:ext cx="469744" cy="259045"/>
    <xdr:sp macro="" textlink="">
      <xdr:nvSpPr>
        <xdr:cNvPr id="76" name="テキスト ボックス 75">
          <a:extLst>
            <a:ext uri="{FF2B5EF4-FFF2-40B4-BE49-F238E27FC236}">
              <a16:creationId xmlns:a16="http://schemas.microsoft.com/office/drawing/2014/main" xmlns="" id="{00000000-0008-0000-0700-00004C000000}"/>
            </a:ext>
          </a:extLst>
        </xdr:cNvPr>
        <xdr:cNvSpPr txBox="1"/>
      </xdr:nvSpPr>
      <xdr:spPr>
        <a:xfrm>
          <a:off x="895428" y="5826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xmlns=""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xmlns=""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69306</xdr:rowOff>
    </xdr:from>
    <xdr:to>
      <xdr:col>24</xdr:col>
      <xdr:colOff>114300</xdr:colOff>
      <xdr:row>36</xdr:row>
      <xdr:rowOff>170906</xdr:rowOff>
    </xdr:to>
    <xdr:sp macro="" textlink="">
      <xdr:nvSpPr>
        <xdr:cNvPr id="82" name="楕円 81">
          <a:extLst>
            <a:ext uri="{FF2B5EF4-FFF2-40B4-BE49-F238E27FC236}">
              <a16:creationId xmlns:a16="http://schemas.microsoft.com/office/drawing/2014/main" xmlns="" id="{00000000-0008-0000-0700-000052000000}"/>
            </a:ext>
          </a:extLst>
        </xdr:cNvPr>
        <xdr:cNvSpPr/>
      </xdr:nvSpPr>
      <xdr:spPr>
        <a:xfrm>
          <a:off x="4584700" y="6241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47733</xdr:rowOff>
    </xdr:from>
    <xdr:ext cx="469744" cy="259045"/>
    <xdr:sp macro="" textlink="">
      <xdr:nvSpPr>
        <xdr:cNvPr id="83" name="議会費該当値テキスト">
          <a:extLst>
            <a:ext uri="{FF2B5EF4-FFF2-40B4-BE49-F238E27FC236}">
              <a16:creationId xmlns:a16="http://schemas.microsoft.com/office/drawing/2014/main" xmlns="" id="{00000000-0008-0000-0700-000053000000}"/>
            </a:ext>
          </a:extLst>
        </xdr:cNvPr>
        <xdr:cNvSpPr txBox="1"/>
      </xdr:nvSpPr>
      <xdr:spPr>
        <a:xfrm>
          <a:off x="4686300" y="6219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89553</xdr:rowOff>
    </xdr:from>
    <xdr:to>
      <xdr:col>20</xdr:col>
      <xdr:colOff>38100</xdr:colOff>
      <xdr:row>37</xdr:row>
      <xdr:rowOff>19703</xdr:rowOff>
    </xdr:to>
    <xdr:sp macro="" textlink="">
      <xdr:nvSpPr>
        <xdr:cNvPr id="84" name="楕円 83">
          <a:extLst>
            <a:ext uri="{FF2B5EF4-FFF2-40B4-BE49-F238E27FC236}">
              <a16:creationId xmlns:a16="http://schemas.microsoft.com/office/drawing/2014/main" xmlns="" id="{00000000-0008-0000-0700-000054000000}"/>
            </a:ext>
          </a:extLst>
        </xdr:cNvPr>
        <xdr:cNvSpPr/>
      </xdr:nvSpPr>
      <xdr:spPr>
        <a:xfrm>
          <a:off x="3746500" y="6261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10830</xdr:rowOff>
    </xdr:from>
    <xdr:ext cx="469744" cy="259045"/>
    <xdr:sp macro="" textlink="">
      <xdr:nvSpPr>
        <xdr:cNvPr id="85" name="テキスト ボックス 84">
          <a:extLst>
            <a:ext uri="{FF2B5EF4-FFF2-40B4-BE49-F238E27FC236}">
              <a16:creationId xmlns:a16="http://schemas.microsoft.com/office/drawing/2014/main" xmlns="" id="{00000000-0008-0000-0700-000055000000}"/>
            </a:ext>
          </a:extLst>
        </xdr:cNvPr>
        <xdr:cNvSpPr txBox="1"/>
      </xdr:nvSpPr>
      <xdr:spPr>
        <a:xfrm>
          <a:off x="3562428" y="6354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34689</xdr:rowOff>
    </xdr:from>
    <xdr:to>
      <xdr:col>15</xdr:col>
      <xdr:colOff>101600</xdr:colOff>
      <xdr:row>35</xdr:row>
      <xdr:rowOff>136289</xdr:rowOff>
    </xdr:to>
    <xdr:sp macro="" textlink="">
      <xdr:nvSpPr>
        <xdr:cNvPr id="86" name="楕円 85">
          <a:extLst>
            <a:ext uri="{FF2B5EF4-FFF2-40B4-BE49-F238E27FC236}">
              <a16:creationId xmlns:a16="http://schemas.microsoft.com/office/drawing/2014/main" xmlns="" id="{00000000-0008-0000-0700-000056000000}"/>
            </a:ext>
          </a:extLst>
        </xdr:cNvPr>
        <xdr:cNvSpPr/>
      </xdr:nvSpPr>
      <xdr:spPr>
        <a:xfrm>
          <a:off x="2857500" y="603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152816</xdr:rowOff>
    </xdr:from>
    <xdr:ext cx="469744" cy="259045"/>
    <xdr:sp macro="" textlink="">
      <xdr:nvSpPr>
        <xdr:cNvPr id="87" name="テキスト ボックス 86">
          <a:extLst>
            <a:ext uri="{FF2B5EF4-FFF2-40B4-BE49-F238E27FC236}">
              <a16:creationId xmlns:a16="http://schemas.microsoft.com/office/drawing/2014/main" xmlns="" id="{00000000-0008-0000-0700-000057000000}"/>
            </a:ext>
          </a:extLst>
        </xdr:cNvPr>
        <xdr:cNvSpPr txBox="1"/>
      </xdr:nvSpPr>
      <xdr:spPr>
        <a:xfrm>
          <a:off x="2673428" y="5810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66366</xdr:rowOff>
    </xdr:from>
    <xdr:to>
      <xdr:col>10</xdr:col>
      <xdr:colOff>165100</xdr:colOff>
      <xdr:row>36</xdr:row>
      <xdr:rowOff>167966</xdr:rowOff>
    </xdr:to>
    <xdr:sp macro="" textlink="">
      <xdr:nvSpPr>
        <xdr:cNvPr id="88" name="楕円 87">
          <a:extLst>
            <a:ext uri="{FF2B5EF4-FFF2-40B4-BE49-F238E27FC236}">
              <a16:creationId xmlns:a16="http://schemas.microsoft.com/office/drawing/2014/main" xmlns="" id="{00000000-0008-0000-0700-000058000000}"/>
            </a:ext>
          </a:extLst>
        </xdr:cNvPr>
        <xdr:cNvSpPr/>
      </xdr:nvSpPr>
      <xdr:spPr>
        <a:xfrm>
          <a:off x="1968500" y="6238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159093</xdr:rowOff>
    </xdr:from>
    <xdr:ext cx="469744" cy="259045"/>
    <xdr:sp macro="" textlink="">
      <xdr:nvSpPr>
        <xdr:cNvPr id="89" name="テキスト ボックス 88">
          <a:extLst>
            <a:ext uri="{FF2B5EF4-FFF2-40B4-BE49-F238E27FC236}">
              <a16:creationId xmlns:a16="http://schemas.microsoft.com/office/drawing/2014/main" xmlns="" id="{00000000-0008-0000-0700-000059000000}"/>
            </a:ext>
          </a:extLst>
        </xdr:cNvPr>
        <xdr:cNvSpPr txBox="1"/>
      </xdr:nvSpPr>
      <xdr:spPr>
        <a:xfrm>
          <a:off x="1784428" y="6331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136253</xdr:rowOff>
    </xdr:from>
    <xdr:to>
      <xdr:col>6</xdr:col>
      <xdr:colOff>38100</xdr:colOff>
      <xdr:row>36</xdr:row>
      <xdr:rowOff>66403</xdr:rowOff>
    </xdr:to>
    <xdr:sp macro="" textlink="">
      <xdr:nvSpPr>
        <xdr:cNvPr id="90" name="楕円 89">
          <a:extLst>
            <a:ext uri="{FF2B5EF4-FFF2-40B4-BE49-F238E27FC236}">
              <a16:creationId xmlns:a16="http://schemas.microsoft.com/office/drawing/2014/main" xmlns="" id="{00000000-0008-0000-0700-00005A000000}"/>
            </a:ext>
          </a:extLst>
        </xdr:cNvPr>
        <xdr:cNvSpPr/>
      </xdr:nvSpPr>
      <xdr:spPr>
        <a:xfrm>
          <a:off x="1079500" y="6137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57530</xdr:rowOff>
    </xdr:from>
    <xdr:ext cx="469744" cy="259045"/>
    <xdr:sp macro="" textlink="">
      <xdr:nvSpPr>
        <xdr:cNvPr id="91" name="テキスト ボックス 90">
          <a:extLst>
            <a:ext uri="{FF2B5EF4-FFF2-40B4-BE49-F238E27FC236}">
              <a16:creationId xmlns:a16="http://schemas.microsoft.com/office/drawing/2014/main" xmlns="" id="{00000000-0008-0000-0700-00005B000000}"/>
            </a:ext>
          </a:extLst>
        </xdr:cNvPr>
        <xdr:cNvSpPr txBox="1"/>
      </xdr:nvSpPr>
      <xdr:spPr>
        <a:xfrm>
          <a:off x="895428" y="6229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xmlns=""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xmlns=""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xmlns=""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xmlns=""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xmlns=""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xmlns=""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xmlns=""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xmlns=""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xmlns="" id="{00000000-0008-0000-07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xmlns="" id="{00000000-0008-0000-07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xmlns="" id="{00000000-0008-0000-07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xmlns="" id="{00000000-0008-0000-07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xmlns="" id="{00000000-0008-0000-07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xmlns="" id="{00000000-0008-0000-07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xmlns="" id="{00000000-0008-0000-07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xmlns="" id="{00000000-0008-0000-07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xmlns="" id="{00000000-0008-0000-07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xmlns="" id="{00000000-0008-0000-07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xmlns="" id="{00000000-0008-0000-07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xmlns="" id="{00000000-0008-0000-07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xmlns="" id="{00000000-0008-0000-07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xmlns="" id="{00000000-0008-0000-07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xmlns="" id="{00000000-0008-0000-07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総務費グラフ枠">
          <a:extLst>
            <a:ext uri="{FF2B5EF4-FFF2-40B4-BE49-F238E27FC236}">
              <a16:creationId xmlns:a16="http://schemas.microsoft.com/office/drawing/2014/main" xmlns="" id="{00000000-0008-0000-07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96124</xdr:rowOff>
    </xdr:from>
    <xdr:to>
      <xdr:col>24</xdr:col>
      <xdr:colOff>62865</xdr:colOff>
      <xdr:row>59</xdr:row>
      <xdr:rowOff>100326</xdr:rowOff>
    </xdr:to>
    <xdr:cxnSp macro="">
      <xdr:nvCxnSpPr>
        <xdr:cNvPr id="118" name="直線コネクタ 117">
          <a:extLst>
            <a:ext uri="{FF2B5EF4-FFF2-40B4-BE49-F238E27FC236}">
              <a16:creationId xmlns:a16="http://schemas.microsoft.com/office/drawing/2014/main" xmlns="" id="{00000000-0008-0000-0700-000076000000}"/>
            </a:ext>
          </a:extLst>
        </xdr:cNvPr>
        <xdr:cNvCxnSpPr/>
      </xdr:nvCxnSpPr>
      <xdr:spPr>
        <a:xfrm flipV="1">
          <a:off x="4633595" y="8668624"/>
          <a:ext cx="1270" cy="1547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104153</xdr:rowOff>
    </xdr:from>
    <xdr:ext cx="534377" cy="259045"/>
    <xdr:sp macro="" textlink="">
      <xdr:nvSpPr>
        <xdr:cNvPr id="119" name="総務費最小値テキスト">
          <a:extLst>
            <a:ext uri="{FF2B5EF4-FFF2-40B4-BE49-F238E27FC236}">
              <a16:creationId xmlns:a16="http://schemas.microsoft.com/office/drawing/2014/main" xmlns="" id="{00000000-0008-0000-0700-000077000000}"/>
            </a:ext>
          </a:extLst>
        </xdr:cNvPr>
        <xdr:cNvSpPr txBox="1"/>
      </xdr:nvSpPr>
      <xdr:spPr>
        <a:xfrm>
          <a:off x="4686300" y="1021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100326</xdr:rowOff>
    </xdr:from>
    <xdr:to>
      <xdr:col>24</xdr:col>
      <xdr:colOff>152400</xdr:colOff>
      <xdr:row>59</xdr:row>
      <xdr:rowOff>100326</xdr:rowOff>
    </xdr:to>
    <xdr:cxnSp macro="">
      <xdr:nvCxnSpPr>
        <xdr:cNvPr id="120" name="直線コネクタ 119">
          <a:extLst>
            <a:ext uri="{FF2B5EF4-FFF2-40B4-BE49-F238E27FC236}">
              <a16:creationId xmlns:a16="http://schemas.microsoft.com/office/drawing/2014/main" xmlns="" id="{00000000-0008-0000-0700-000078000000}"/>
            </a:ext>
          </a:extLst>
        </xdr:cNvPr>
        <xdr:cNvCxnSpPr/>
      </xdr:nvCxnSpPr>
      <xdr:spPr>
        <a:xfrm>
          <a:off x="4546600" y="10215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42801</xdr:rowOff>
    </xdr:from>
    <xdr:ext cx="599010" cy="259045"/>
    <xdr:sp macro="" textlink="">
      <xdr:nvSpPr>
        <xdr:cNvPr id="121" name="総務費最大値テキスト">
          <a:extLst>
            <a:ext uri="{FF2B5EF4-FFF2-40B4-BE49-F238E27FC236}">
              <a16:creationId xmlns:a16="http://schemas.microsoft.com/office/drawing/2014/main" xmlns="" id="{00000000-0008-0000-0700-000079000000}"/>
            </a:ext>
          </a:extLst>
        </xdr:cNvPr>
        <xdr:cNvSpPr txBox="1"/>
      </xdr:nvSpPr>
      <xdr:spPr>
        <a:xfrm>
          <a:off x="4686300" y="8443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172,003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96124</xdr:rowOff>
    </xdr:from>
    <xdr:to>
      <xdr:col>24</xdr:col>
      <xdr:colOff>152400</xdr:colOff>
      <xdr:row>50</xdr:row>
      <xdr:rowOff>96124</xdr:rowOff>
    </xdr:to>
    <xdr:cxnSp macro="">
      <xdr:nvCxnSpPr>
        <xdr:cNvPr id="122" name="直線コネクタ 121">
          <a:extLst>
            <a:ext uri="{FF2B5EF4-FFF2-40B4-BE49-F238E27FC236}">
              <a16:creationId xmlns:a16="http://schemas.microsoft.com/office/drawing/2014/main" xmlns="" id="{00000000-0008-0000-0700-00007A000000}"/>
            </a:ext>
          </a:extLst>
        </xdr:cNvPr>
        <xdr:cNvCxnSpPr/>
      </xdr:nvCxnSpPr>
      <xdr:spPr>
        <a:xfrm>
          <a:off x="4546600" y="8668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59</xdr:row>
      <xdr:rowOff>34838</xdr:rowOff>
    </xdr:from>
    <xdr:to>
      <xdr:col>24</xdr:col>
      <xdr:colOff>63500</xdr:colOff>
      <xdr:row>59</xdr:row>
      <xdr:rowOff>87590</xdr:rowOff>
    </xdr:to>
    <xdr:cxnSp macro="">
      <xdr:nvCxnSpPr>
        <xdr:cNvPr id="123" name="直線コネクタ 122">
          <a:extLst>
            <a:ext uri="{FF2B5EF4-FFF2-40B4-BE49-F238E27FC236}">
              <a16:creationId xmlns:a16="http://schemas.microsoft.com/office/drawing/2014/main" xmlns="" id="{00000000-0008-0000-0700-00007B000000}"/>
            </a:ext>
          </a:extLst>
        </xdr:cNvPr>
        <xdr:cNvCxnSpPr/>
      </xdr:nvCxnSpPr>
      <xdr:spPr>
        <a:xfrm flipV="1">
          <a:off x="3797300" y="10150388"/>
          <a:ext cx="838200" cy="52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151738</xdr:rowOff>
    </xdr:from>
    <xdr:ext cx="534377" cy="259045"/>
    <xdr:sp macro="" textlink="">
      <xdr:nvSpPr>
        <xdr:cNvPr id="124" name="総務費平均値テキスト">
          <a:extLst>
            <a:ext uri="{FF2B5EF4-FFF2-40B4-BE49-F238E27FC236}">
              <a16:creationId xmlns:a16="http://schemas.microsoft.com/office/drawing/2014/main" xmlns="" id="{00000000-0008-0000-0700-00007C000000}"/>
            </a:ext>
          </a:extLst>
        </xdr:cNvPr>
        <xdr:cNvSpPr txBox="1"/>
      </xdr:nvSpPr>
      <xdr:spPr>
        <a:xfrm>
          <a:off x="4686300" y="97529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128861</xdr:rowOff>
    </xdr:from>
    <xdr:to>
      <xdr:col>24</xdr:col>
      <xdr:colOff>114300</xdr:colOff>
      <xdr:row>58</xdr:row>
      <xdr:rowOff>59011</xdr:rowOff>
    </xdr:to>
    <xdr:sp macro="" textlink="">
      <xdr:nvSpPr>
        <xdr:cNvPr id="125" name="フローチャート: 判断 124">
          <a:extLst>
            <a:ext uri="{FF2B5EF4-FFF2-40B4-BE49-F238E27FC236}">
              <a16:creationId xmlns:a16="http://schemas.microsoft.com/office/drawing/2014/main" xmlns="" id="{00000000-0008-0000-0700-00007D000000}"/>
            </a:ext>
          </a:extLst>
        </xdr:cNvPr>
        <xdr:cNvSpPr/>
      </xdr:nvSpPr>
      <xdr:spPr>
        <a:xfrm>
          <a:off x="4584700" y="990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85794</xdr:rowOff>
    </xdr:from>
    <xdr:to>
      <xdr:col>19</xdr:col>
      <xdr:colOff>177800</xdr:colOff>
      <xdr:row>59</xdr:row>
      <xdr:rowOff>87590</xdr:rowOff>
    </xdr:to>
    <xdr:cxnSp macro="">
      <xdr:nvCxnSpPr>
        <xdr:cNvPr id="126" name="直線コネクタ 125">
          <a:extLst>
            <a:ext uri="{FF2B5EF4-FFF2-40B4-BE49-F238E27FC236}">
              <a16:creationId xmlns:a16="http://schemas.microsoft.com/office/drawing/2014/main" xmlns="" id="{00000000-0008-0000-0700-00007E000000}"/>
            </a:ext>
          </a:extLst>
        </xdr:cNvPr>
        <xdr:cNvCxnSpPr/>
      </xdr:nvCxnSpPr>
      <xdr:spPr>
        <a:xfrm>
          <a:off x="2908300" y="10201344"/>
          <a:ext cx="889000" cy="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7910</xdr:rowOff>
    </xdr:from>
    <xdr:to>
      <xdr:col>20</xdr:col>
      <xdr:colOff>38100</xdr:colOff>
      <xdr:row>57</xdr:row>
      <xdr:rowOff>109510</xdr:rowOff>
    </xdr:to>
    <xdr:sp macro="" textlink="">
      <xdr:nvSpPr>
        <xdr:cNvPr id="127" name="フローチャート: 判断 126">
          <a:extLst>
            <a:ext uri="{FF2B5EF4-FFF2-40B4-BE49-F238E27FC236}">
              <a16:creationId xmlns:a16="http://schemas.microsoft.com/office/drawing/2014/main" xmlns="" id="{00000000-0008-0000-0700-00007F000000}"/>
            </a:ext>
          </a:extLst>
        </xdr:cNvPr>
        <xdr:cNvSpPr/>
      </xdr:nvSpPr>
      <xdr:spPr>
        <a:xfrm>
          <a:off x="3746500" y="978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126037</xdr:rowOff>
    </xdr:from>
    <xdr:ext cx="534377" cy="259045"/>
    <xdr:sp macro="" textlink="">
      <xdr:nvSpPr>
        <xdr:cNvPr id="128" name="テキスト ボックス 127">
          <a:extLst>
            <a:ext uri="{FF2B5EF4-FFF2-40B4-BE49-F238E27FC236}">
              <a16:creationId xmlns:a16="http://schemas.microsoft.com/office/drawing/2014/main" xmlns="" id="{00000000-0008-0000-0700-000080000000}"/>
            </a:ext>
          </a:extLst>
        </xdr:cNvPr>
        <xdr:cNvSpPr txBox="1"/>
      </xdr:nvSpPr>
      <xdr:spPr>
        <a:xfrm>
          <a:off x="3530111" y="9555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168406</xdr:rowOff>
    </xdr:from>
    <xdr:to>
      <xdr:col>15</xdr:col>
      <xdr:colOff>50800</xdr:colOff>
      <xdr:row>59</xdr:row>
      <xdr:rowOff>85794</xdr:rowOff>
    </xdr:to>
    <xdr:cxnSp macro="">
      <xdr:nvCxnSpPr>
        <xdr:cNvPr id="129" name="直線コネクタ 128">
          <a:extLst>
            <a:ext uri="{FF2B5EF4-FFF2-40B4-BE49-F238E27FC236}">
              <a16:creationId xmlns:a16="http://schemas.microsoft.com/office/drawing/2014/main" xmlns="" id="{00000000-0008-0000-0700-000081000000}"/>
            </a:ext>
          </a:extLst>
        </xdr:cNvPr>
        <xdr:cNvCxnSpPr/>
      </xdr:nvCxnSpPr>
      <xdr:spPr>
        <a:xfrm>
          <a:off x="2019300" y="10112506"/>
          <a:ext cx="889000" cy="88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95334</xdr:rowOff>
    </xdr:from>
    <xdr:to>
      <xdr:col>15</xdr:col>
      <xdr:colOff>101600</xdr:colOff>
      <xdr:row>58</xdr:row>
      <xdr:rowOff>25484</xdr:rowOff>
    </xdr:to>
    <xdr:sp macro="" textlink="">
      <xdr:nvSpPr>
        <xdr:cNvPr id="130" name="フローチャート: 判断 129">
          <a:extLst>
            <a:ext uri="{FF2B5EF4-FFF2-40B4-BE49-F238E27FC236}">
              <a16:creationId xmlns:a16="http://schemas.microsoft.com/office/drawing/2014/main" xmlns="" id="{00000000-0008-0000-0700-000082000000}"/>
            </a:ext>
          </a:extLst>
        </xdr:cNvPr>
        <xdr:cNvSpPr/>
      </xdr:nvSpPr>
      <xdr:spPr>
        <a:xfrm>
          <a:off x="2857500" y="986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42011</xdr:rowOff>
    </xdr:from>
    <xdr:ext cx="534377" cy="259045"/>
    <xdr:sp macro="" textlink="">
      <xdr:nvSpPr>
        <xdr:cNvPr id="131" name="テキスト ボックス 130">
          <a:extLst>
            <a:ext uri="{FF2B5EF4-FFF2-40B4-BE49-F238E27FC236}">
              <a16:creationId xmlns:a16="http://schemas.microsoft.com/office/drawing/2014/main" xmlns="" id="{00000000-0008-0000-0700-000083000000}"/>
            </a:ext>
          </a:extLst>
        </xdr:cNvPr>
        <xdr:cNvSpPr txBox="1"/>
      </xdr:nvSpPr>
      <xdr:spPr>
        <a:xfrm>
          <a:off x="2641111" y="9643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168406</xdr:rowOff>
    </xdr:from>
    <xdr:to>
      <xdr:col>10</xdr:col>
      <xdr:colOff>114300</xdr:colOff>
      <xdr:row>59</xdr:row>
      <xdr:rowOff>32225</xdr:rowOff>
    </xdr:to>
    <xdr:cxnSp macro="">
      <xdr:nvCxnSpPr>
        <xdr:cNvPr id="132" name="直線コネクタ 131">
          <a:extLst>
            <a:ext uri="{FF2B5EF4-FFF2-40B4-BE49-F238E27FC236}">
              <a16:creationId xmlns:a16="http://schemas.microsoft.com/office/drawing/2014/main" xmlns="" id="{00000000-0008-0000-0700-000084000000}"/>
            </a:ext>
          </a:extLst>
        </xdr:cNvPr>
        <xdr:cNvCxnSpPr/>
      </xdr:nvCxnSpPr>
      <xdr:spPr>
        <a:xfrm flipV="1">
          <a:off x="1130300" y="10112506"/>
          <a:ext cx="889000" cy="35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131518</xdr:rowOff>
    </xdr:from>
    <xdr:to>
      <xdr:col>10</xdr:col>
      <xdr:colOff>165100</xdr:colOff>
      <xdr:row>58</xdr:row>
      <xdr:rowOff>61668</xdr:rowOff>
    </xdr:to>
    <xdr:sp macro="" textlink="">
      <xdr:nvSpPr>
        <xdr:cNvPr id="133" name="フローチャート: 判断 132">
          <a:extLst>
            <a:ext uri="{FF2B5EF4-FFF2-40B4-BE49-F238E27FC236}">
              <a16:creationId xmlns:a16="http://schemas.microsoft.com/office/drawing/2014/main" xmlns="" id="{00000000-0008-0000-0700-000085000000}"/>
            </a:ext>
          </a:extLst>
        </xdr:cNvPr>
        <xdr:cNvSpPr/>
      </xdr:nvSpPr>
      <xdr:spPr>
        <a:xfrm>
          <a:off x="1968500" y="9904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78195</xdr:rowOff>
    </xdr:from>
    <xdr:ext cx="534377" cy="259045"/>
    <xdr:sp macro="" textlink="">
      <xdr:nvSpPr>
        <xdr:cNvPr id="134" name="テキスト ボックス 133">
          <a:extLst>
            <a:ext uri="{FF2B5EF4-FFF2-40B4-BE49-F238E27FC236}">
              <a16:creationId xmlns:a16="http://schemas.microsoft.com/office/drawing/2014/main" xmlns="" id="{00000000-0008-0000-0700-000086000000}"/>
            </a:ext>
          </a:extLst>
        </xdr:cNvPr>
        <xdr:cNvSpPr txBox="1"/>
      </xdr:nvSpPr>
      <xdr:spPr>
        <a:xfrm>
          <a:off x="1752111" y="967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133652</xdr:rowOff>
    </xdr:from>
    <xdr:to>
      <xdr:col>6</xdr:col>
      <xdr:colOff>38100</xdr:colOff>
      <xdr:row>58</xdr:row>
      <xdr:rowOff>63802</xdr:rowOff>
    </xdr:to>
    <xdr:sp macro="" textlink="">
      <xdr:nvSpPr>
        <xdr:cNvPr id="135" name="フローチャート: 判断 134">
          <a:extLst>
            <a:ext uri="{FF2B5EF4-FFF2-40B4-BE49-F238E27FC236}">
              <a16:creationId xmlns:a16="http://schemas.microsoft.com/office/drawing/2014/main" xmlns="" id="{00000000-0008-0000-0700-000087000000}"/>
            </a:ext>
          </a:extLst>
        </xdr:cNvPr>
        <xdr:cNvSpPr/>
      </xdr:nvSpPr>
      <xdr:spPr>
        <a:xfrm>
          <a:off x="1079500" y="9906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80329</xdr:rowOff>
    </xdr:from>
    <xdr:ext cx="534377" cy="259045"/>
    <xdr:sp macro="" textlink="">
      <xdr:nvSpPr>
        <xdr:cNvPr id="136" name="テキスト ボックス 135">
          <a:extLst>
            <a:ext uri="{FF2B5EF4-FFF2-40B4-BE49-F238E27FC236}">
              <a16:creationId xmlns:a16="http://schemas.microsoft.com/office/drawing/2014/main" xmlns="" id="{00000000-0008-0000-0700-000088000000}"/>
            </a:ext>
          </a:extLst>
        </xdr:cNvPr>
        <xdr:cNvSpPr txBox="1"/>
      </xdr:nvSpPr>
      <xdr:spPr>
        <a:xfrm>
          <a:off x="863111" y="9681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xmlns="" id="{00000000-0008-0000-07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xmlns="" id="{00000000-0008-0000-07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xmlns="" id="{00000000-0008-0000-07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xmlns="" id="{00000000-0008-0000-07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xmlns="" id="{00000000-0008-0000-07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155488</xdr:rowOff>
    </xdr:from>
    <xdr:to>
      <xdr:col>24</xdr:col>
      <xdr:colOff>114300</xdr:colOff>
      <xdr:row>59</xdr:row>
      <xdr:rowOff>85638</xdr:rowOff>
    </xdr:to>
    <xdr:sp macro="" textlink="">
      <xdr:nvSpPr>
        <xdr:cNvPr id="142" name="楕円 141">
          <a:extLst>
            <a:ext uri="{FF2B5EF4-FFF2-40B4-BE49-F238E27FC236}">
              <a16:creationId xmlns:a16="http://schemas.microsoft.com/office/drawing/2014/main" xmlns="" id="{00000000-0008-0000-0700-00008E000000}"/>
            </a:ext>
          </a:extLst>
        </xdr:cNvPr>
        <xdr:cNvSpPr/>
      </xdr:nvSpPr>
      <xdr:spPr>
        <a:xfrm>
          <a:off x="4584700" y="1009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70415</xdr:rowOff>
    </xdr:from>
    <xdr:ext cx="534377" cy="259045"/>
    <xdr:sp macro="" textlink="">
      <xdr:nvSpPr>
        <xdr:cNvPr id="143" name="総務費該当値テキスト">
          <a:extLst>
            <a:ext uri="{FF2B5EF4-FFF2-40B4-BE49-F238E27FC236}">
              <a16:creationId xmlns:a16="http://schemas.microsoft.com/office/drawing/2014/main" xmlns="" id="{00000000-0008-0000-0700-00008F000000}"/>
            </a:ext>
          </a:extLst>
        </xdr:cNvPr>
        <xdr:cNvSpPr txBox="1"/>
      </xdr:nvSpPr>
      <xdr:spPr>
        <a:xfrm>
          <a:off x="4686300" y="10014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36790</xdr:rowOff>
    </xdr:from>
    <xdr:to>
      <xdr:col>20</xdr:col>
      <xdr:colOff>38100</xdr:colOff>
      <xdr:row>59</xdr:row>
      <xdr:rowOff>138390</xdr:rowOff>
    </xdr:to>
    <xdr:sp macro="" textlink="">
      <xdr:nvSpPr>
        <xdr:cNvPr id="144" name="楕円 143">
          <a:extLst>
            <a:ext uri="{FF2B5EF4-FFF2-40B4-BE49-F238E27FC236}">
              <a16:creationId xmlns:a16="http://schemas.microsoft.com/office/drawing/2014/main" xmlns="" id="{00000000-0008-0000-0700-000090000000}"/>
            </a:ext>
          </a:extLst>
        </xdr:cNvPr>
        <xdr:cNvSpPr/>
      </xdr:nvSpPr>
      <xdr:spPr>
        <a:xfrm>
          <a:off x="3746500" y="1015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129517</xdr:rowOff>
    </xdr:from>
    <xdr:ext cx="534377" cy="259045"/>
    <xdr:sp macro="" textlink="">
      <xdr:nvSpPr>
        <xdr:cNvPr id="145" name="テキスト ボックス 144">
          <a:extLst>
            <a:ext uri="{FF2B5EF4-FFF2-40B4-BE49-F238E27FC236}">
              <a16:creationId xmlns:a16="http://schemas.microsoft.com/office/drawing/2014/main" xmlns="" id="{00000000-0008-0000-0700-000091000000}"/>
            </a:ext>
          </a:extLst>
        </xdr:cNvPr>
        <xdr:cNvSpPr txBox="1"/>
      </xdr:nvSpPr>
      <xdr:spPr>
        <a:xfrm>
          <a:off x="3530111" y="10245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34994</xdr:rowOff>
    </xdr:from>
    <xdr:to>
      <xdr:col>15</xdr:col>
      <xdr:colOff>101600</xdr:colOff>
      <xdr:row>59</xdr:row>
      <xdr:rowOff>136594</xdr:rowOff>
    </xdr:to>
    <xdr:sp macro="" textlink="">
      <xdr:nvSpPr>
        <xdr:cNvPr id="146" name="楕円 145">
          <a:extLst>
            <a:ext uri="{FF2B5EF4-FFF2-40B4-BE49-F238E27FC236}">
              <a16:creationId xmlns:a16="http://schemas.microsoft.com/office/drawing/2014/main" xmlns="" id="{00000000-0008-0000-0700-000092000000}"/>
            </a:ext>
          </a:extLst>
        </xdr:cNvPr>
        <xdr:cNvSpPr/>
      </xdr:nvSpPr>
      <xdr:spPr>
        <a:xfrm>
          <a:off x="2857500" y="10150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127721</xdr:rowOff>
    </xdr:from>
    <xdr:ext cx="534377" cy="259045"/>
    <xdr:sp macro="" textlink="">
      <xdr:nvSpPr>
        <xdr:cNvPr id="147" name="テキスト ボックス 146">
          <a:extLst>
            <a:ext uri="{FF2B5EF4-FFF2-40B4-BE49-F238E27FC236}">
              <a16:creationId xmlns:a16="http://schemas.microsoft.com/office/drawing/2014/main" xmlns="" id="{00000000-0008-0000-0700-000093000000}"/>
            </a:ext>
          </a:extLst>
        </xdr:cNvPr>
        <xdr:cNvSpPr txBox="1"/>
      </xdr:nvSpPr>
      <xdr:spPr>
        <a:xfrm>
          <a:off x="2641111" y="10243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117606</xdr:rowOff>
    </xdr:from>
    <xdr:to>
      <xdr:col>10</xdr:col>
      <xdr:colOff>165100</xdr:colOff>
      <xdr:row>59</xdr:row>
      <xdr:rowOff>47756</xdr:rowOff>
    </xdr:to>
    <xdr:sp macro="" textlink="">
      <xdr:nvSpPr>
        <xdr:cNvPr id="148" name="楕円 147">
          <a:extLst>
            <a:ext uri="{FF2B5EF4-FFF2-40B4-BE49-F238E27FC236}">
              <a16:creationId xmlns:a16="http://schemas.microsoft.com/office/drawing/2014/main" xmlns="" id="{00000000-0008-0000-0700-000094000000}"/>
            </a:ext>
          </a:extLst>
        </xdr:cNvPr>
        <xdr:cNvSpPr/>
      </xdr:nvSpPr>
      <xdr:spPr>
        <a:xfrm>
          <a:off x="1968500" y="10061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38883</xdr:rowOff>
    </xdr:from>
    <xdr:ext cx="534377" cy="259045"/>
    <xdr:sp macro="" textlink="">
      <xdr:nvSpPr>
        <xdr:cNvPr id="149" name="テキスト ボックス 148">
          <a:extLst>
            <a:ext uri="{FF2B5EF4-FFF2-40B4-BE49-F238E27FC236}">
              <a16:creationId xmlns:a16="http://schemas.microsoft.com/office/drawing/2014/main" xmlns="" id="{00000000-0008-0000-0700-000095000000}"/>
            </a:ext>
          </a:extLst>
        </xdr:cNvPr>
        <xdr:cNvSpPr txBox="1"/>
      </xdr:nvSpPr>
      <xdr:spPr>
        <a:xfrm>
          <a:off x="1752111" y="10154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152875</xdr:rowOff>
    </xdr:from>
    <xdr:to>
      <xdr:col>6</xdr:col>
      <xdr:colOff>38100</xdr:colOff>
      <xdr:row>59</xdr:row>
      <xdr:rowOff>83025</xdr:rowOff>
    </xdr:to>
    <xdr:sp macro="" textlink="">
      <xdr:nvSpPr>
        <xdr:cNvPr id="150" name="楕円 149">
          <a:extLst>
            <a:ext uri="{FF2B5EF4-FFF2-40B4-BE49-F238E27FC236}">
              <a16:creationId xmlns:a16="http://schemas.microsoft.com/office/drawing/2014/main" xmlns="" id="{00000000-0008-0000-0700-000096000000}"/>
            </a:ext>
          </a:extLst>
        </xdr:cNvPr>
        <xdr:cNvSpPr/>
      </xdr:nvSpPr>
      <xdr:spPr>
        <a:xfrm>
          <a:off x="1079500" y="10096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74152</xdr:rowOff>
    </xdr:from>
    <xdr:ext cx="534377" cy="259045"/>
    <xdr:sp macro="" textlink="">
      <xdr:nvSpPr>
        <xdr:cNvPr id="151" name="テキスト ボックス 150">
          <a:extLst>
            <a:ext uri="{FF2B5EF4-FFF2-40B4-BE49-F238E27FC236}">
              <a16:creationId xmlns:a16="http://schemas.microsoft.com/office/drawing/2014/main" xmlns="" id="{00000000-0008-0000-0700-000097000000}"/>
            </a:ext>
          </a:extLst>
        </xdr:cNvPr>
        <xdr:cNvSpPr txBox="1"/>
      </xdr:nvSpPr>
      <xdr:spPr>
        <a:xfrm>
          <a:off x="863111" y="10189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xmlns="" id="{00000000-0008-0000-07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xmlns="" id="{00000000-0008-0000-07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xmlns="" id="{00000000-0008-0000-07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xmlns="" id="{00000000-0008-0000-07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xmlns="" id="{00000000-0008-0000-07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xmlns="" id="{00000000-0008-0000-07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xmlns="" id="{00000000-0008-0000-07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xmlns="" id="{00000000-0008-0000-07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xmlns="" id="{00000000-0008-0000-07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xmlns="" id="{00000000-0008-0000-07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2" name="テキスト ボックス 161">
          <a:extLst>
            <a:ext uri="{FF2B5EF4-FFF2-40B4-BE49-F238E27FC236}">
              <a16:creationId xmlns:a16="http://schemas.microsoft.com/office/drawing/2014/main" xmlns="" id="{00000000-0008-0000-0700-0000A2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3" name="直線コネクタ 162">
          <a:extLst>
            <a:ext uri="{FF2B5EF4-FFF2-40B4-BE49-F238E27FC236}">
              <a16:creationId xmlns:a16="http://schemas.microsoft.com/office/drawing/2014/main" xmlns="" id="{00000000-0008-0000-0700-0000A3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64" name="テキスト ボックス 163">
          <a:extLst>
            <a:ext uri="{FF2B5EF4-FFF2-40B4-BE49-F238E27FC236}">
              <a16:creationId xmlns:a16="http://schemas.microsoft.com/office/drawing/2014/main" xmlns="" id="{00000000-0008-0000-0700-0000A4000000}"/>
            </a:ext>
          </a:extLst>
        </xdr:cNvPr>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5" name="直線コネクタ 164">
          <a:extLst>
            <a:ext uri="{FF2B5EF4-FFF2-40B4-BE49-F238E27FC236}">
              <a16:creationId xmlns:a16="http://schemas.microsoft.com/office/drawing/2014/main" xmlns="" id="{00000000-0008-0000-0700-0000A5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6" name="テキスト ボックス 165">
          <a:extLst>
            <a:ext uri="{FF2B5EF4-FFF2-40B4-BE49-F238E27FC236}">
              <a16:creationId xmlns:a16="http://schemas.microsoft.com/office/drawing/2014/main" xmlns="" id="{00000000-0008-0000-0700-0000A6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7" name="直線コネクタ 166">
          <a:extLst>
            <a:ext uri="{FF2B5EF4-FFF2-40B4-BE49-F238E27FC236}">
              <a16:creationId xmlns:a16="http://schemas.microsoft.com/office/drawing/2014/main" xmlns="" id="{00000000-0008-0000-0700-0000A7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a:extLst>
            <a:ext uri="{FF2B5EF4-FFF2-40B4-BE49-F238E27FC236}">
              <a16:creationId xmlns:a16="http://schemas.microsoft.com/office/drawing/2014/main" xmlns="" id="{00000000-0008-0000-0700-0000A8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9" name="直線コネクタ 168">
          <a:extLst>
            <a:ext uri="{FF2B5EF4-FFF2-40B4-BE49-F238E27FC236}">
              <a16:creationId xmlns:a16="http://schemas.microsoft.com/office/drawing/2014/main" xmlns="" id="{00000000-0008-0000-0700-0000A9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70" name="テキスト ボックス 169">
          <a:extLst>
            <a:ext uri="{FF2B5EF4-FFF2-40B4-BE49-F238E27FC236}">
              <a16:creationId xmlns:a16="http://schemas.microsoft.com/office/drawing/2014/main" xmlns="" id="{00000000-0008-0000-0700-0000AA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1" name="直線コネクタ 170">
          <a:extLst>
            <a:ext uri="{FF2B5EF4-FFF2-40B4-BE49-F238E27FC236}">
              <a16:creationId xmlns:a16="http://schemas.microsoft.com/office/drawing/2014/main" xmlns="" id="{00000000-0008-0000-0700-0000AB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2" name="テキスト ボックス 171">
          <a:extLst>
            <a:ext uri="{FF2B5EF4-FFF2-40B4-BE49-F238E27FC236}">
              <a16:creationId xmlns:a16="http://schemas.microsoft.com/office/drawing/2014/main" xmlns="" id="{00000000-0008-0000-0700-0000AC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a:extLst>
            <a:ext uri="{FF2B5EF4-FFF2-40B4-BE49-F238E27FC236}">
              <a16:creationId xmlns:a16="http://schemas.microsoft.com/office/drawing/2014/main" xmlns="" id="{00000000-0008-0000-0700-0000AD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a:extLst>
            <a:ext uri="{FF2B5EF4-FFF2-40B4-BE49-F238E27FC236}">
              <a16:creationId xmlns:a16="http://schemas.microsoft.com/office/drawing/2014/main" xmlns="" id="{00000000-0008-0000-0700-0000AE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a:extLst>
            <a:ext uri="{FF2B5EF4-FFF2-40B4-BE49-F238E27FC236}">
              <a16:creationId xmlns:a16="http://schemas.microsoft.com/office/drawing/2014/main" xmlns="" id="{00000000-0008-0000-0700-0000AF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19558</xdr:rowOff>
    </xdr:from>
    <xdr:to>
      <xdr:col>24</xdr:col>
      <xdr:colOff>62865</xdr:colOff>
      <xdr:row>78</xdr:row>
      <xdr:rowOff>114288</xdr:rowOff>
    </xdr:to>
    <xdr:cxnSp macro="">
      <xdr:nvCxnSpPr>
        <xdr:cNvPr id="176" name="直線コネクタ 175">
          <a:extLst>
            <a:ext uri="{FF2B5EF4-FFF2-40B4-BE49-F238E27FC236}">
              <a16:creationId xmlns:a16="http://schemas.microsoft.com/office/drawing/2014/main" xmlns="" id="{00000000-0008-0000-0700-0000B0000000}"/>
            </a:ext>
          </a:extLst>
        </xdr:cNvPr>
        <xdr:cNvCxnSpPr/>
      </xdr:nvCxnSpPr>
      <xdr:spPr>
        <a:xfrm flipV="1">
          <a:off x="4633595" y="12021058"/>
          <a:ext cx="1270" cy="1466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118115</xdr:rowOff>
    </xdr:from>
    <xdr:ext cx="534377" cy="259045"/>
    <xdr:sp macro="" textlink="">
      <xdr:nvSpPr>
        <xdr:cNvPr id="177" name="民生費最小値テキスト">
          <a:extLst>
            <a:ext uri="{FF2B5EF4-FFF2-40B4-BE49-F238E27FC236}">
              <a16:creationId xmlns:a16="http://schemas.microsoft.com/office/drawing/2014/main" xmlns="" id="{00000000-0008-0000-0700-0000B1000000}"/>
            </a:ext>
          </a:extLst>
        </xdr:cNvPr>
        <xdr:cNvSpPr txBox="1"/>
      </xdr:nvSpPr>
      <xdr:spPr>
        <a:xfrm>
          <a:off x="4686300" y="1349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114288</xdr:rowOff>
    </xdr:from>
    <xdr:to>
      <xdr:col>24</xdr:col>
      <xdr:colOff>152400</xdr:colOff>
      <xdr:row>78</xdr:row>
      <xdr:rowOff>114288</xdr:rowOff>
    </xdr:to>
    <xdr:cxnSp macro="">
      <xdr:nvCxnSpPr>
        <xdr:cNvPr id="178" name="直線コネクタ 177">
          <a:extLst>
            <a:ext uri="{FF2B5EF4-FFF2-40B4-BE49-F238E27FC236}">
              <a16:creationId xmlns:a16="http://schemas.microsoft.com/office/drawing/2014/main" xmlns="" id="{00000000-0008-0000-0700-0000B2000000}"/>
            </a:ext>
          </a:extLst>
        </xdr:cNvPr>
        <xdr:cNvCxnSpPr/>
      </xdr:nvCxnSpPr>
      <xdr:spPr>
        <a:xfrm>
          <a:off x="4546600" y="13487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137685</xdr:rowOff>
    </xdr:from>
    <xdr:ext cx="599010" cy="259045"/>
    <xdr:sp macro="" textlink="">
      <xdr:nvSpPr>
        <xdr:cNvPr id="179" name="民生費最大値テキスト">
          <a:extLst>
            <a:ext uri="{FF2B5EF4-FFF2-40B4-BE49-F238E27FC236}">
              <a16:creationId xmlns:a16="http://schemas.microsoft.com/office/drawing/2014/main" xmlns="" id="{00000000-0008-0000-0700-0000B3000000}"/>
            </a:ext>
          </a:extLst>
        </xdr:cNvPr>
        <xdr:cNvSpPr txBox="1"/>
      </xdr:nvSpPr>
      <xdr:spPr>
        <a:xfrm>
          <a:off x="4686300" y="11796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213,460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19558</xdr:rowOff>
    </xdr:from>
    <xdr:to>
      <xdr:col>24</xdr:col>
      <xdr:colOff>152400</xdr:colOff>
      <xdr:row>70</xdr:row>
      <xdr:rowOff>19558</xdr:rowOff>
    </xdr:to>
    <xdr:cxnSp macro="">
      <xdr:nvCxnSpPr>
        <xdr:cNvPr id="180" name="直線コネクタ 179">
          <a:extLst>
            <a:ext uri="{FF2B5EF4-FFF2-40B4-BE49-F238E27FC236}">
              <a16:creationId xmlns:a16="http://schemas.microsoft.com/office/drawing/2014/main" xmlns="" id="{00000000-0008-0000-0700-0000B4000000}"/>
            </a:ext>
          </a:extLst>
        </xdr:cNvPr>
        <xdr:cNvCxnSpPr/>
      </xdr:nvCxnSpPr>
      <xdr:spPr>
        <a:xfrm>
          <a:off x="4546600" y="1202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49721</xdr:rowOff>
    </xdr:from>
    <xdr:to>
      <xdr:col>24</xdr:col>
      <xdr:colOff>63500</xdr:colOff>
      <xdr:row>77</xdr:row>
      <xdr:rowOff>83680</xdr:rowOff>
    </xdr:to>
    <xdr:cxnSp macro="">
      <xdr:nvCxnSpPr>
        <xdr:cNvPr id="181" name="直線コネクタ 180">
          <a:extLst>
            <a:ext uri="{FF2B5EF4-FFF2-40B4-BE49-F238E27FC236}">
              <a16:creationId xmlns:a16="http://schemas.microsoft.com/office/drawing/2014/main" xmlns="" id="{00000000-0008-0000-0700-0000B5000000}"/>
            </a:ext>
          </a:extLst>
        </xdr:cNvPr>
        <xdr:cNvCxnSpPr/>
      </xdr:nvCxnSpPr>
      <xdr:spPr>
        <a:xfrm flipV="1">
          <a:off x="3797300" y="13251371"/>
          <a:ext cx="838200" cy="33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27208</xdr:rowOff>
    </xdr:from>
    <xdr:ext cx="599010" cy="259045"/>
    <xdr:sp macro="" textlink="">
      <xdr:nvSpPr>
        <xdr:cNvPr id="182" name="民生費平均値テキスト">
          <a:extLst>
            <a:ext uri="{FF2B5EF4-FFF2-40B4-BE49-F238E27FC236}">
              <a16:creationId xmlns:a16="http://schemas.microsoft.com/office/drawing/2014/main" xmlns="" id="{00000000-0008-0000-0700-0000B6000000}"/>
            </a:ext>
          </a:extLst>
        </xdr:cNvPr>
        <xdr:cNvSpPr txBox="1"/>
      </xdr:nvSpPr>
      <xdr:spPr>
        <a:xfrm>
          <a:off x="4686300" y="128859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4330</xdr:rowOff>
    </xdr:from>
    <xdr:to>
      <xdr:col>24</xdr:col>
      <xdr:colOff>114300</xdr:colOff>
      <xdr:row>76</xdr:row>
      <xdr:rowOff>105930</xdr:rowOff>
    </xdr:to>
    <xdr:sp macro="" textlink="">
      <xdr:nvSpPr>
        <xdr:cNvPr id="183" name="フローチャート: 判断 182">
          <a:extLst>
            <a:ext uri="{FF2B5EF4-FFF2-40B4-BE49-F238E27FC236}">
              <a16:creationId xmlns:a16="http://schemas.microsoft.com/office/drawing/2014/main" xmlns="" id="{00000000-0008-0000-0700-0000B7000000}"/>
            </a:ext>
          </a:extLst>
        </xdr:cNvPr>
        <xdr:cNvSpPr/>
      </xdr:nvSpPr>
      <xdr:spPr>
        <a:xfrm>
          <a:off x="4584700" y="1303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109626</xdr:rowOff>
    </xdr:from>
    <xdr:to>
      <xdr:col>19</xdr:col>
      <xdr:colOff>177800</xdr:colOff>
      <xdr:row>77</xdr:row>
      <xdr:rowOff>83680</xdr:rowOff>
    </xdr:to>
    <xdr:cxnSp macro="">
      <xdr:nvCxnSpPr>
        <xdr:cNvPr id="184" name="直線コネクタ 183">
          <a:extLst>
            <a:ext uri="{FF2B5EF4-FFF2-40B4-BE49-F238E27FC236}">
              <a16:creationId xmlns:a16="http://schemas.microsoft.com/office/drawing/2014/main" xmlns="" id="{00000000-0008-0000-0700-0000B8000000}"/>
            </a:ext>
          </a:extLst>
        </xdr:cNvPr>
        <xdr:cNvCxnSpPr/>
      </xdr:nvCxnSpPr>
      <xdr:spPr>
        <a:xfrm>
          <a:off x="2908300" y="13139826"/>
          <a:ext cx="889000" cy="145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78918</xdr:rowOff>
    </xdr:from>
    <xdr:to>
      <xdr:col>20</xdr:col>
      <xdr:colOff>38100</xdr:colOff>
      <xdr:row>77</xdr:row>
      <xdr:rowOff>9068</xdr:rowOff>
    </xdr:to>
    <xdr:sp macro="" textlink="">
      <xdr:nvSpPr>
        <xdr:cNvPr id="185" name="フローチャート: 判断 184">
          <a:extLst>
            <a:ext uri="{FF2B5EF4-FFF2-40B4-BE49-F238E27FC236}">
              <a16:creationId xmlns:a16="http://schemas.microsoft.com/office/drawing/2014/main" xmlns="" id="{00000000-0008-0000-0700-0000B9000000}"/>
            </a:ext>
          </a:extLst>
        </xdr:cNvPr>
        <xdr:cNvSpPr/>
      </xdr:nvSpPr>
      <xdr:spPr>
        <a:xfrm>
          <a:off x="3746500" y="13109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25595</xdr:rowOff>
    </xdr:from>
    <xdr:ext cx="599010" cy="259045"/>
    <xdr:sp macro="" textlink="">
      <xdr:nvSpPr>
        <xdr:cNvPr id="186" name="テキスト ボックス 185">
          <a:extLst>
            <a:ext uri="{FF2B5EF4-FFF2-40B4-BE49-F238E27FC236}">
              <a16:creationId xmlns:a16="http://schemas.microsoft.com/office/drawing/2014/main" xmlns="" id="{00000000-0008-0000-0700-0000BA000000}"/>
            </a:ext>
          </a:extLst>
        </xdr:cNvPr>
        <xdr:cNvSpPr txBox="1"/>
      </xdr:nvSpPr>
      <xdr:spPr>
        <a:xfrm>
          <a:off x="3497795" y="12884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109626</xdr:rowOff>
    </xdr:from>
    <xdr:to>
      <xdr:col>15</xdr:col>
      <xdr:colOff>50800</xdr:colOff>
      <xdr:row>78</xdr:row>
      <xdr:rowOff>21196</xdr:rowOff>
    </xdr:to>
    <xdr:cxnSp macro="">
      <xdr:nvCxnSpPr>
        <xdr:cNvPr id="187" name="直線コネクタ 186">
          <a:extLst>
            <a:ext uri="{FF2B5EF4-FFF2-40B4-BE49-F238E27FC236}">
              <a16:creationId xmlns:a16="http://schemas.microsoft.com/office/drawing/2014/main" xmlns="" id="{00000000-0008-0000-0700-0000BB000000}"/>
            </a:ext>
          </a:extLst>
        </xdr:cNvPr>
        <xdr:cNvCxnSpPr/>
      </xdr:nvCxnSpPr>
      <xdr:spPr>
        <a:xfrm flipV="1">
          <a:off x="2019300" y="13139826"/>
          <a:ext cx="889000" cy="25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69532</xdr:rowOff>
    </xdr:from>
    <xdr:to>
      <xdr:col>15</xdr:col>
      <xdr:colOff>101600</xdr:colOff>
      <xdr:row>76</xdr:row>
      <xdr:rowOff>171132</xdr:rowOff>
    </xdr:to>
    <xdr:sp macro="" textlink="">
      <xdr:nvSpPr>
        <xdr:cNvPr id="188" name="フローチャート: 判断 187">
          <a:extLst>
            <a:ext uri="{FF2B5EF4-FFF2-40B4-BE49-F238E27FC236}">
              <a16:creationId xmlns:a16="http://schemas.microsoft.com/office/drawing/2014/main" xmlns="" id="{00000000-0008-0000-0700-0000BC000000}"/>
            </a:ext>
          </a:extLst>
        </xdr:cNvPr>
        <xdr:cNvSpPr/>
      </xdr:nvSpPr>
      <xdr:spPr>
        <a:xfrm>
          <a:off x="2857500" y="1309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162259</xdr:rowOff>
    </xdr:from>
    <xdr:ext cx="599010" cy="259045"/>
    <xdr:sp macro="" textlink="">
      <xdr:nvSpPr>
        <xdr:cNvPr id="189" name="テキスト ボックス 188">
          <a:extLst>
            <a:ext uri="{FF2B5EF4-FFF2-40B4-BE49-F238E27FC236}">
              <a16:creationId xmlns:a16="http://schemas.microsoft.com/office/drawing/2014/main" xmlns="" id="{00000000-0008-0000-0700-0000BD000000}"/>
            </a:ext>
          </a:extLst>
        </xdr:cNvPr>
        <xdr:cNvSpPr txBox="1"/>
      </xdr:nvSpPr>
      <xdr:spPr>
        <a:xfrm>
          <a:off x="2608795" y="13192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14300</xdr:rowOff>
    </xdr:from>
    <xdr:to>
      <xdr:col>10</xdr:col>
      <xdr:colOff>114300</xdr:colOff>
      <xdr:row>78</xdr:row>
      <xdr:rowOff>21196</xdr:rowOff>
    </xdr:to>
    <xdr:cxnSp macro="">
      <xdr:nvCxnSpPr>
        <xdr:cNvPr id="190" name="直線コネクタ 189">
          <a:extLst>
            <a:ext uri="{FF2B5EF4-FFF2-40B4-BE49-F238E27FC236}">
              <a16:creationId xmlns:a16="http://schemas.microsoft.com/office/drawing/2014/main" xmlns="" id="{00000000-0008-0000-0700-0000BE000000}"/>
            </a:ext>
          </a:extLst>
        </xdr:cNvPr>
        <xdr:cNvCxnSpPr/>
      </xdr:nvCxnSpPr>
      <xdr:spPr>
        <a:xfrm>
          <a:off x="1130300" y="13387400"/>
          <a:ext cx="889000" cy="6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102197</xdr:rowOff>
    </xdr:from>
    <xdr:to>
      <xdr:col>10</xdr:col>
      <xdr:colOff>165100</xdr:colOff>
      <xdr:row>77</xdr:row>
      <xdr:rowOff>32347</xdr:rowOff>
    </xdr:to>
    <xdr:sp macro="" textlink="">
      <xdr:nvSpPr>
        <xdr:cNvPr id="191" name="フローチャート: 判断 190">
          <a:extLst>
            <a:ext uri="{FF2B5EF4-FFF2-40B4-BE49-F238E27FC236}">
              <a16:creationId xmlns:a16="http://schemas.microsoft.com/office/drawing/2014/main" xmlns="" id="{00000000-0008-0000-0700-0000BF000000}"/>
            </a:ext>
          </a:extLst>
        </xdr:cNvPr>
        <xdr:cNvSpPr/>
      </xdr:nvSpPr>
      <xdr:spPr>
        <a:xfrm>
          <a:off x="1968500" y="13132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48874</xdr:rowOff>
    </xdr:from>
    <xdr:ext cx="599010" cy="259045"/>
    <xdr:sp macro="" textlink="">
      <xdr:nvSpPr>
        <xdr:cNvPr id="192" name="テキスト ボックス 191">
          <a:extLst>
            <a:ext uri="{FF2B5EF4-FFF2-40B4-BE49-F238E27FC236}">
              <a16:creationId xmlns:a16="http://schemas.microsoft.com/office/drawing/2014/main" xmlns="" id="{00000000-0008-0000-0700-0000C0000000}"/>
            </a:ext>
          </a:extLst>
        </xdr:cNvPr>
        <xdr:cNvSpPr txBox="1"/>
      </xdr:nvSpPr>
      <xdr:spPr>
        <a:xfrm>
          <a:off x="1719795" y="12907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24967</xdr:rowOff>
    </xdr:from>
    <xdr:to>
      <xdr:col>6</xdr:col>
      <xdr:colOff>38100</xdr:colOff>
      <xdr:row>77</xdr:row>
      <xdr:rowOff>126567</xdr:rowOff>
    </xdr:to>
    <xdr:sp macro="" textlink="">
      <xdr:nvSpPr>
        <xdr:cNvPr id="193" name="フローチャート: 判断 192">
          <a:extLst>
            <a:ext uri="{FF2B5EF4-FFF2-40B4-BE49-F238E27FC236}">
              <a16:creationId xmlns:a16="http://schemas.microsoft.com/office/drawing/2014/main" xmlns="" id="{00000000-0008-0000-0700-0000C1000000}"/>
            </a:ext>
          </a:extLst>
        </xdr:cNvPr>
        <xdr:cNvSpPr/>
      </xdr:nvSpPr>
      <xdr:spPr>
        <a:xfrm>
          <a:off x="1079500" y="13226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143094</xdr:rowOff>
    </xdr:from>
    <xdr:ext cx="599010" cy="259045"/>
    <xdr:sp macro="" textlink="">
      <xdr:nvSpPr>
        <xdr:cNvPr id="194" name="テキスト ボックス 193">
          <a:extLst>
            <a:ext uri="{FF2B5EF4-FFF2-40B4-BE49-F238E27FC236}">
              <a16:creationId xmlns:a16="http://schemas.microsoft.com/office/drawing/2014/main" xmlns="" id="{00000000-0008-0000-0700-0000C2000000}"/>
            </a:ext>
          </a:extLst>
        </xdr:cNvPr>
        <xdr:cNvSpPr txBox="1"/>
      </xdr:nvSpPr>
      <xdr:spPr>
        <a:xfrm>
          <a:off x="830795" y="13001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xmlns="" id="{00000000-0008-0000-0700-0000C3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xmlns="" id="{00000000-0008-0000-0700-0000C4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xmlns="" id="{00000000-0008-0000-0700-0000C5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xmlns="" id="{00000000-0008-0000-0700-0000C6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xmlns="" id="{00000000-0008-0000-0700-0000C7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170371</xdr:rowOff>
    </xdr:from>
    <xdr:to>
      <xdr:col>24</xdr:col>
      <xdr:colOff>114300</xdr:colOff>
      <xdr:row>77</xdr:row>
      <xdr:rowOff>100521</xdr:rowOff>
    </xdr:to>
    <xdr:sp macro="" textlink="">
      <xdr:nvSpPr>
        <xdr:cNvPr id="200" name="楕円 199">
          <a:extLst>
            <a:ext uri="{FF2B5EF4-FFF2-40B4-BE49-F238E27FC236}">
              <a16:creationId xmlns:a16="http://schemas.microsoft.com/office/drawing/2014/main" xmlns="" id="{00000000-0008-0000-0700-0000C8000000}"/>
            </a:ext>
          </a:extLst>
        </xdr:cNvPr>
        <xdr:cNvSpPr/>
      </xdr:nvSpPr>
      <xdr:spPr>
        <a:xfrm>
          <a:off x="4584700" y="13200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148798</xdr:rowOff>
    </xdr:from>
    <xdr:ext cx="599010" cy="259045"/>
    <xdr:sp macro="" textlink="">
      <xdr:nvSpPr>
        <xdr:cNvPr id="201" name="民生費該当値テキスト">
          <a:extLst>
            <a:ext uri="{FF2B5EF4-FFF2-40B4-BE49-F238E27FC236}">
              <a16:creationId xmlns:a16="http://schemas.microsoft.com/office/drawing/2014/main" xmlns="" id="{00000000-0008-0000-0700-0000C9000000}"/>
            </a:ext>
          </a:extLst>
        </xdr:cNvPr>
        <xdr:cNvSpPr txBox="1"/>
      </xdr:nvSpPr>
      <xdr:spPr>
        <a:xfrm>
          <a:off x="4686300" y="13178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32880</xdr:rowOff>
    </xdr:from>
    <xdr:to>
      <xdr:col>20</xdr:col>
      <xdr:colOff>38100</xdr:colOff>
      <xdr:row>77</xdr:row>
      <xdr:rowOff>134480</xdr:rowOff>
    </xdr:to>
    <xdr:sp macro="" textlink="">
      <xdr:nvSpPr>
        <xdr:cNvPr id="202" name="楕円 201">
          <a:extLst>
            <a:ext uri="{FF2B5EF4-FFF2-40B4-BE49-F238E27FC236}">
              <a16:creationId xmlns:a16="http://schemas.microsoft.com/office/drawing/2014/main" xmlns="" id="{00000000-0008-0000-0700-0000CA000000}"/>
            </a:ext>
          </a:extLst>
        </xdr:cNvPr>
        <xdr:cNvSpPr/>
      </xdr:nvSpPr>
      <xdr:spPr>
        <a:xfrm>
          <a:off x="3746500" y="1323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125607</xdr:rowOff>
    </xdr:from>
    <xdr:ext cx="599010" cy="259045"/>
    <xdr:sp macro="" textlink="">
      <xdr:nvSpPr>
        <xdr:cNvPr id="203" name="テキスト ボックス 202">
          <a:extLst>
            <a:ext uri="{FF2B5EF4-FFF2-40B4-BE49-F238E27FC236}">
              <a16:creationId xmlns:a16="http://schemas.microsoft.com/office/drawing/2014/main" xmlns="" id="{00000000-0008-0000-0700-0000CB000000}"/>
            </a:ext>
          </a:extLst>
        </xdr:cNvPr>
        <xdr:cNvSpPr txBox="1"/>
      </xdr:nvSpPr>
      <xdr:spPr>
        <a:xfrm>
          <a:off x="3497795" y="13327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58826</xdr:rowOff>
    </xdr:from>
    <xdr:to>
      <xdr:col>15</xdr:col>
      <xdr:colOff>101600</xdr:colOff>
      <xdr:row>76</xdr:row>
      <xdr:rowOff>160426</xdr:rowOff>
    </xdr:to>
    <xdr:sp macro="" textlink="">
      <xdr:nvSpPr>
        <xdr:cNvPr id="204" name="楕円 203">
          <a:extLst>
            <a:ext uri="{FF2B5EF4-FFF2-40B4-BE49-F238E27FC236}">
              <a16:creationId xmlns:a16="http://schemas.microsoft.com/office/drawing/2014/main" xmlns="" id="{00000000-0008-0000-0700-0000CC000000}"/>
            </a:ext>
          </a:extLst>
        </xdr:cNvPr>
        <xdr:cNvSpPr/>
      </xdr:nvSpPr>
      <xdr:spPr>
        <a:xfrm>
          <a:off x="2857500" y="1308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5504</xdr:rowOff>
    </xdr:from>
    <xdr:ext cx="599010" cy="259045"/>
    <xdr:sp macro="" textlink="">
      <xdr:nvSpPr>
        <xdr:cNvPr id="205" name="テキスト ボックス 204">
          <a:extLst>
            <a:ext uri="{FF2B5EF4-FFF2-40B4-BE49-F238E27FC236}">
              <a16:creationId xmlns:a16="http://schemas.microsoft.com/office/drawing/2014/main" xmlns="" id="{00000000-0008-0000-0700-0000CD000000}"/>
            </a:ext>
          </a:extLst>
        </xdr:cNvPr>
        <xdr:cNvSpPr txBox="1"/>
      </xdr:nvSpPr>
      <xdr:spPr>
        <a:xfrm>
          <a:off x="2608795" y="12864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141846</xdr:rowOff>
    </xdr:from>
    <xdr:to>
      <xdr:col>10</xdr:col>
      <xdr:colOff>165100</xdr:colOff>
      <xdr:row>78</xdr:row>
      <xdr:rowOff>71996</xdr:rowOff>
    </xdr:to>
    <xdr:sp macro="" textlink="">
      <xdr:nvSpPr>
        <xdr:cNvPr id="206" name="楕円 205">
          <a:extLst>
            <a:ext uri="{FF2B5EF4-FFF2-40B4-BE49-F238E27FC236}">
              <a16:creationId xmlns:a16="http://schemas.microsoft.com/office/drawing/2014/main" xmlns="" id="{00000000-0008-0000-0700-0000CE000000}"/>
            </a:ext>
          </a:extLst>
        </xdr:cNvPr>
        <xdr:cNvSpPr/>
      </xdr:nvSpPr>
      <xdr:spPr>
        <a:xfrm>
          <a:off x="1968500" y="1334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63123</xdr:rowOff>
    </xdr:from>
    <xdr:ext cx="599010" cy="259045"/>
    <xdr:sp macro="" textlink="">
      <xdr:nvSpPr>
        <xdr:cNvPr id="207" name="テキスト ボックス 206">
          <a:extLst>
            <a:ext uri="{FF2B5EF4-FFF2-40B4-BE49-F238E27FC236}">
              <a16:creationId xmlns:a16="http://schemas.microsoft.com/office/drawing/2014/main" xmlns="" id="{00000000-0008-0000-0700-0000CF000000}"/>
            </a:ext>
          </a:extLst>
        </xdr:cNvPr>
        <xdr:cNvSpPr txBox="1"/>
      </xdr:nvSpPr>
      <xdr:spPr>
        <a:xfrm>
          <a:off x="1719795" y="13436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134950</xdr:rowOff>
    </xdr:from>
    <xdr:to>
      <xdr:col>6</xdr:col>
      <xdr:colOff>38100</xdr:colOff>
      <xdr:row>78</xdr:row>
      <xdr:rowOff>65100</xdr:rowOff>
    </xdr:to>
    <xdr:sp macro="" textlink="">
      <xdr:nvSpPr>
        <xdr:cNvPr id="208" name="楕円 207">
          <a:extLst>
            <a:ext uri="{FF2B5EF4-FFF2-40B4-BE49-F238E27FC236}">
              <a16:creationId xmlns:a16="http://schemas.microsoft.com/office/drawing/2014/main" xmlns="" id="{00000000-0008-0000-0700-0000D0000000}"/>
            </a:ext>
          </a:extLst>
        </xdr:cNvPr>
        <xdr:cNvSpPr/>
      </xdr:nvSpPr>
      <xdr:spPr>
        <a:xfrm>
          <a:off x="1079500" y="1333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56227</xdr:rowOff>
    </xdr:from>
    <xdr:ext cx="599010" cy="259045"/>
    <xdr:sp macro="" textlink="">
      <xdr:nvSpPr>
        <xdr:cNvPr id="209" name="テキスト ボックス 208">
          <a:extLst>
            <a:ext uri="{FF2B5EF4-FFF2-40B4-BE49-F238E27FC236}">
              <a16:creationId xmlns:a16="http://schemas.microsoft.com/office/drawing/2014/main" xmlns="" id="{00000000-0008-0000-0700-0000D1000000}"/>
            </a:ext>
          </a:extLst>
        </xdr:cNvPr>
        <xdr:cNvSpPr txBox="1"/>
      </xdr:nvSpPr>
      <xdr:spPr>
        <a:xfrm>
          <a:off x="830795" y="13429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a:extLst>
            <a:ext uri="{FF2B5EF4-FFF2-40B4-BE49-F238E27FC236}">
              <a16:creationId xmlns:a16="http://schemas.microsoft.com/office/drawing/2014/main" xmlns="" id="{00000000-0008-0000-0700-0000D2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a:extLst>
            <a:ext uri="{FF2B5EF4-FFF2-40B4-BE49-F238E27FC236}">
              <a16:creationId xmlns:a16="http://schemas.microsoft.com/office/drawing/2014/main" xmlns="" id="{00000000-0008-0000-0700-0000D3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a:extLst>
            <a:ext uri="{FF2B5EF4-FFF2-40B4-BE49-F238E27FC236}">
              <a16:creationId xmlns:a16="http://schemas.microsoft.com/office/drawing/2014/main" xmlns="" id="{00000000-0008-0000-0700-0000D4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a:extLst>
            <a:ext uri="{FF2B5EF4-FFF2-40B4-BE49-F238E27FC236}">
              <a16:creationId xmlns:a16="http://schemas.microsoft.com/office/drawing/2014/main" xmlns="" id="{00000000-0008-0000-0700-0000D5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a:extLst>
            <a:ext uri="{FF2B5EF4-FFF2-40B4-BE49-F238E27FC236}">
              <a16:creationId xmlns:a16="http://schemas.microsoft.com/office/drawing/2014/main" xmlns="" id="{00000000-0008-0000-0700-0000D6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a:extLst>
            <a:ext uri="{FF2B5EF4-FFF2-40B4-BE49-F238E27FC236}">
              <a16:creationId xmlns:a16="http://schemas.microsoft.com/office/drawing/2014/main" xmlns="" id="{00000000-0008-0000-0700-0000D7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a:extLst>
            <a:ext uri="{FF2B5EF4-FFF2-40B4-BE49-F238E27FC236}">
              <a16:creationId xmlns:a16="http://schemas.microsoft.com/office/drawing/2014/main" xmlns="" id="{00000000-0008-0000-0700-0000D8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a:extLst>
            <a:ext uri="{FF2B5EF4-FFF2-40B4-BE49-F238E27FC236}">
              <a16:creationId xmlns:a16="http://schemas.microsoft.com/office/drawing/2014/main" xmlns="" id="{00000000-0008-0000-0700-0000D9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a:extLst>
            <a:ext uri="{FF2B5EF4-FFF2-40B4-BE49-F238E27FC236}">
              <a16:creationId xmlns:a16="http://schemas.microsoft.com/office/drawing/2014/main" xmlns="" id="{00000000-0008-0000-0700-0000DA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a:extLst>
            <a:ext uri="{FF2B5EF4-FFF2-40B4-BE49-F238E27FC236}">
              <a16:creationId xmlns:a16="http://schemas.microsoft.com/office/drawing/2014/main" xmlns="" id="{00000000-0008-0000-0700-0000DB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0" name="テキスト ボックス 219">
          <a:extLst>
            <a:ext uri="{FF2B5EF4-FFF2-40B4-BE49-F238E27FC236}">
              <a16:creationId xmlns:a16="http://schemas.microsoft.com/office/drawing/2014/main" xmlns="" id="{00000000-0008-0000-0700-0000DC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1" name="直線コネクタ 220">
          <a:extLst>
            <a:ext uri="{FF2B5EF4-FFF2-40B4-BE49-F238E27FC236}">
              <a16:creationId xmlns:a16="http://schemas.microsoft.com/office/drawing/2014/main" xmlns="" id="{00000000-0008-0000-0700-0000DD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2" name="テキスト ボックス 221">
          <a:extLst>
            <a:ext uri="{FF2B5EF4-FFF2-40B4-BE49-F238E27FC236}">
              <a16:creationId xmlns:a16="http://schemas.microsoft.com/office/drawing/2014/main" xmlns="" id="{00000000-0008-0000-0700-0000DE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3" name="直線コネクタ 222">
          <a:extLst>
            <a:ext uri="{FF2B5EF4-FFF2-40B4-BE49-F238E27FC236}">
              <a16:creationId xmlns:a16="http://schemas.microsoft.com/office/drawing/2014/main" xmlns="" id="{00000000-0008-0000-0700-0000DF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4" name="テキスト ボックス 223">
          <a:extLst>
            <a:ext uri="{FF2B5EF4-FFF2-40B4-BE49-F238E27FC236}">
              <a16:creationId xmlns:a16="http://schemas.microsoft.com/office/drawing/2014/main" xmlns="" id="{00000000-0008-0000-0700-0000E0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5" name="直線コネクタ 224">
          <a:extLst>
            <a:ext uri="{FF2B5EF4-FFF2-40B4-BE49-F238E27FC236}">
              <a16:creationId xmlns:a16="http://schemas.microsoft.com/office/drawing/2014/main" xmlns="" id="{00000000-0008-0000-0700-0000E1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6" name="テキスト ボックス 225">
          <a:extLst>
            <a:ext uri="{FF2B5EF4-FFF2-40B4-BE49-F238E27FC236}">
              <a16:creationId xmlns:a16="http://schemas.microsoft.com/office/drawing/2014/main" xmlns="" id="{00000000-0008-0000-0700-0000E2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7" name="直線コネクタ 226">
          <a:extLst>
            <a:ext uri="{FF2B5EF4-FFF2-40B4-BE49-F238E27FC236}">
              <a16:creationId xmlns:a16="http://schemas.microsoft.com/office/drawing/2014/main" xmlns="" id="{00000000-0008-0000-0700-0000E3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8" name="テキスト ボックス 227">
          <a:extLst>
            <a:ext uri="{FF2B5EF4-FFF2-40B4-BE49-F238E27FC236}">
              <a16:creationId xmlns:a16="http://schemas.microsoft.com/office/drawing/2014/main" xmlns="" id="{00000000-0008-0000-0700-0000E4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9" name="直線コネクタ 228">
          <a:extLst>
            <a:ext uri="{FF2B5EF4-FFF2-40B4-BE49-F238E27FC236}">
              <a16:creationId xmlns:a16="http://schemas.microsoft.com/office/drawing/2014/main" xmlns="" id="{00000000-0008-0000-0700-0000E5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30" name="テキスト ボックス 229">
          <a:extLst>
            <a:ext uri="{FF2B5EF4-FFF2-40B4-BE49-F238E27FC236}">
              <a16:creationId xmlns:a16="http://schemas.microsoft.com/office/drawing/2014/main" xmlns="" id="{00000000-0008-0000-0700-0000E6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1" name="直線コネクタ 230">
          <a:extLst>
            <a:ext uri="{FF2B5EF4-FFF2-40B4-BE49-F238E27FC236}">
              <a16:creationId xmlns:a16="http://schemas.microsoft.com/office/drawing/2014/main" xmlns="" id="{00000000-0008-0000-0700-0000E7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2" name="テキスト ボックス 231">
          <a:extLst>
            <a:ext uri="{FF2B5EF4-FFF2-40B4-BE49-F238E27FC236}">
              <a16:creationId xmlns:a16="http://schemas.microsoft.com/office/drawing/2014/main" xmlns="" id="{00000000-0008-0000-0700-0000E8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3" name="直線コネクタ 232">
          <a:extLst>
            <a:ext uri="{FF2B5EF4-FFF2-40B4-BE49-F238E27FC236}">
              <a16:creationId xmlns:a16="http://schemas.microsoft.com/office/drawing/2014/main" xmlns="" id="{00000000-0008-0000-0700-0000E9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4" name="テキスト ボックス 233">
          <a:extLst>
            <a:ext uri="{FF2B5EF4-FFF2-40B4-BE49-F238E27FC236}">
              <a16:creationId xmlns:a16="http://schemas.microsoft.com/office/drawing/2014/main" xmlns="" id="{00000000-0008-0000-0700-0000EA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5" name="衛生費グラフ枠">
          <a:extLst>
            <a:ext uri="{FF2B5EF4-FFF2-40B4-BE49-F238E27FC236}">
              <a16:creationId xmlns:a16="http://schemas.microsoft.com/office/drawing/2014/main" xmlns="" id="{00000000-0008-0000-0700-0000EB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90143</xdr:rowOff>
    </xdr:from>
    <xdr:to>
      <xdr:col>24</xdr:col>
      <xdr:colOff>62865</xdr:colOff>
      <xdr:row>99</xdr:row>
      <xdr:rowOff>129397</xdr:rowOff>
    </xdr:to>
    <xdr:cxnSp macro="">
      <xdr:nvCxnSpPr>
        <xdr:cNvPr id="236" name="直線コネクタ 235">
          <a:extLst>
            <a:ext uri="{FF2B5EF4-FFF2-40B4-BE49-F238E27FC236}">
              <a16:creationId xmlns:a16="http://schemas.microsoft.com/office/drawing/2014/main" xmlns="" id="{00000000-0008-0000-0700-0000EC000000}"/>
            </a:ext>
          </a:extLst>
        </xdr:cNvPr>
        <xdr:cNvCxnSpPr/>
      </xdr:nvCxnSpPr>
      <xdr:spPr>
        <a:xfrm flipV="1">
          <a:off x="4633595" y="15520643"/>
          <a:ext cx="1270" cy="1582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133224</xdr:rowOff>
    </xdr:from>
    <xdr:ext cx="534377" cy="259045"/>
    <xdr:sp macro="" textlink="">
      <xdr:nvSpPr>
        <xdr:cNvPr id="237" name="衛生費最小値テキスト">
          <a:extLst>
            <a:ext uri="{FF2B5EF4-FFF2-40B4-BE49-F238E27FC236}">
              <a16:creationId xmlns:a16="http://schemas.microsoft.com/office/drawing/2014/main" xmlns="" id="{00000000-0008-0000-0700-0000ED000000}"/>
            </a:ext>
          </a:extLst>
        </xdr:cNvPr>
        <xdr:cNvSpPr txBox="1"/>
      </xdr:nvSpPr>
      <xdr:spPr>
        <a:xfrm>
          <a:off x="4686300" y="17106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129397</xdr:rowOff>
    </xdr:from>
    <xdr:to>
      <xdr:col>24</xdr:col>
      <xdr:colOff>152400</xdr:colOff>
      <xdr:row>99</xdr:row>
      <xdr:rowOff>129397</xdr:rowOff>
    </xdr:to>
    <xdr:cxnSp macro="">
      <xdr:nvCxnSpPr>
        <xdr:cNvPr id="238" name="直線コネクタ 237">
          <a:extLst>
            <a:ext uri="{FF2B5EF4-FFF2-40B4-BE49-F238E27FC236}">
              <a16:creationId xmlns:a16="http://schemas.microsoft.com/office/drawing/2014/main" xmlns="" id="{00000000-0008-0000-0700-0000EE000000}"/>
            </a:ext>
          </a:extLst>
        </xdr:cNvPr>
        <xdr:cNvCxnSpPr/>
      </xdr:nvCxnSpPr>
      <xdr:spPr>
        <a:xfrm>
          <a:off x="4546600" y="17102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36820</xdr:rowOff>
    </xdr:from>
    <xdr:ext cx="599010" cy="259045"/>
    <xdr:sp macro="" textlink="">
      <xdr:nvSpPr>
        <xdr:cNvPr id="239" name="衛生費最大値テキスト">
          <a:extLst>
            <a:ext uri="{FF2B5EF4-FFF2-40B4-BE49-F238E27FC236}">
              <a16:creationId xmlns:a16="http://schemas.microsoft.com/office/drawing/2014/main" xmlns="" id="{00000000-0008-0000-0700-0000EF000000}"/>
            </a:ext>
          </a:extLst>
        </xdr:cNvPr>
        <xdr:cNvSpPr txBox="1"/>
      </xdr:nvSpPr>
      <xdr:spPr>
        <a:xfrm>
          <a:off x="4686300" y="15295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115,035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90143</xdr:rowOff>
    </xdr:from>
    <xdr:to>
      <xdr:col>24</xdr:col>
      <xdr:colOff>152400</xdr:colOff>
      <xdr:row>90</xdr:row>
      <xdr:rowOff>90143</xdr:rowOff>
    </xdr:to>
    <xdr:cxnSp macro="">
      <xdr:nvCxnSpPr>
        <xdr:cNvPr id="240" name="直線コネクタ 239">
          <a:extLst>
            <a:ext uri="{FF2B5EF4-FFF2-40B4-BE49-F238E27FC236}">
              <a16:creationId xmlns:a16="http://schemas.microsoft.com/office/drawing/2014/main" xmlns="" id="{00000000-0008-0000-0700-0000F0000000}"/>
            </a:ext>
          </a:extLst>
        </xdr:cNvPr>
        <xdr:cNvCxnSpPr/>
      </xdr:nvCxnSpPr>
      <xdr:spPr>
        <a:xfrm>
          <a:off x="4546600" y="15520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123323</xdr:rowOff>
    </xdr:from>
    <xdr:to>
      <xdr:col>24</xdr:col>
      <xdr:colOff>63500</xdr:colOff>
      <xdr:row>97</xdr:row>
      <xdr:rowOff>157057</xdr:rowOff>
    </xdr:to>
    <xdr:cxnSp macro="">
      <xdr:nvCxnSpPr>
        <xdr:cNvPr id="241" name="直線コネクタ 240">
          <a:extLst>
            <a:ext uri="{FF2B5EF4-FFF2-40B4-BE49-F238E27FC236}">
              <a16:creationId xmlns:a16="http://schemas.microsoft.com/office/drawing/2014/main" xmlns="" id="{00000000-0008-0000-0700-0000F1000000}"/>
            </a:ext>
          </a:extLst>
        </xdr:cNvPr>
        <xdr:cNvCxnSpPr/>
      </xdr:nvCxnSpPr>
      <xdr:spPr>
        <a:xfrm>
          <a:off x="3797300" y="16753973"/>
          <a:ext cx="838200" cy="33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2781</xdr:rowOff>
    </xdr:from>
    <xdr:ext cx="534377" cy="259045"/>
    <xdr:sp macro="" textlink="">
      <xdr:nvSpPr>
        <xdr:cNvPr id="242" name="衛生費平均値テキスト">
          <a:extLst>
            <a:ext uri="{FF2B5EF4-FFF2-40B4-BE49-F238E27FC236}">
              <a16:creationId xmlns:a16="http://schemas.microsoft.com/office/drawing/2014/main" xmlns="" id="{00000000-0008-0000-0700-0000F2000000}"/>
            </a:ext>
          </a:extLst>
        </xdr:cNvPr>
        <xdr:cNvSpPr txBox="1"/>
      </xdr:nvSpPr>
      <xdr:spPr>
        <a:xfrm>
          <a:off x="4686300" y="168048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24354</xdr:rowOff>
    </xdr:from>
    <xdr:to>
      <xdr:col>24</xdr:col>
      <xdr:colOff>114300</xdr:colOff>
      <xdr:row>98</xdr:row>
      <xdr:rowOff>125954</xdr:rowOff>
    </xdr:to>
    <xdr:sp macro="" textlink="">
      <xdr:nvSpPr>
        <xdr:cNvPr id="243" name="フローチャート: 判断 242">
          <a:extLst>
            <a:ext uri="{FF2B5EF4-FFF2-40B4-BE49-F238E27FC236}">
              <a16:creationId xmlns:a16="http://schemas.microsoft.com/office/drawing/2014/main" xmlns="" id="{00000000-0008-0000-0700-0000F3000000}"/>
            </a:ext>
          </a:extLst>
        </xdr:cNvPr>
        <xdr:cNvSpPr/>
      </xdr:nvSpPr>
      <xdr:spPr>
        <a:xfrm>
          <a:off x="4584700" y="1682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115077</xdr:rowOff>
    </xdr:from>
    <xdr:to>
      <xdr:col>19</xdr:col>
      <xdr:colOff>177800</xdr:colOff>
      <xdr:row>97</xdr:row>
      <xdr:rowOff>123323</xdr:rowOff>
    </xdr:to>
    <xdr:cxnSp macro="">
      <xdr:nvCxnSpPr>
        <xdr:cNvPr id="244" name="直線コネクタ 243">
          <a:extLst>
            <a:ext uri="{FF2B5EF4-FFF2-40B4-BE49-F238E27FC236}">
              <a16:creationId xmlns:a16="http://schemas.microsoft.com/office/drawing/2014/main" xmlns="" id="{00000000-0008-0000-0700-0000F4000000}"/>
            </a:ext>
          </a:extLst>
        </xdr:cNvPr>
        <xdr:cNvCxnSpPr/>
      </xdr:nvCxnSpPr>
      <xdr:spPr>
        <a:xfrm>
          <a:off x="2908300" y="16745727"/>
          <a:ext cx="889000" cy="8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36339</xdr:rowOff>
    </xdr:from>
    <xdr:to>
      <xdr:col>20</xdr:col>
      <xdr:colOff>38100</xdr:colOff>
      <xdr:row>98</xdr:row>
      <xdr:rowOff>137939</xdr:rowOff>
    </xdr:to>
    <xdr:sp macro="" textlink="">
      <xdr:nvSpPr>
        <xdr:cNvPr id="245" name="フローチャート: 判断 244">
          <a:extLst>
            <a:ext uri="{FF2B5EF4-FFF2-40B4-BE49-F238E27FC236}">
              <a16:creationId xmlns:a16="http://schemas.microsoft.com/office/drawing/2014/main" xmlns="" id="{00000000-0008-0000-0700-0000F5000000}"/>
            </a:ext>
          </a:extLst>
        </xdr:cNvPr>
        <xdr:cNvSpPr/>
      </xdr:nvSpPr>
      <xdr:spPr>
        <a:xfrm>
          <a:off x="37465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129066</xdr:rowOff>
    </xdr:from>
    <xdr:ext cx="534377" cy="259045"/>
    <xdr:sp macro="" textlink="">
      <xdr:nvSpPr>
        <xdr:cNvPr id="246" name="テキスト ボックス 245">
          <a:extLst>
            <a:ext uri="{FF2B5EF4-FFF2-40B4-BE49-F238E27FC236}">
              <a16:creationId xmlns:a16="http://schemas.microsoft.com/office/drawing/2014/main" xmlns="" id="{00000000-0008-0000-0700-0000F6000000}"/>
            </a:ext>
          </a:extLst>
        </xdr:cNvPr>
        <xdr:cNvSpPr txBox="1"/>
      </xdr:nvSpPr>
      <xdr:spPr>
        <a:xfrm>
          <a:off x="3530111" y="16931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103744</xdr:rowOff>
    </xdr:from>
    <xdr:to>
      <xdr:col>15</xdr:col>
      <xdr:colOff>50800</xdr:colOff>
      <xdr:row>97</xdr:row>
      <xdr:rowOff>115077</xdr:rowOff>
    </xdr:to>
    <xdr:cxnSp macro="">
      <xdr:nvCxnSpPr>
        <xdr:cNvPr id="247" name="直線コネクタ 246">
          <a:extLst>
            <a:ext uri="{FF2B5EF4-FFF2-40B4-BE49-F238E27FC236}">
              <a16:creationId xmlns:a16="http://schemas.microsoft.com/office/drawing/2014/main" xmlns="" id="{00000000-0008-0000-0700-0000F7000000}"/>
            </a:ext>
          </a:extLst>
        </xdr:cNvPr>
        <xdr:cNvCxnSpPr/>
      </xdr:nvCxnSpPr>
      <xdr:spPr>
        <a:xfrm>
          <a:off x="2019300" y="16734394"/>
          <a:ext cx="889000" cy="1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169139</xdr:rowOff>
    </xdr:from>
    <xdr:to>
      <xdr:col>15</xdr:col>
      <xdr:colOff>101600</xdr:colOff>
      <xdr:row>98</xdr:row>
      <xdr:rowOff>99289</xdr:rowOff>
    </xdr:to>
    <xdr:sp macro="" textlink="">
      <xdr:nvSpPr>
        <xdr:cNvPr id="248" name="フローチャート: 判断 247">
          <a:extLst>
            <a:ext uri="{FF2B5EF4-FFF2-40B4-BE49-F238E27FC236}">
              <a16:creationId xmlns:a16="http://schemas.microsoft.com/office/drawing/2014/main" xmlns="" id="{00000000-0008-0000-0700-0000F8000000}"/>
            </a:ext>
          </a:extLst>
        </xdr:cNvPr>
        <xdr:cNvSpPr/>
      </xdr:nvSpPr>
      <xdr:spPr>
        <a:xfrm>
          <a:off x="2857500" y="1679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90416</xdr:rowOff>
    </xdr:from>
    <xdr:ext cx="534377" cy="259045"/>
    <xdr:sp macro="" textlink="">
      <xdr:nvSpPr>
        <xdr:cNvPr id="249" name="テキスト ボックス 248">
          <a:extLst>
            <a:ext uri="{FF2B5EF4-FFF2-40B4-BE49-F238E27FC236}">
              <a16:creationId xmlns:a16="http://schemas.microsoft.com/office/drawing/2014/main" xmlns="" id="{00000000-0008-0000-0700-0000F9000000}"/>
            </a:ext>
          </a:extLst>
        </xdr:cNvPr>
        <xdr:cNvSpPr txBox="1"/>
      </xdr:nvSpPr>
      <xdr:spPr>
        <a:xfrm>
          <a:off x="2641111" y="1689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50676</xdr:rowOff>
    </xdr:from>
    <xdr:to>
      <xdr:col>10</xdr:col>
      <xdr:colOff>114300</xdr:colOff>
      <xdr:row>97</xdr:row>
      <xdr:rowOff>103744</xdr:rowOff>
    </xdr:to>
    <xdr:cxnSp macro="">
      <xdr:nvCxnSpPr>
        <xdr:cNvPr id="250" name="直線コネクタ 249">
          <a:extLst>
            <a:ext uri="{FF2B5EF4-FFF2-40B4-BE49-F238E27FC236}">
              <a16:creationId xmlns:a16="http://schemas.microsoft.com/office/drawing/2014/main" xmlns="" id="{00000000-0008-0000-0700-0000FA000000}"/>
            </a:ext>
          </a:extLst>
        </xdr:cNvPr>
        <xdr:cNvCxnSpPr/>
      </xdr:nvCxnSpPr>
      <xdr:spPr>
        <a:xfrm>
          <a:off x="1130300" y="16681326"/>
          <a:ext cx="889000" cy="53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108869</xdr:rowOff>
    </xdr:from>
    <xdr:to>
      <xdr:col>10</xdr:col>
      <xdr:colOff>165100</xdr:colOff>
      <xdr:row>98</xdr:row>
      <xdr:rowOff>39019</xdr:rowOff>
    </xdr:to>
    <xdr:sp macro="" textlink="">
      <xdr:nvSpPr>
        <xdr:cNvPr id="251" name="フローチャート: 判断 250">
          <a:extLst>
            <a:ext uri="{FF2B5EF4-FFF2-40B4-BE49-F238E27FC236}">
              <a16:creationId xmlns:a16="http://schemas.microsoft.com/office/drawing/2014/main" xmlns="" id="{00000000-0008-0000-0700-0000FB000000}"/>
            </a:ext>
          </a:extLst>
        </xdr:cNvPr>
        <xdr:cNvSpPr/>
      </xdr:nvSpPr>
      <xdr:spPr>
        <a:xfrm>
          <a:off x="1968500" y="1673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30146</xdr:rowOff>
    </xdr:from>
    <xdr:ext cx="534377" cy="259045"/>
    <xdr:sp macro="" textlink="">
      <xdr:nvSpPr>
        <xdr:cNvPr id="252" name="テキスト ボックス 251">
          <a:extLst>
            <a:ext uri="{FF2B5EF4-FFF2-40B4-BE49-F238E27FC236}">
              <a16:creationId xmlns:a16="http://schemas.microsoft.com/office/drawing/2014/main" xmlns="" id="{00000000-0008-0000-0700-0000FC000000}"/>
            </a:ext>
          </a:extLst>
        </xdr:cNvPr>
        <xdr:cNvSpPr txBox="1"/>
      </xdr:nvSpPr>
      <xdr:spPr>
        <a:xfrm>
          <a:off x="1752111" y="16832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12058</xdr:rowOff>
    </xdr:from>
    <xdr:to>
      <xdr:col>6</xdr:col>
      <xdr:colOff>38100</xdr:colOff>
      <xdr:row>98</xdr:row>
      <xdr:rowOff>113658</xdr:rowOff>
    </xdr:to>
    <xdr:sp macro="" textlink="">
      <xdr:nvSpPr>
        <xdr:cNvPr id="253" name="フローチャート: 判断 252">
          <a:extLst>
            <a:ext uri="{FF2B5EF4-FFF2-40B4-BE49-F238E27FC236}">
              <a16:creationId xmlns:a16="http://schemas.microsoft.com/office/drawing/2014/main" xmlns="" id="{00000000-0008-0000-0700-0000FD000000}"/>
            </a:ext>
          </a:extLst>
        </xdr:cNvPr>
        <xdr:cNvSpPr/>
      </xdr:nvSpPr>
      <xdr:spPr>
        <a:xfrm>
          <a:off x="1079500" y="1681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104785</xdr:rowOff>
    </xdr:from>
    <xdr:ext cx="534377" cy="259045"/>
    <xdr:sp macro="" textlink="">
      <xdr:nvSpPr>
        <xdr:cNvPr id="254" name="テキスト ボックス 253">
          <a:extLst>
            <a:ext uri="{FF2B5EF4-FFF2-40B4-BE49-F238E27FC236}">
              <a16:creationId xmlns:a16="http://schemas.microsoft.com/office/drawing/2014/main" xmlns="" id="{00000000-0008-0000-0700-0000FE000000}"/>
            </a:ext>
          </a:extLst>
        </xdr:cNvPr>
        <xdr:cNvSpPr txBox="1"/>
      </xdr:nvSpPr>
      <xdr:spPr>
        <a:xfrm>
          <a:off x="863111" y="16906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xmlns="" id="{00000000-0008-0000-0700-0000FF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xmlns="" id="{00000000-0008-0000-0700-00000001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xmlns="" id="{00000000-0008-0000-0700-000001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xmlns="" id="{00000000-0008-0000-0700-000002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9" name="テキスト ボックス 258">
          <a:extLst>
            <a:ext uri="{FF2B5EF4-FFF2-40B4-BE49-F238E27FC236}">
              <a16:creationId xmlns:a16="http://schemas.microsoft.com/office/drawing/2014/main" xmlns="" id="{00000000-0008-0000-0700-000003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106257</xdr:rowOff>
    </xdr:from>
    <xdr:to>
      <xdr:col>24</xdr:col>
      <xdr:colOff>114300</xdr:colOff>
      <xdr:row>98</xdr:row>
      <xdr:rowOff>36407</xdr:rowOff>
    </xdr:to>
    <xdr:sp macro="" textlink="">
      <xdr:nvSpPr>
        <xdr:cNvPr id="260" name="楕円 259">
          <a:extLst>
            <a:ext uri="{FF2B5EF4-FFF2-40B4-BE49-F238E27FC236}">
              <a16:creationId xmlns:a16="http://schemas.microsoft.com/office/drawing/2014/main" xmlns="" id="{00000000-0008-0000-0700-000004010000}"/>
            </a:ext>
          </a:extLst>
        </xdr:cNvPr>
        <xdr:cNvSpPr/>
      </xdr:nvSpPr>
      <xdr:spPr>
        <a:xfrm>
          <a:off x="4584700" y="16736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129134</xdr:rowOff>
    </xdr:from>
    <xdr:ext cx="534377" cy="259045"/>
    <xdr:sp macro="" textlink="">
      <xdr:nvSpPr>
        <xdr:cNvPr id="261" name="衛生費該当値テキスト">
          <a:extLst>
            <a:ext uri="{FF2B5EF4-FFF2-40B4-BE49-F238E27FC236}">
              <a16:creationId xmlns:a16="http://schemas.microsoft.com/office/drawing/2014/main" xmlns="" id="{00000000-0008-0000-0700-000005010000}"/>
            </a:ext>
          </a:extLst>
        </xdr:cNvPr>
        <xdr:cNvSpPr txBox="1"/>
      </xdr:nvSpPr>
      <xdr:spPr>
        <a:xfrm>
          <a:off x="4686300" y="16588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72523</xdr:rowOff>
    </xdr:from>
    <xdr:to>
      <xdr:col>20</xdr:col>
      <xdr:colOff>38100</xdr:colOff>
      <xdr:row>98</xdr:row>
      <xdr:rowOff>2673</xdr:rowOff>
    </xdr:to>
    <xdr:sp macro="" textlink="">
      <xdr:nvSpPr>
        <xdr:cNvPr id="262" name="楕円 261">
          <a:extLst>
            <a:ext uri="{FF2B5EF4-FFF2-40B4-BE49-F238E27FC236}">
              <a16:creationId xmlns:a16="http://schemas.microsoft.com/office/drawing/2014/main" xmlns="" id="{00000000-0008-0000-0700-000006010000}"/>
            </a:ext>
          </a:extLst>
        </xdr:cNvPr>
        <xdr:cNvSpPr/>
      </xdr:nvSpPr>
      <xdr:spPr>
        <a:xfrm>
          <a:off x="3746500" y="16703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19200</xdr:rowOff>
    </xdr:from>
    <xdr:ext cx="534377" cy="259045"/>
    <xdr:sp macro="" textlink="">
      <xdr:nvSpPr>
        <xdr:cNvPr id="263" name="テキスト ボックス 262">
          <a:extLst>
            <a:ext uri="{FF2B5EF4-FFF2-40B4-BE49-F238E27FC236}">
              <a16:creationId xmlns:a16="http://schemas.microsoft.com/office/drawing/2014/main" xmlns="" id="{00000000-0008-0000-0700-000007010000}"/>
            </a:ext>
          </a:extLst>
        </xdr:cNvPr>
        <xdr:cNvSpPr txBox="1"/>
      </xdr:nvSpPr>
      <xdr:spPr>
        <a:xfrm>
          <a:off x="3530111" y="16478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64277</xdr:rowOff>
    </xdr:from>
    <xdr:to>
      <xdr:col>15</xdr:col>
      <xdr:colOff>101600</xdr:colOff>
      <xdr:row>97</xdr:row>
      <xdr:rowOff>165877</xdr:rowOff>
    </xdr:to>
    <xdr:sp macro="" textlink="">
      <xdr:nvSpPr>
        <xdr:cNvPr id="264" name="楕円 263">
          <a:extLst>
            <a:ext uri="{FF2B5EF4-FFF2-40B4-BE49-F238E27FC236}">
              <a16:creationId xmlns:a16="http://schemas.microsoft.com/office/drawing/2014/main" xmlns="" id="{00000000-0008-0000-0700-000008010000}"/>
            </a:ext>
          </a:extLst>
        </xdr:cNvPr>
        <xdr:cNvSpPr/>
      </xdr:nvSpPr>
      <xdr:spPr>
        <a:xfrm>
          <a:off x="2857500" y="16694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10954</xdr:rowOff>
    </xdr:from>
    <xdr:ext cx="534377" cy="259045"/>
    <xdr:sp macro="" textlink="">
      <xdr:nvSpPr>
        <xdr:cNvPr id="265" name="テキスト ボックス 264">
          <a:extLst>
            <a:ext uri="{FF2B5EF4-FFF2-40B4-BE49-F238E27FC236}">
              <a16:creationId xmlns:a16="http://schemas.microsoft.com/office/drawing/2014/main" xmlns="" id="{00000000-0008-0000-0700-000009010000}"/>
            </a:ext>
          </a:extLst>
        </xdr:cNvPr>
        <xdr:cNvSpPr txBox="1"/>
      </xdr:nvSpPr>
      <xdr:spPr>
        <a:xfrm>
          <a:off x="2641111" y="16470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52944</xdr:rowOff>
    </xdr:from>
    <xdr:to>
      <xdr:col>10</xdr:col>
      <xdr:colOff>165100</xdr:colOff>
      <xdr:row>97</xdr:row>
      <xdr:rowOff>154544</xdr:rowOff>
    </xdr:to>
    <xdr:sp macro="" textlink="">
      <xdr:nvSpPr>
        <xdr:cNvPr id="266" name="楕円 265">
          <a:extLst>
            <a:ext uri="{FF2B5EF4-FFF2-40B4-BE49-F238E27FC236}">
              <a16:creationId xmlns:a16="http://schemas.microsoft.com/office/drawing/2014/main" xmlns="" id="{00000000-0008-0000-0700-00000A010000}"/>
            </a:ext>
          </a:extLst>
        </xdr:cNvPr>
        <xdr:cNvSpPr/>
      </xdr:nvSpPr>
      <xdr:spPr>
        <a:xfrm>
          <a:off x="1968500" y="16683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171071</xdr:rowOff>
    </xdr:from>
    <xdr:ext cx="534377" cy="259045"/>
    <xdr:sp macro="" textlink="">
      <xdr:nvSpPr>
        <xdr:cNvPr id="267" name="テキスト ボックス 266">
          <a:extLst>
            <a:ext uri="{FF2B5EF4-FFF2-40B4-BE49-F238E27FC236}">
              <a16:creationId xmlns:a16="http://schemas.microsoft.com/office/drawing/2014/main" xmlns="" id="{00000000-0008-0000-0700-00000B010000}"/>
            </a:ext>
          </a:extLst>
        </xdr:cNvPr>
        <xdr:cNvSpPr txBox="1"/>
      </xdr:nvSpPr>
      <xdr:spPr>
        <a:xfrm>
          <a:off x="1752111" y="16458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171326</xdr:rowOff>
    </xdr:from>
    <xdr:to>
      <xdr:col>6</xdr:col>
      <xdr:colOff>38100</xdr:colOff>
      <xdr:row>97</xdr:row>
      <xdr:rowOff>101476</xdr:rowOff>
    </xdr:to>
    <xdr:sp macro="" textlink="">
      <xdr:nvSpPr>
        <xdr:cNvPr id="268" name="楕円 267">
          <a:extLst>
            <a:ext uri="{FF2B5EF4-FFF2-40B4-BE49-F238E27FC236}">
              <a16:creationId xmlns:a16="http://schemas.microsoft.com/office/drawing/2014/main" xmlns="" id="{00000000-0008-0000-0700-00000C010000}"/>
            </a:ext>
          </a:extLst>
        </xdr:cNvPr>
        <xdr:cNvSpPr/>
      </xdr:nvSpPr>
      <xdr:spPr>
        <a:xfrm>
          <a:off x="1079500" y="16630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118003</xdr:rowOff>
    </xdr:from>
    <xdr:ext cx="534377" cy="259045"/>
    <xdr:sp macro="" textlink="">
      <xdr:nvSpPr>
        <xdr:cNvPr id="269" name="テキスト ボックス 268">
          <a:extLst>
            <a:ext uri="{FF2B5EF4-FFF2-40B4-BE49-F238E27FC236}">
              <a16:creationId xmlns:a16="http://schemas.microsoft.com/office/drawing/2014/main" xmlns="" id="{00000000-0008-0000-0700-00000D010000}"/>
            </a:ext>
          </a:extLst>
        </xdr:cNvPr>
        <xdr:cNvSpPr txBox="1"/>
      </xdr:nvSpPr>
      <xdr:spPr>
        <a:xfrm>
          <a:off x="863111" y="1640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0" name="正方形/長方形 269">
          <a:extLst>
            <a:ext uri="{FF2B5EF4-FFF2-40B4-BE49-F238E27FC236}">
              <a16:creationId xmlns:a16="http://schemas.microsoft.com/office/drawing/2014/main" xmlns="" id="{00000000-0008-0000-0700-00000E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1" name="正方形/長方形 270">
          <a:extLst>
            <a:ext uri="{FF2B5EF4-FFF2-40B4-BE49-F238E27FC236}">
              <a16:creationId xmlns:a16="http://schemas.microsoft.com/office/drawing/2014/main" xmlns="" id="{00000000-0008-0000-0700-00000F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2" name="正方形/長方形 271">
          <a:extLst>
            <a:ext uri="{FF2B5EF4-FFF2-40B4-BE49-F238E27FC236}">
              <a16:creationId xmlns:a16="http://schemas.microsoft.com/office/drawing/2014/main" xmlns="" id="{00000000-0008-0000-0700-000010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3" name="正方形/長方形 272">
          <a:extLst>
            <a:ext uri="{FF2B5EF4-FFF2-40B4-BE49-F238E27FC236}">
              <a16:creationId xmlns:a16="http://schemas.microsoft.com/office/drawing/2014/main" xmlns="" id="{00000000-0008-0000-0700-000011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4" name="正方形/長方形 273">
          <a:extLst>
            <a:ext uri="{FF2B5EF4-FFF2-40B4-BE49-F238E27FC236}">
              <a16:creationId xmlns:a16="http://schemas.microsoft.com/office/drawing/2014/main" xmlns="" id="{00000000-0008-0000-0700-000012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5" name="正方形/長方形 274">
          <a:extLst>
            <a:ext uri="{FF2B5EF4-FFF2-40B4-BE49-F238E27FC236}">
              <a16:creationId xmlns:a16="http://schemas.microsoft.com/office/drawing/2014/main" xmlns="" id="{00000000-0008-0000-0700-000013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6" name="正方形/長方形 275">
          <a:extLst>
            <a:ext uri="{FF2B5EF4-FFF2-40B4-BE49-F238E27FC236}">
              <a16:creationId xmlns:a16="http://schemas.microsoft.com/office/drawing/2014/main" xmlns="" id="{00000000-0008-0000-0700-000014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7" name="正方形/長方形 276">
          <a:extLst>
            <a:ext uri="{FF2B5EF4-FFF2-40B4-BE49-F238E27FC236}">
              <a16:creationId xmlns:a16="http://schemas.microsoft.com/office/drawing/2014/main" xmlns="" id="{00000000-0008-0000-0700-000015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8" name="テキスト ボックス 277">
          <a:extLst>
            <a:ext uri="{FF2B5EF4-FFF2-40B4-BE49-F238E27FC236}">
              <a16:creationId xmlns:a16="http://schemas.microsoft.com/office/drawing/2014/main" xmlns="" id="{00000000-0008-0000-0700-000016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9" name="直線コネクタ 278">
          <a:extLst>
            <a:ext uri="{FF2B5EF4-FFF2-40B4-BE49-F238E27FC236}">
              <a16:creationId xmlns:a16="http://schemas.microsoft.com/office/drawing/2014/main" xmlns="" id="{00000000-0008-0000-0700-000017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80" name="直線コネクタ 279">
          <a:extLst>
            <a:ext uri="{FF2B5EF4-FFF2-40B4-BE49-F238E27FC236}">
              <a16:creationId xmlns:a16="http://schemas.microsoft.com/office/drawing/2014/main" xmlns="" id="{00000000-0008-0000-0700-000018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81" name="テキスト ボックス 280">
          <a:extLst>
            <a:ext uri="{FF2B5EF4-FFF2-40B4-BE49-F238E27FC236}">
              <a16:creationId xmlns:a16="http://schemas.microsoft.com/office/drawing/2014/main" xmlns="" id="{00000000-0008-0000-0700-000019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2" name="直線コネクタ 281">
          <a:extLst>
            <a:ext uri="{FF2B5EF4-FFF2-40B4-BE49-F238E27FC236}">
              <a16:creationId xmlns:a16="http://schemas.microsoft.com/office/drawing/2014/main" xmlns="" id="{00000000-0008-0000-0700-00001A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3" name="テキスト ボックス 282">
          <a:extLst>
            <a:ext uri="{FF2B5EF4-FFF2-40B4-BE49-F238E27FC236}">
              <a16:creationId xmlns:a16="http://schemas.microsoft.com/office/drawing/2014/main" xmlns="" id="{00000000-0008-0000-0700-00001B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4" name="直線コネクタ 283">
          <a:extLst>
            <a:ext uri="{FF2B5EF4-FFF2-40B4-BE49-F238E27FC236}">
              <a16:creationId xmlns:a16="http://schemas.microsoft.com/office/drawing/2014/main" xmlns="" id="{00000000-0008-0000-0700-00001C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5" name="テキスト ボックス 284">
          <a:extLst>
            <a:ext uri="{FF2B5EF4-FFF2-40B4-BE49-F238E27FC236}">
              <a16:creationId xmlns:a16="http://schemas.microsoft.com/office/drawing/2014/main" xmlns="" id="{00000000-0008-0000-0700-00001D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6" name="直線コネクタ 285">
          <a:extLst>
            <a:ext uri="{FF2B5EF4-FFF2-40B4-BE49-F238E27FC236}">
              <a16:creationId xmlns:a16="http://schemas.microsoft.com/office/drawing/2014/main" xmlns="" id="{00000000-0008-0000-0700-00001E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7" name="テキスト ボックス 286">
          <a:extLst>
            <a:ext uri="{FF2B5EF4-FFF2-40B4-BE49-F238E27FC236}">
              <a16:creationId xmlns:a16="http://schemas.microsoft.com/office/drawing/2014/main" xmlns="" id="{00000000-0008-0000-0700-00001F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8" name="直線コネクタ 287">
          <a:extLst>
            <a:ext uri="{FF2B5EF4-FFF2-40B4-BE49-F238E27FC236}">
              <a16:creationId xmlns:a16="http://schemas.microsoft.com/office/drawing/2014/main" xmlns="" id="{00000000-0008-0000-0700-000020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9" name="テキスト ボックス 288">
          <a:extLst>
            <a:ext uri="{FF2B5EF4-FFF2-40B4-BE49-F238E27FC236}">
              <a16:creationId xmlns:a16="http://schemas.microsoft.com/office/drawing/2014/main" xmlns="" id="{00000000-0008-0000-0700-000021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90" name="直線コネクタ 289">
          <a:extLst>
            <a:ext uri="{FF2B5EF4-FFF2-40B4-BE49-F238E27FC236}">
              <a16:creationId xmlns:a16="http://schemas.microsoft.com/office/drawing/2014/main" xmlns="" id="{00000000-0008-0000-0700-000022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91" name="テキスト ボックス 290">
          <a:extLst>
            <a:ext uri="{FF2B5EF4-FFF2-40B4-BE49-F238E27FC236}">
              <a16:creationId xmlns:a16="http://schemas.microsoft.com/office/drawing/2014/main" xmlns="" id="{00000000-0008-0000-0700-000023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2" name="直線コネクタ 291">
          <a:extLst>
            <a:ext uri="{FF2B5EF4-FFF2-40B4-BE49-F238E27FC236}">
              <a16:creationId xmlns:a16="http://schemas.microsoft.com/office/drawing/2014/main" xmlns="" id="{00000000-0008-0000-0700-00002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3" name="テキスト ボックス 292">
          <a:extLst>
            <a:ext uri="{FF2B5EF4-FFF2-40B4-BE49-F238E27FC236}">
              <a16:creationId xmlns:a16="http://schemas.microsoft.com/office/drawing/2014/main" xmlns="" id="{00000000-0008-0000-0700-000025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4" name="労働費グラフ枠">
          <a:extLst>
            <a:ext uri="{FF2B5EF4-FFF2-40B4-BE49-F238E27FC236}">
              <a16:creationId xmlns:a16="http://schemas.microsoft.com/office/drawing/2014/main" xmlns="" id="{00000000-0008-0000-0700-00002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37157</xdr:rowOff>
    </xdr:from>
    <xdr:to>
      <xdr:col>54</xdr:col>
      <xdr:colOff>189865</xdr:colOff>
      <xdr:row>39</xdr:row>
      <xdr:rowOff>98878</xdr:rowOff>
    </xdr:to>
    <xdr:cxnSp macro="">
      <xdr:nvCxnSpPr>
        <xdr:cNvPr id="295" name="直線コネクタ 294">
          <a:extLst>
            <a:ext uri="{FF2B5EF4-FFF2-40B4-BE49-F238E27FC236}">
              <a16:creationId xmlns:a16="http://schemas.microsoft.com/office/drawing/2014/main" xmlns="" id="{00000000-0008-0000-0700-000027010000}"/>
            </a:ext>
          </a:extLst>
        </xdr:cNvPr>
        <xdr:cNvCxnSpPr/>
      </xdr:nvCxnSpPr>
      <xdr:spPr>
        <a:xfrm flipV="1">
          <a:off x="10475595" y="5352107"/>
          <a:ext cx="1270" cy="1433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6" name="労働費最小値テキスト">
          <a:extLst>
            <a:ext uri="{FF2B5EF4-FFF2-40B4-BE49-F238E27FC236}">
              <a16:creationId xmlns:a16="http://schemas.microsoft.com/office/drawing/2014/main" xmlns="" id="{00000000-0008-0000-0700-000028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7" name="直線コネクタ 296">
          <a:extLst>
            <a:ext uri="{FF2B5EF4-FFF2-40B4-BE49-F238E27FC236}">
              <a16:creationId xmlns:a16="http://schemas.microsoft.com/office/drawing/2014/main" xmlns="" id="{00000000-0008-0000-0700-000029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155284</xdr:rowOff>
    </xdr:from>
    <xdr:ext cx="469744" cy="259045"/>
    <xdr:sp macro="" textlink="">
      <xdr:nvSpPr>
        <xdr:cNvPr id="298" name="労働費最大値テキスト">
          <a:extLst>
            <a:ext uri="{FF2B5EF4-FFF2-40B4-BE49-F238E27FC236}">
              <a16:creationId xmlns:a16="http://schemas.microsoft.com/office/drawing/2014/main" xmlns="" id="{00000000-0008-0000-0700-00002A010000}"/>
            </a:ext>
          </a:extLst>
        </xdr:cNvPr>
        <xdr:cNvSpPr txBox="1"/>
      </xdr:nvSpPr>
      <xdr:spPr>
        <a:xfrm>
          <a:off x="10528300" y="5127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37157</xdr:rowOff>
    </xdr:from>
    <xdr:to>
      <xdr:col>55</xdr:col>
      <xdr:colOff>88900</xdr:colOff>
      <xdr:row>31</xdr:row>
      <xdr:rowOff>37157</xdr:rowOff>
    </xdr:to>
    <xdr:cxnSp macro="">
      <xdr:nvCxnSpPr>
        <xdr:cNvPr id="299" name="直線コネクタ 298">
          <a:extLst>
            <a:ext uri="{FF2B5EF4-FFF2-40B4-BE49-F238E27FC236}">
              <a16:creationId xmlns:a16="http://schemas.microsoft.com/office/drawing/2014/main" xmlns="" id="{00000000-0008-0000-0700-00002B010000}"/>
            </a:ext>
          </a:extLst>
        </xdr:cNvPr>
        <xdr:cNvCxnSpPr/>
      </xdr:nvCxnSpPr>
      <xdr:spPr>
        <a:xfrm>
          <a:off x="10388600" y="5352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12664</xdr:rowOff>
    </xdr:from>
    <xdr:to>
      <xdr:col>55</xdr:col>
      <xdr:colOff>0</xdr:colOff>
      <xdr:row>39</xdr:row>
      <xdr:rowOff>12664</xdr:rowOff>
    </xdr:to>
    <xdr:cxnSp macro="">
      <xdr:nvCxnSpPr>
        <xdr:cNvPr id="300" name="直線コネクタ 299">
          <a:extLst>
            <a:ext uri="{FF2B5EF4-FFF2-40B4-BE49-F238E27FC236}">
              <a16:creationId xmlns:a16="http://schemas.microsoft.com/office/drawing/2014/main" xmlns="" id="{00000000-0008-0000-0700-00002C010000}"/>
            </a:ext>
          </a:extLst>
        </xdr:cNvPr>
        <xdr:cNvCxnSpPr/>
      </xdr:nvCxnSpPr>
      <xdr:spPr>
        <a:xfrm>
          <a:off x="9639300" y="66992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98714</xdr:rowOff>
    </xdr:from>
    <xdr:ext cx="378565" cy="259045"/>
    <xdr:sp macro="" textlink="">
      <xdr:nvSpPr>
        <xdr:cNvPr id="301" name="労働費平均値テキスト">
          <a:extLst>
            <a:ext uri="{FF2B5EF4-FFF2-40B4-BE49-F238E27FC236}">
              <a16:creationId xmlns:a16="http://schemas.microsoft.com/office/drawing/2014/main" xmlns="" id="{00000000-0008-0000-0700-00002D010000}"/>
            </a:ext>
          </a:extLst>
        </xdr:cNvPr>
        <xdr:cNvSpPr txBox="1"/>
      </xdr:nvSpPr>
      <xdr:spPr>
        <a:xfrm>
          <a:off x="10528300" y="644236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75837</xdr:rowOff>
    </xdr:from>
    <xdr:to>
      <xdr:col>55</xdr:col>
      <xdr:colOff>50800</xdr:colOff>
      <xdr:row>39</xdr:row>
      <xdr:rowOff>5987</xdr:rowOff>
    </xdr:to>
    <xdr:sp macro="" textlink="">
      <xdr:nvSpPr>
        <xdr:cNvPr id="302" name="フローチャート: 判断 301">
          <a:extLst>
            <a:ext uri="{FF2B5EF4-FFF2-40B4-BE49-F238E27FC236}">
              <a16:creationId xmlns:a16="http://schemas.microsoft.com/office/drawing/2014/main" xmlns="" id="{00000000-0008-0000-0700-00002E010000}"/>
            </a:ext>
          </a:extLst>
        </xdr:cNvPr>
        <xdr:cNvSpPr/>
      </xdr:nvSpPr>
      <xdr:spPr>
        <a:xfrm>
          <a:off x="10426700" y="65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12664</xdr:rowOff>
    </xdr:from>
    <xdr:to>
      <xdr:col>50</xdr:col>
      <xdr:colOff>114300</xdr:colOff>
      <xdr:row>39</xdr:row>
      <xdr:rowOff>12664</xdr:rowOff>
    </xdr:to>
    <xdr:cxnSp macro="">
      <xdr:nvCxnSpPr>
        <xdr:cNvPr id="303" name="直線コネクタ 302">
          <a:extLst>
            <a:ext uri="{FF2B5EF4-FFF2-40B4-BE49-F238E27FC236}">
              <a16:creationId xmlns:a16="http://schemas.microsoft.com/office/drawing/2014/main" xmlns="" id="{00000000-0008-0000-0700-00002F010000}"/>
            </a:ext>
          </a:extLst>
        </xdr:cNvPr>
        <xdr:cNvCxnSpPr/>
      </xdr:nvCxnSpPr>
      <xdr:spPr>
        <a:xfrm>
          <a:off x="8750300" y="66992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84001</xdr:rowOff>
    </xdr:from>
    <xdr:to>
      <xdr:col>50</xdr:col>
      <xdr:colOff>165100</xdr:colOff>
      <xdr:row>39</xdr:row>
      <xdr:rowOff>14151</xdr:rowOff>
    </xdr:to>
    <xdr:sp macro="" textlink="">
      <xdr:nvSpPr>
        <xdr:cNvPr id="304" name="フローチャート: 判断 303">
          <a:extLst>
            <a:ext uri="{FF2B5EF4-FFF2-40B4-BE49-F238E27FC236}">
              <a16:creationId xmlns:a16="http://schemas.microsoft.com/office/drawing/2014/main" xmlns="" id="{00000000-0008-0000-0700-000030010000}"/>
            </a:ext>
          </a:extLst>
        </xdr:cNvPr>
        <xdr:cNvSpPr/>
      </xdr:nvSpPr>
      <xdr:spPr>
        <a:xfrm>
          <a:off x="9588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30678</xdr:rowOff>
    </xdr:from>
    <xdr:ext cx="378565" cy="259045"/>
    <xdr:sp macro="" textlink="">
      <xdr:nvSpPr>
        <xdr:cNvPr id="305" name="テキスト ボックス 304">
          <a:extLst>
            <a:ext uri="{FF2B5EF4-FFF2-40B4-BE49-F238E27FC236}">
              <a16:creationId xmlns:a16="http://schemas.microsoft.com/office/drawing/2014/main" xmlns="" id="{00000000-0008-0000-0700-000031010000}"/>
            </a:ext>
          </a:extLst>
        </xdr:cNvPr>
        <xdr:cNvSpPr txBox="1"/>
      </xdr:nvSpPr>
      <xdr:spPr>
        <a:xfrm>
          <a:off x="9450017" y="6374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12664</xdr:rowOff>
    </xdr:from>
    <xdr:to>
      <xdr:col>45</xdr:col>
      <xdr:colOff>177800</xdr:colOff>
      <xdr:row>39</xdr:row>
      <xdr:rowOff>13970</xdr:rowOff>
    </xdr:to>
    <xdr:cxnSp macro="">
      <xdr:nvCxnSpPr>
        <xdr:cNvPr id="306" name="直線コネクタ 305">
          <a:extLst>
            <a:ext uri="{FF2B5EF4-FFF2-40B4-BE49-F238E27FC236}">
              <a16:creationId xmlns:a16="http://schemas.microsoft.com/office/drawing/2014/main" xmlns="" id="{00000000-0008-0000-0700-000032010000}"/>
            </a:ext>
          </a:extLst>
        </xdr:cNvPr>
        <xdr:cNvCxnSpPr/>
      </xdr:nvCxnSpPr>
      <xdr:spPr>
        <a:xfrm flipV="1">
          <a:off x="7861300" y="6699214"/>
          <a:ext cx="8890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64407</xdr:rowOff>
    </xdr:from>
    <xdr:to>
      <xdr:col>46</xdr:col>
      <xdr:colOff>38100</xdr:colOff>
      <xdr:row>38</xdr:row>
      <xdr:rowOff>166007</xdr:rowOff>
    </xdr:to>
    <xdr:sp macro="" textlink="">
      <xdr:nvSpPr>
        <xdr:cNvPr id="307" name="フローチャート: 判断 306">
          <a:extLst>
            <a:ext uri="{FF2B5EF4-FFF2-40B4-BE49-F238E27FC236}">
              <a16:creationId xmlns:a16="http://schemas.microsoft.com/office/drawing/2014/main" xmlns="" id="{00000000-0008-0000-0700-000033010000}"/>
            </a:ext>
          </a:extLst>
        </xdr:cNvPr>
        <xdr:cNvSpPr/>
      </xdr:nvSpPr>
      <xdr:spPr>
        <a:xfrm>
          <a:off x="8699500" y="6579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11084</xdr:rowOff>
    </xdr:from>
    <xdr:ext cx="378565" cy="259045"/>
    <xdr:sp macro="" textlink="">
      <xdr:nvSpPr>
        <xdr:cNvPr id="308" name="テキスト ボックス 307">
          <a:extLst>
            <a:ext uri="{FF2B5EF4-FFF2-40B4-BE49-F238E27FC236}">
              <a16:creationId xmlns:a16="http://schemas.microsoft.com/office/drawing/2014/main" xmlns="" id="{00000000-0008-0000-0700-000034010000}"/>
            </a:ext>
          </a:extLst>
        </xdr:cNvPr>
        <xdr:cNvSpPr txBox="1"/>
      </xdr:nvSpPr>
      <xdr:spPr>
        <a:xfrm>
          <a:off x="8561017" y="63547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13970</xdr:rowOff>
    </xdr:from>
    <xdr:to>
      <xdr:col>41</xdr:col>
      <xdr:colOff>50800</xdr:colOff>
      <xdr:row>39</xdr:row>
      <xdr:rowOff>13970</xdr:rowOff>
    </xdr:to>
    <xdr:cxnSp macro="">
      <xdr:nvCxnSpPr>
        <xdr:cNvPr id="309" name="直線コネクタ 308">
          <a:extLst>
            <a:ext uri="{FF2B5EF4-FFF2-40B4-BE49-F238E27FC236}">
              <a16:creationId xmlns:a16="http://schemas.microsoft.com/office/drawing/2014/main" xmlns="" id="{00000000-0008-0000-0700-000035010000}"/>
            </a:ext>
          </a:extLst>
        </xdr:cNvPr>
        <xdr:cNvCxnSpPr/>
      </xdr:nvCxnSpPr>
      <xdr:spPr>
        <a:xfrm>
          <a:off x="6972300" y="67005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65713</xdr:rowOff>
    </xdr:from>
    <xdr:to>
      <xdr:col>41</xdr:col>
      <xdr:colOff>101600</xdr:colOff>
      <xdr:row>38</xdr:row>
      <xdr:rowOff>167313</xdr:rowOff>
    </xdr:to>
    <xdr:sp macro="" textlink="">
      <xdr:nvSpPr>
        <xdr:cNvPr id="310" name="フローチャート: 判断 309">
          <a:extLst>
            <a:ext uri="{FF2B5EF4-FFF2-40B4-BE49-F238E27FC236}">
              <a16:creationId xmlns:a16="http://schemas.microsoft.com/office/drawing/2014/main" xmlns="" id="{00000000-0008-0000-0700-000036010000}"/>
            </a:ext>
          </a:extLst>
        </xdr:cNvPr>
        <xdr:cNvSpPr/>
      </xdr:nvSpPr>
      <xdr:spPr>
        <a:xfrm>
          <a:off x="7810500" y="658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12390</xdr:rowOff>
    </xdr:from>
    <xdr:ext cx="378565" cy="259045"/>
    <xdr:sp macro="" textlink="">
      <xdr:nvSpPr>
        <xdr:cNvPr id="311" name="テキスト ボックス 310">
          <a:extLst>
            <a:ext uri="{FF2B5EF4-FFF2-40B4-BE49-F238E27FC236}">
              <a16:creationId xmlns:a16="http://schemas.microsoft.com/office/drawing/2014/main" xmlns="" id="{00000000-0008-0000-0700-000037010000}"/>
            </a:ext>
          </a:extLst>
        </xdr:cNvPr>
        <xdr:cNvSpPr txBox="1"/>
      </xdr:nvSpPr>
      <xdr:spPr>
        <a:xfrm>
          <a:off x="7672017" y="63560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32076</xdr:rowOff>
    </xdr:from>
    <xdr:to>
      <xdr:col>36</xdr:col>
      <xdr:colOff>165100</xdr:colOff>
      <xdr:row>38</xdr:row>
      <xdr:rowOff>133676</xdr:rowOff>
    </xdr:to>
    <xdr:sp macro="" textlink="">
      <xdr:nvSpPr>
        <xdr:cNvPr id="312" name="フローチャート: 判断 311">
          <a:extLst>
            <a:ext uri="{FF2B5EF4-FFF2-40B4-BE49-F238E27FC236}">
              <a16:creationId xmlns:a16="http://schemas.microsoft.com/office/drawing/2014/main" xmlns="" id="{00000000-0008-0000-0700-000038010000}"/>
            </a:ext>
          </a:extLst>
        </xdr:cNvPr>
        <xdr:cNvSpPr/>
      </xdr:nvSpPr>
      <xdr:spPr>
        <a:xfrm>
          <a:off x="6921500" y="654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150204</xdr:rowOff>
    </xdr:from>
    <xdr:ext cx="378565" cy="259045"/>
    <xdr:sp macro="" textlink="">
      <xdr:nvSpPr>
        <xdr:cNvPr id="313" name="テキスト ボックス 312">
          <a:extLst>
            <a:ext uri="{FF2B5EF4-FFF2-40B4-BE49-F238E27FC236}">
              <a16:creationId xmlns:a16="http://schemas.microsoft.com/office/drawing/2014/main" xmlns="" id="{00000000-0008-0000-0700-000039010000}"/>
            </a:ext>
          </a:extLst>
        </xdr:cNvPr>
        <xdr:cNvSpPr txBox="1"/>
      </xdr:nvSpPr>
      <xdr:spPr>
        <a:xfrm>
          <a:off x="6783017" y="63224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4" name="テキスト ボックス 313">
          <a:extLst>
            <a:ext uri="{FF2B5EF4-FFF2-40B4-BE49-F238E27FC236}">
              <a16:creationId xmlns:a16="http://schemas.microsoft.com/office/drawing/2014/main" xmlns="" id="{00000000-0008-0000-0700-00003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xmlns="" id="{00000000-0008-0000-0700-00003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xmlns="" id="{00000000-0008-0000-0700-00003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7" name="テキスト ボックス 316">
          <a:extLst>
            <a:ext uri="{FF2B5EF4-FFF2-40B4-BE49-F238E27FC236}">
              <a16:creationId xmlns:a16="http://schemas.microsoft.com/office/drawing/2014/main" xmlns="" id="{00000000-0008-0000-0700-00003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8" name="テキスト ボックス 317">
          <a:extLst>
            <a:ext uri="{FF2B5EF4-FFF2-40B4-BE49-F238E27FC236}">
              <a16:creationId xmlns:a16="http://schemas.microsoft.com/office/drawing/2014/main" xmlns="" id="{00000000-0008-0000-0700-00003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133314</xdr:rowOff>
    </xdr:from>
    <xdr:to>
      <xdr:col>55</xdr:col>
      <xdr:colOff>50800</xdr:colOff>
      <xdr:row>39</xdr:row>
      <xdr:rowOff>63464</xdr:rowOff>
    </xdr:to>
    <xdr:sp macro="" textlink="">
      <xdr:nvSpPr>
        <xdr:cNvPr id="319" name="楕円 318">
          <a:extLst>
            <a:ext uri="{FF2B5EF4-FFF2-40B4-BE49-F238E27FC236}">
              <a16:creationId xmlns:a16="http://schemas.microsoft.com/office/drawing/2014/main" xmlns="" id="{00000000-0008-0000-0700-00003F010000}"/>
            </a:ext>
          </a:extLst>
        </xdr:cNvPr>
        <xdr:cNvSpPr/>
      </xdr:nvSpPr>
      <xdr:spPr>
        <a:xfrm>
          <a:off x="10426700" y="664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54264</xdr:rowOff>
    </xdr:from>
    <xdr:ext cx="378565" cy="259045"/>
    <xdr:sp macro="" textlink="">
      <xdr:nvSpPr>
        <xdr:cNvPr id="320" name="労働費該当値テキスト">
          <a:extLst>
            <a:ext uri="{FF2B5EF4-FFF2-40B4-BE49-F238E27FC236}">
              <a16:creationId xmlns:a16="http://schemas.microsoft.com/office/drawing/2014/main" xmlns="" id="{00000000-0008-0000-0700-000040010000}"/>
            </a:ext>
          </a:extLst>
        </xdr:cNvPr>
        <xdr:cNvSpPr txBox="1"/>
      </xdr:nvSpPr>
      <xdr:spPr>
        <a:xfrm>
          <a:off x="10528300" y="65693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133314</xdr:rowOff>
    </xdr:from>
    <xdr:to>
      <xdr:col>50</xdr:col>
      <xdr:colOff>165100</xdr:colOff>
      <xdr:row>39</xdr:row>
      <xdr:rowOff>63464</xdr:rowOff>
    </xdr:to>
    <xdr:sp macro="" textlink="">
      <xdr:nvSpPr>
        <xdr:cNvPr id="321" name="楕円 320">
          <a:extLst>
            <a:ext uri="{FF2B5EF4-FFF2-40B4-BE49-F238E27FC236}">
              <a16:creationId xmlns:a16="http://schemas.microsoft.com/office/drawing/2014/main" xmlns="" id="{00000000-0008-0000-0700-000041010000}"/>
            </a:ext>
          </a:extLst>
        </xdr:cNvPr>
        <xdr:cNvSpPr/>
      </xdr:nvSpPr>
      <xdr:spPr>
        <a:xfrm>
          <a:off x="9588500" y="664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54591</xdr:rowOff>
    </xdr:from>
    <xdr:ext cx="378565" cy="259045"/>
    <xdr:sp macro="" textlink="">
      <xdr:nvSpPr>
        <xdr:cNvPr id="322" name="テキスト ボックス 321">
          <a:extLst>
            <a:ext uri="{FF2B5EF4-FFF2-40B4-BE49-F238E27FC236}">
              <a16:creationId xmlns:a16="http://schemas.microsoft.com/office/drawing/2014/main" xmlns="" id="{00000000-0008-0000-0700-000042010000}"/>
            </a:ext>
          </a:extLst>
        </xdr:cNvPr>
        <xdr:cNvSpPr txBox="1"/>
      </xdr:nvSpPr>
      <xdr:spPr>
        <a:xfrm>
          <a:off x="9450017" y="67411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133314</xdr:rowOff>
    </xdr:from>
    <xdr:to>
      <xdr:col>46</xdr:col>
      <xdr:colOff>38100</xdr:colOff>
      <xdr:row>39</xdr:row>
      <xdr:rowOff>63464</xdr:rowOff>
    </xdr:to>
    <xdr:sp macro="" textlink="">
      <xdr:nvSpPr>
        <xdr:cNvPr id="323" name="楕円 322">
          <a:extLst>
            <a:ext uri="{FF2B5EF4-FFF2-40B4-BE49-F238E27FC236}">
              <a16:creationId xmlns:a16="http://schemas.microsoft.com/office/drawing/2014/main" xmlns="" id="{00000000-0008-0000-0700-000043010000}"/>
            </a:ext>
          </a:extLst>
        </xdr:cNvPr>
        <xdr:cNvSpPr/>
      </xdr:nvSpPr>
      <xdr:spPr>
        <a:xfrm>
          <a:off x="8699500" y="664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54591</xdr:rowOff>
    </xdr:from>
    <xdr:ext cx="378565" cy="259045"/>
    <xdr:sp macro="" textlink="">
      <xdr:nvSpPr>
        <xdr:cNvPr id="324" name="テキスト ボックス 323">
          <a:extLst>
            <a:ext uri="{FF2B5EF4-FFF2-40B4-BE49-F238E27FC236}">
              <a16:creationId xmlns:a16="http://schemas.microsoft.com/office/drawing/2014/main" xmlns="" id="{00000000-0008-0000-0700-000044010000}"/>
            </a:ext>
          </a:extLst>
        </xdr:cNvPr>
        <xdr:cNvSpPr txBox="1"/>
      </xdr:nvSpPr>
      <xdr:spPr>
        <a:xfrm>
          <a:off x="8561017" y="67411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134620</xdr:rowOff>
    </xdr:from>
    <xdr:to>
      <xdr:col>41</xdr:col>
      <xdr:colOff>101600</xdr:colOff>
      <xdr:row>39</xdr:row>
      <xdr:rowOff>64770</xdr:rowOff>
    </xdr:to>
    <xdr:sp macro="" textlink="">
      <xdr:nvSpPr>
        <xdr:cNvPr id="325" name="楕円 324">
          <a:extLst>
            <a:ext uri="{FF2B5EF4-FFF2-40B4-BE49-F238E27FC236}">
              <a16:creationId xmlns:a16="http://schemas.microsoft.com/office/drawing/2014/main" xmlns="" id="{00000000-0008-0000-0700-000045010000}"/>
            </a:ext>
          </a:extLst>
        </xdr:cNvPr>
        <xdr:cNvSpPr/>
      </xdr:nvSpPr>
      <xdr:spPr>
        <a:xfrm>
          <a:off x="7810500" y="664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55897</xdr:rowOff>
    </xdr:from>
    <xdr:ext cx="378565" cy="259045"/>
    <xdr:sp macro="" textlink="">
      <xdr:nvSpPr>
        <xdr:cNvPr id="326" name="テキスト ボックス 325">
          <a:extLst>
            <a:ext uri="{FF2B5EF4-FFF2-40B4-BE49-F238E27FC236}">
              <a16:creationId xmlns:a16="http://schemas.microsoft.com/office/drawing/2014/main" xmlns="" id="{00000000-0008-0000-0700-000046010000}"/>
            </a:ext>
          </a:extLst>
        </xdr:cNvPr>
        <xdr:cNvSpPr txBox="1"/>
      </xdr:nvSpPr>
      <xdr:spPr>
        <a:xfrm>
          <a:off x="7672017" y="67424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134620</xdr:rowOff>
    </xdr:from>
    <xdr:to>
      <xdr:col>36</xdr:col>
      <xdr:colOff>165100</xdr:colOff>
      <xdr:row>39</xdr:row>
      <xdr:rowOff>64770</xdr:rowOff>
    </xdr:to>
    <xdr:sp macro="" textlink="">
      <xdr:nvSpPr>
        <xdr:cNvPr id="327" name="楕円 326">
          <a:extLst>
            <a:ext uri="{FF2B5EF4-FFF2-40B4-BE49-F238E27FC236}">
              <a16:creationId xmlns:a16="http://schemas.microsoft.com/office/drawing/2014/main" xmlns="" id="{00000000-0008-0000-0700-000047010000}"/>
            </a:ext>
          </a:extLst>
        </xdr:cNvPr>
        <xdr:cNvSpPr/>
      </xdr:nvSpPr>
      <xdr:spPr>
        <a:xfrm>
          <a:off x="6921500" y="664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55897</xdr:rowOff>
    </xdr:from>
    <xdr:ext cx="378565" cy="259045"/>
    <xdr:sp macro="" textlink="">
      <xdr:nvSpPr>
        <xdr:cNvPr id="328" name="テキスト ボックス 327">
          <a:extLst>
            <a:ext uri="{FF2B5EF4-FFF2-40B4-BE49-F238E27FC236}">
              <a16:creationId xmlns:a16="http://schemas.microsoft.com/office/drawing/2014/main" xmlns="" id="{00000000-0008-0000-0700-000048010000}"/>
            </a:ext>
          </a:extLst>
        </xdr:cNvPr>
        <xdr:cNvSpPr txBox="1"/>
      </xdr:nvSpPr>
      <xdr:spPr>
        <a:xfrm>
          <a:off x="6783017" y="67424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9" name="正方形/長方形 328">
          <a:extLst>
            <a:ext uri="{FF2B5EF4-FFF2-40B4-BE49-F238E27FC236}">
              <a16:creationId xmlns:a16="http://schemas.microsoft.com/office/drawing/2014/main" xmlns="" id="{00000000-0008-0000-0700-00004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0" name="正方形/長方形 329">
          <a:extLst>
            <a:ext uri="{FF2B5EF4-FFF2-40B4-BE49-F238E27FC236}">
              <a16:creationId xmlns:a16="http://schemas.microsoft.com/office/drawing/2014/main" xmlns="" id="{00000000-0008-0000-0700-00004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1" name="正方形/長方形 330">
          <a:extLst>
            <a:ext uri="{FF2B5EF4-FFF2-40B4-BE49-F238E27FC236}">
              <a16:creationId xmlns:a16="http://schemas.microsoft.com/office/drawing/2014/main" xmlns="" id="{00000000-0008-0000-0700-00004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2" name="正方形/長方形 331">
          <a:extLst>
            <a:ext uri="{FF2B5EF4-FFF2-40B4-BE49-F238E27FC236}">
              <a16:creationId xmlns:a16="http://schemas.microsoft.com/office/drawing/2014/main" xmlns="" id="{00000000-0008-0000-0700-00004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3" name="正方形/長方形 332">
          <a:extLst>
            <a:ext uri="{FF2B5EF4-FFF2-40B4-BE49-F238E27FC236}">
              <a16:creationId xmlns:a16="http://schemas.microsoft.com/office/drawing/2014/main" xmlns="" id="{00000000-0008-0000-0700-00004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4" name="正方形/長方形 333">
          <a:extLst>
            <a:ext uri="{FF2B5EF4-FFF2-40B4-BE49-F238E27FC236}">
              <a16:creationId xmlns:a16="http://schemas.microsoft.com/office/drawing/2014/main" xmlns="" id="{00000000-0008-0000-0700-00004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5" name="正方形/長方形 334">
          <a:extLst>
            <a:ext uri="{FF2B5EF4-FFF2-40B4-BE49-F238E27FC236}">
              <a16:creationId xmlns:a16="http://schemas.microsoft.com/office/drawing/2014/main" xmlns="" id="{00000000-0008-0000-0700-00004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6" name="正方形/長方形 335">
          <a:extLst>
            <a:ext uri="{FF2B5EF4-FFF2-40B4-BE49-F238E27FC236}">
              <a16:creationId xmlns:a16="http://schemas.microsoft.com/office/drawing/2014/main" xmlns="" id="{00000000-0008-0000-0700-00005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7" name="テキスト ボックス 336">
          <a:extLst>
            <a:ext uri="{FF2B5EF4-FFF2-40B4-BE49-F238E27FC236}">
              <a16:creationId xmlns:a16="http://schemas.microsoft.com/office/drawing/2014/main" xmlns="" id="{00000000-0008-0000-0700-00005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8" name="直線コネクタ 337">
          <a:extLst>
            <a:ext uri="{FF2B5EF4-FFF2-40B4-BE49-F238E27FC236}">
              <a16:creationId xmlns:a16="http://schemas.microsoft.com/office/drawing/2014/main" xmlns="" id="{00000000-0008-0000-0700-00005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9" name="直線コネクタ 338">
          <a:extLst>
            <a:ext uri="{FF2B5EF4-FFF2-40B4-BE49-F238E27FC236}">
              <a16:creationId xmlns:a16="http://schemas.microsoft.com/office/drawing/2014/main" xmlns="" id="{00000000-0008-0000-0700-000053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40" name="テキスト ボックス 339">
          <a:extLst>
            <a:ext uri="{FF2B5EF4-FFF2-40B4-BE49-F238E27FC236}">
              <a16:creationId xmlns:a16="http://schemas.microsoft.com/office/drawing/2014/main" xmlns="" id="{00000000-0008-0000-0700-000054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41" name="直線コネクタ 340">
          <a:extLst>
            <a:ext uri="{FF2B5EF4-FFF2-40B4-BE49-F238E27FC236}">
              <a16:creationId xmlns:a16="http://schemas.microsoft.com/office/drawing/2014/main" xmlns="" id="{00000000-0008-0000-0700-000055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42" name="テキスト ボックス 341">
          <a:extLst>
            <a:ext uri="{FF2B5EF4-FFF2-40B4-BE49-F238E27FC236}">
              <a16:creationId xmlns:a16="http://schemas.microsoft.com/office/drawing/2014/main" xmlns="" id="{00000000-0008-0000-0700-000056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3" name="直線コネクタ 342">
          <a:extLst>
            <a:ext uri="{FF2B5EF4-FFF2-40B4-BE49-F238E27FC236}">
              <a16:creationId xmlns:a16="http://schemas.microsoft.com/office/drawing/2014/main" xmlns="" id="{00000000-0008-0000-0700-000057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4" name="テキスト ボックス 343">
          <a:extLst>
            <a:ext uri="{FF2B5EF4-FFF2-40B4-BE49-F238E27FC236}">
              <a16:creationId xmlns:a16="http://schemas.microsoft.com/office/drawing/2014/main" xmlns="" id="{00000000-0008-0000-0700-000058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5" name="直線コネクタ 344">
          <a:extLst>
            <a:ext uri="{FF2B5EF4-FFF2-40B4-BE49-F238E27FC236}">
              <a16:creationId xmlns:a16="http://schemas.microsoft.com/office/drawing/2014/main" xmlns="" id="{00000000-0008-0000-0700-000059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6" name="テキスト ボックス 345">
          <a:extLst>
            <a:ext uri="{FF2B5EF4-FFF2-40B4-BE49-F238E27FC236}">
              <a16:creationId xmlns:a16="http://schemas.microsoft.com/office/drawing/2014/main" xmlns="" id="{00000000-0008-0000-0700-00005A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7" name="直線コネクタ 346">
          <a:extLst>
            <a:ext uri="{FF2B5EF4-FFF2-40B4-BE49-F238E27FC236}">
              <a16:creationId xmlns:a16="http://schemas.microsoft.com/office/drawing/2014/main" xmlns="" id="{00000000-0008-0000-0700-00005B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8" name="テキスト ボックス 347">
          <a:extLst>
            <a:ext uri="{FF2B5EF4-FFF2-40B4-BE49-F238E27FC236}">
              <a16:creationId xmlns:a16="http://schemas.microsoft.com/office/drawing/2014/main" xmlns="" id="{00000000-0008-0000-0700-00005C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9" name="直線コネクタ 348">
          <a:extLst>
            <a:ext uri="{FF2B5EF4-FFF2-40B4-BE49-F238E27FC236}">
              <a16:creationId xmlns:a16="http://schemas.microsoft.com/office/drawing/2014/main" xmlns="" id="{00000000-0008-0000-0700-00005D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50" name="テキスト ボックス 349">
          <a:extLst>
            <a:ext uri="{FF2B5EF4-FFF2-40B4-BE49-F238E27FC236}">
              <a16:creationId xmlns:a16="http://schemas.microsoft.com/office/drawing/2014/main" xmlns="" id="{00000000-0008-0000-0700-00005E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1" name="直線コネクタ 350">
          <a:extLst>
            <a:ext uri="{FF2B5EF4-FFF2-40B4-BE49-F238E27FC236}">
              <a16:creationId xmlns:a16="http://schemas.microsoft.com/office/drawing/2014/main" xmlns="" id="{00000000-0008-0000-0700-00005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2" name="テキスト ボックス 351">
          <a:extLst>
            <a:ext uri="{FF2B5EF4-FFF2-40B4-BE49-F238E27FC236}">
              <a16:creationId xmlns:a16="http://schemas.microsoft.com/office/drawing/2014/main" xmlns="" id="{00000000-0008-0000-0700-00006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3" name="農林水産業費グラフ枠">
          <a:extLst>
            <a:ext uri="{FF2B5EF4-FFF2-40B4-BE49-F238E27FC236}">
              <a16:creationId xmlns:a16="http://schemas.microsoft.com/office/drawing/2014/main" xmlns="" id="{00000000-0008-0000-0700-00006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34282</xdr:rowOff>
    </xdr:from>
    <xdr:to>
      <xdr:col>54</xdr:col>
      <xdr:colOff>189865</xdr:colOff>
      <xdr:row>59</xdr:row>
      <xdr:rowOff>90861</xdr:rowOff>
    </xdr:to>
    <xdr:cxnSp macro="">
      <xdr:nvCxnSpPr>
        <xdr:cNvPr id="354" name="直線コネクタ 353">
          <a:extLst>
            <a:ext uri="{FF2B5EF4-FFF2-40B4-BE49-F238E27FC236}">
              <a16:creationId xmlns:a16="http://schemas.microsoft.com/office/drawing/2014/main" xmlns="" id="{00000000-0008-0000-0700-000062010000}"/>
            </a:ext>
          </a:extLst>
        </xdr:cNvPr>
        <xdr:cNvCxnSpPr/>
      </xdr:nvCxnSpPr>
      <xdr:spPr>
        <a:xfrm flipV="1">
          <a:off x="10475595" y="8606782"/>
          <a:ext cx="1270" cy="1599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94688</xdr:rowOff>
    </xdr:from>
    <xdr:ext cx="378565" cy="259045"/>
    <xdr:sp macro="" textlink="">
      <xdr:nvSpPr>
        <xdr:cNvPr id="355" name="農林水産業費最小値テキスト">
          <a:extLst>
            <a:ext uri="{FF2B5EF4-FFF2-40B4-BE49-F238E27FC236}">
              <a16:creationId xmlns:a16="http://schemas.microsoft.com/office/drawing/2014/main" xmlns="" id="{00000000-0008-0000-0700-000063010000}"/>
            </a:ext>
          </a:extLst>
        </xdr:cNvPr>
        <xdr:cNvSpPr txBox="1"/>
      </xdr:nvSpPr>
      <xdr:spPr>
        <a:xfrm>
          <a:off x="10528300" y="102102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90861</xdr:rowOff>
    </xdr:from>
    <xdr:to>
      <xdr:col>55</xdr:col>
      <xdr:colOff>88900</xdr:colOff>
      <xdr:row>59</xdr:row>
      <xdr:rowOff>90861</xdr:rowOff>
    </xdr:to>
    <xdr:cxnSp macro="">
      <xdr:nvCxnSpPr>
        <xdr:cNvPr id="356" name="直線コネクタ 355">
          <a:extLst>
            <a:ext uri="{FF2B5EF4-FFF2-40B4-BE49-F238E27FC236}">
              <a16:creationId xmlns:a16="http://schemas.microsoft.com/office/drawing/2014/main" xmlns="" id="{00000000-0008-0000-0700-000064010000}"/>
            </a:ext>
          </a:extLst>
        </xdr:cNvPr>
        <xdr:cNvCxnSpPr/>
      </xdr:nvCxnSpPr>
      <xdr:spPr>
        <a:xfrm>
          <a:off x="10388600" y="10206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152409</xdr:rowOff>
    </xdr:from>
    <xdr:ext cx="534377" cy="259045"/>
    <xdr:sp macro="" textlink="">
      <xdr:nvSpPr>
        <xdr:cNvPr id="357" name="農林水産業費最大値テキスト">
          <a:extLst>
            <a:ext uri="{FF2B5EF4-FFF2-40B4-BE49-F238E27FC236}">
              <a16:creationId xmlns:a16="http://schemas.microsoft.com/office/drawing/2014/main" xmlns="" id="{00000000-0008-0000-0700-000065010000}"/>
            </a:ext>
          </a:extLst>
        </xdr:cNvPr>
        <xdr:cNvSpPr txBox="1"/>
      </xdr:nvSpPr>
      <xdr:spPr>
        <a:xfrm>
          <a:off x="10528300" y="8382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98,456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34282</xdr:rowOff>
    </xdr:from>
    <xdr:to>
      <xdr:col>55</xdr:col>
      <xdr:colOff>88900</xdr:colOff>
      <xdr:row>50</xdr:row>
      <xdr:rowOff>34282</xdr:rowOff>
    </xdr:to>
    <xdr:cxnSp macro="">
      <xdr:nvCxnSpPr>
        <xdr:cNvPr id="358" name="直線コネクタ 357">
          <a:extLst>
            <a:ext uri="{FF2B5EF4-FFF2-40B4-BE49-F238E27FC236}">
              <a16:creationId xmlns:a16="http://schemas.microsoft.com/office/drawing/2014/main" xmlns="" id="{00000000-0008-0000-0700-000066010000}"/>
            </a:ext>
          </a:extLst>
        </xdr:cNvPr>
        <xdr:cNvCxnSpPr/>
      </xdr:nvCxnSpPr>
      <xdr:spPr>
        <a:xfrm>
          <a:off x="10388600" y="8606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134703</xdr:rowOff>
    </xdr:from>
    <xdr:to>
      <xdr:col>55</xdr:col>
      <xdr:colOff>0</xdr:colOff>
      <xdr:row>59</xdr:row>
      <xdr:rowOff>39704</xdr:rowOff>
    </xdr:to>
    <xdr:cxnSp macro="">
      <xdr:nvCxnSpPr>
        <xdr:cNvPr id="359" name="直線コネクタ 358">
          <a:extLst>
            <a:ext uri="{FF2B5EF4-FFF2-40B4-BE49-F238E27FC236}">
              <a16:creationId xmlns:a16="http://schemas.microsoft.com/office/drawing/2014/main" xmlns="" id="{00000000-0008-0000-0700-000067010000}"/>
            </a:ext>
          </a:extLst>
        </xdr:cNvPr>
        <xdr:cNvCxnSpPr/>
      </xdr:nvCxnSpPr>
      <xdr:spPr>
        <a:xfrm>
          <a:off x="9639300" y="10078803"/>
          <a:ext cx="838200" cy="76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76116</xdr:rowOff>
    </xdr:from>
    <xdr:ext cx="534377" cy="259045"/>
    <xdr:sp macro="" textlink="">
      <xdr:nvSpPr>
        <xdr:cNvPr id="360" name="農林水産業費平均値テキスト">
          <a:extLst>
            <a:ext uri="{FF2B5EF4-FFF2-40B4-BE49-F238E27FC236}">
              <a16:creationId xmlns:a16="http://schemas.microsoft.com/office/drawing/2014/main" xmlns="" id="{00000000-0008-0000-0700-000068010000}"/>
            </a:ext>
          </a:extLst>
        </xdr:cNvPr>
        <xdr:cNvSpPr txBox="1"/>
      </xdr:nvSpPr>
      <xdr:spPr>
        <a:xfrm>
          <a:off x="10528300" y="98487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53239</xdr:rowOff>
    </xdr:from>
    <xdr:to>
      <xdr:col>55</xdr:col>
      <xdr:colOff>50800</xdr:colOff>
      <xdr:row>58</xdr:row>
      <xdr:rowOff>154839</xdr:rowOff>
    </xdr:to>
    <xdr:sp macro="" textlink="">
      <xdr:nvSpPr>
        <xdr:cNvPr id="361" name="フローチャート: 判断 360">
          <a:extLst>
            <a:ext uri="{FF2B5EF4-FFF2-40B4-BE49-F238E27FC236}">
              <a16:creationId xmlns:a16="http://schemas.microsoft.com/office/drawing/2014/main" xmlns="" id="{00000000-0008-0000-0700-000069010000}"/>
            </a:ext>
          </a:extLst>
        </xdr:cNvPr>
        <xdr:cNvSpPr/>
      </xdr:nvSpPr>
      <xdr:spPr>
        <a:xfrm>
          <a:off x="10426700" y="999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134703</xdr:rowOff>
    </xdr:from>
    <xdr:to>
      <xdr:col>50</xdr:col>
      <xdr:colOff>114300</xdr:colOff>
      <xdr:row>59</xdr:row>
      <xdr:rowOff>50840</xdr:rowOff>
    </xdr:to>
    <xdr:cxnSp macro="">
      <xdr:nvCxnSpPr>
        <xdr:cNvPr id="362" name="直線コネクタ 361">
          <a:extLst>
            <a:ext uri="{FF2B5EF4-FFF2-40B4-BE49-F238E27FC236}">
              <a16:creationId xmlns:a16="http://schemas.microsoft.com/office/drawing/2014/main" xmlns="" id="{00000000-0008-0000-0700-00006A010000}"/>
            </a:ext>
          </a:extLst>
        </xdr:cNvPr>
        <xdr:cNvCxnSpPr/>
      </xdr:nvCxnSpPr>
      <xdr:spPr>
        <a:xfrm flipV="1">
          <a:off x="8750300" y="10078803"/>
          <a:ext cx="889000" cy="87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32534</xdr:rowOff>
    </xdr:from>
    <xdr:to>
      <xdr:col>50</xdr:col>
      <xdr:colOff>165100</xdr:colOff>
      <xdr:row>58</xdr:row>
      <xdr:rowOff>134134</xdr:rowOff>
    </xdr:to>
    <xdr:sp macro="" textlink="">
      <xdr:nvSpPr>
        <xdr:cNvPr id="363" name="フローチャート: 判断 362">
          <a:extLst>
            <a:ext uri="{FF2B5EF4-FFF2-40B4-BE49-F238E27FC236}">
              <a16:creationId xmlns:a16="http://schemas.microsoft.com/office/drawing/2014/main" xmlns="" id="{00000000-0008-0000-0700-00006B010000}"/>
            </a:ext>
          </a:extLst>
        </xdr:cNvPr>
        <xdr:cNvSpPr/>
      </xdr:nvSpPr>
      <xdr:spPr>
        <a:xfrm>
          <a:off x="95885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150661</xdr:rowOff>
    </xdr:from>
    <xdr:ext cx="534377" cy="259045"/>
    <xdr:sp macro="" textlink="">
      <xdr:nvSpPr>
        <xdr:cNvPr id="364" name="テキスト ボックス 363">
          <a:extLst>
            <a:ext uri="{FF2B5EF4-FFF2-40B4-BE49-F238E27FC236}">
              <a16:creationId xmlns:a16="http://schemas.microsoft.com/office/drawing/2014/main" xmlns="" id="{00000000-0008-0000-0700-00006C010000}"/>
            </a:ext>
          </a:extLst>
        </xdr:cNvPr>
        <xdr:cNvSpPr txBox="1"/>
      </xdr:nvSpPr>
      <xdr:spPr>
        <a:xfrm>
          <a:off x="9372111" y="975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50840</xdr:rowOff>
    </xdr:from>
    <xdr:to>
      <xdr:col>45</xdr:col>
      <xdr:colOff>177800</xdr:colOff>
      <xdr:row>59</xdr:row>
      <xdr:rowOff>55852</xdr:rowOff>
    </xdr:to>
    <xdr:cxnSp macro="">
      <xdr:nvCxnSpPr>
        <xdr:cNvPr id="365" name="直線コネクタ 364">
          <a:extLst>
            <a:ext uri="{FF2B5EF4-FFF2-40B4-BE49-F238E27FC236}">
              <a16:creationId xmlns:a16="http://schemas.microsoft.com/office/drawing/2014/main" xmlns="" id="{00000000-0008-0000-0700-00006D010000}"/>
            </a:ext>
          </a:extLst>
        </xdr:cNvPr>
        <xdr:cNvCxnSpPr/>
      </xdr:nvCxnSpPr>
      <xdr:spPr>
        <a:xfrm flipV="1">
          <a:off x="7861300" y="10166390"/>
          <a:ext cx="889000" cy="5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40812</xdr:rowOff>
    </xdr:from>
    <xdr:to>
      <xdr:col>46</xdr:col>
      <xdr:colOff>38100</xdr:colOff>
      <xdr:row>58</xdr:row>
      <xdr:rowOff>142412</xdr:rowOff>
    </xdr:to>
    <xdr:sp macro="" textlink="">
      <xdr:nvSpPr>
        <xdr:cNvPr id="366" name="フローチャート: 判断 365">
          <a:extLst>
            <a:ext uri="{FF2B5EF4-FFF2-40B4-BE49-F238E27FC236}">
              <a16:creationId xmlns:a16="http://schemas.microsoft.com/office/drawing/2014/main" xmlns="" id="{00000000-0008-0000-0700-00006E010000}"/>
            </a:ext>
          </a:extLst>
        </xdr:cNvPr>
        <xdr:cNvSpPr/>
      </xdr:nvSpPr>
      <xdr:spPr>
        <a:xfrm>
          <a:off x="86995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158939</xdr:rowOff>
    </xdr:from>
    <xdr:ext cx="534377" cy="259045"/>
    <xdr:sp macro="" textlink="">
      <xdr:nvSpPr>
        <xdr:cNvPr id="367" name="テキスト ボックス 366">
          <a:extLst>
            <a:ext uri="{FF2B5EF4-FFF2-40B4-BE49-F238E27FC236}">
              <a16:creationId xmlns:a16="http://schemas.microsoft.com/office/drawing/2014/main" xmlns="" id="{00000000-0008-0000-0700-00006F010000}"/>
            </a:ext>
          </a:extLst>
        </xdr:cNvPr>
        <xdr:cNvSpPr txBox="1"/>
      </xdr:nvSpPr>
      <xdr:spPr>
        <a:xfrm>
          <a:off x="8483111" y="976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42153</xdr:rowOff>
    </xdr:from>
    <xdr:to>
      <xdr:col>41</xdr:col>
      <xdr:colOff>50800</xdr:colOff>
      <xdr:row>59</xdr:row>
      <xdr:rowOff>55852</xdr:rowOff>
    </xdr:to>
    <xdr:cxnSp macro="">
      <xdr:nvCxnSpPr>
        <xdr:cNvPr id="368" name="直線コネクタ 367">
          <a:extLst>
            <a:ext uri="{FF2B5EF4-FFF2-40B4-BE49-F238E27FC236}">
              <a16:creationId xmlns:a16="http://schemas.microsoft.com/office/drawing/2014/main" xmlns="" id="{00000000-0008-0000-0700-000070010000}"/>
            </a:ext>
          </a:extLst>
        </xdr:cNvPr>
        <xdr:cNvCxnSpPr/>
      </xdr:nvCxnSpPr>
      <xdr:spPr>
        <a:xfrm>
          <a:off x="6972300" y="10157703"/>
          <a:ext cx="889000" cy="13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45074</xdr:rowOff>
    </xdr:from>
    <xdr:to>
      <xdr:col>41</xdr:col>
      <xdr:colOff>101600</xdr:colOff>
      <xdr:row>58</xdr:row>
      <xdr:rowOff>146674</xdr:rowOff>
    </xdr:to>
    <xdr:sp macro="" textlink="">
      <xdr:nvSpPr>
        <xdr:cNvPr id="369" name="フローチャート: 判断 368">
          <a:extLst>
            <a:ext uri="{FF2B5EF4-FFF2-40B4-BE49-F238E27FC236}">
              <a16:creationId xmlns:a16="http://schemas.microsoft.com/office/drawing/2014/main" xmlns="" id="{00000000-0008-0000-0700-000071010000}"/>
            </a:ext>
          </a:extLst>
        </xdr:cNvPr>
        <xdr:cNvSpPr/>
      </xdr:nvSpPr>
      <xdr:spPr>
        <a:xfrm>
          <a:off x="7810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163201</xdr:rowOff>
    </xdr:from>
    <xdr:ext cx="534377" cy="259045"/>
    <xdr:sp macro="" textlink="">
      <xdr:nvSpPr>
        <xdr:cNvPr id="370" name="テキスト ボックス 369">
          <a:extLst>
            <a:ext uri="{FF2B5EF4-FFF2-40B4-BE49-F238E27FC236}">
              <a16:creationId xmlns:a16="http://schemas.microsoft.com/office/drawing/2014/main" xmlns="" id="{00000000-0008-0000-0700-000072010000}"/>
            </a:ext>
          </a:extLst>
        </xdr:cNvPr>
        <xdr:cNvSpPr txBox="1"/>
      </xdr:nvSpPr>
      <xdr:spPr>
        <a:xfrm>
          <a:off x="7594111" y="976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68245</xdr:rowOff>
    </xdr:from>
    <xdr:to>
      <xdr:col>36</xdr:col>
      <xdr:colOff>165100</xdr:colOff>
      <xdr:row>58</xdr:row>
      <xdr:rowOff>169845</xdr:rowOff>
    </xdr:to>
    <xdr:sp macro="" textlink="">
      <xdr:nvSpPr>
        <xdr:cNvPr id="371" name="フローチャート: 判断 370">
          <a:extLst>
            <a:ext uri="{FF2B5EF4-FFF2-40B4-BE49-F238E27FC236}">
              <a16:creationId xmlns:a16="http://schemas.microsoft.com/office/drawing/2014/main" xmlns="" id="{00000000-0008-0000-0700-000073010000}"/>
            </a:ext>
          </a:extLst>
        </xdr:cNvPr>
        <xdr:cNvSpPr/>
      </xdr:nvSpPr>
      <xdr:spPr>
        <a:xfrm>
          <a:off x="6921500" y="1001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14922</xdr:rowOff>
    </xdr:from>
    <xdr:ext cx="469744" cy="259045"/>
    <xdr:sp macro="" textlink="">
      <xdr:nvSpPr>
        <xdr:cNvPr id="372" name="テキスト ボックス 371">
          <a:extLst>
            <a:ext uri="{FF2B5EF4-FFF2-40B4-BE49-F238E27FC236}">
              <a16:creationId xmlns:a16="http://schemas.microsoft.com/office/drawing/2014/main" xmlns="" id="{00000000-0008-0000-0700-000074010000}"/>
            </a:ext>
          </a:extLst>
        </xdr:cNvPr>
        <xdr:cNvSpPr txBox="1"/>
      </xdr:nvSpPr>
      <xdr:spPr>
        <a:xfrm>
          <a:off x="6737428" y="978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3" name="テキスト ボックス 372">
          <a:extLst>
            <a:ext uri="{FF2B5EF4-FFF2-40B4-BE49-F238E27FC236}">
              <a16:creationId xmlns:a16="http://schemas.microsoft.com/office/drawing/2014/main" xmlns="" id="{00000000-0008-0000-0700-00007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4" name="テキスト ボックス 373">
          <a:extLst>
            <a:ext uri="{FF2B5EF4-FFF2-40B4-BE49-F238E27FC236}">
              <a16:creationId xmlns:a16="http://schemas.microsoft.com/office/drawing/2014/main" xmlns="" id="{00000000-0008-0000-0700-00007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5" name="テキスト ボックス 374">
          <a:extLst>
            <a:ext uri="{FF2B5EF4-FFF2-40B4-BE49-F238E27FC236}">
              <a16:creationId xmlns:a16="http://schemas.microsoft.com/office/drawing/2014/main" xmlns="" id="{00000000-0008-0000-0700-00007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6" name="テキスト ボックス 375">
          <a:extLst>
            <a:ext uri="{FF2B5EF4-FFF2-40B4-BE49-F238E27FC236}">
              <a16:creationId xmlns:a16="http://schemas.microsoft.com/office/drawing/2014/main" xmlns="" id="{00000000-0008-0000-0700-00007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7" name="テキスト ボックス 376">
          <a:extLst>
            <a:ext uri="{FF2B5EF4-FFF2-40B4-BE49-F238E27FC236}">
              <a16:creationId xmlns:a16="http://schemas.microsoft.com/office/drawing/2014/main" xmlns="" id="{00000000-0008-0000-0700-00007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160354</xdr:rowOff>
    </xdr:from>
    <xdr:to>
      <xdr:col>55</xdr:col>
      <xdr:colOff>50800</xdr:colOff>
      <xdr:row>59</xdr:row>
      <xdr:rowOff>90504</xdr:rowOff>
    </xdr:to>
    <xdr:sp macro="" textlink="">
      <xdr:nvSpPr>
        <xdr:cNvPr id="378" name="楕円 377">
          <a:extLst>
            <a:ext uri="{FF2B5EF4-FFF2-40B4-BE49-F238E27FC236}">
              <a16:creationId xmlns:a16="http://schemas.microsoft.com/office/drawing/2014/main" xmlns="" id="{00000000-0008-0000-0700-00007A010000}"/>
            </a:ext>
          </a:extLst>
        </xdr:cNvPr>
        <xdr:cNvSpPr/>
      </xdr:nvSpPr>
      <xdr:spPr>
        <a:xfrm>
          <a:off x="10426700" y="10104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75281</xdr:rowOff>
    </xdr:from>
    <xdr:ext cx="469744" cy="259045"/>
    <xdr:sp macro="" textlink="">
      <xdr:nvSpPr>
        <xdr:cNvPr id="379" name="農林水産業費該当値テキスト">
          <a:extLst>
            <a:ext uri="{FF2B5EF4-FFF2-40B4-BE49-F238E27FC236}">
              <a16:creationId xmlns:a16="http://schemas.microsoft.com/office/drawing/2014/main" xmlns="" id="{00000000-0008-0000-0700-00007B010000}"/>
            </a:ext>
          </a:extLst>
        </xdr:cNvPr>
        <xdr:cNvSpPr txBox="1"/>
      </xdr:nvSpPr>
      <xdr:spPr>
        <a:xfrm>
          <a:off x="10528300" y="10019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83903</xdr:rowOff>
    </xdr:from>
    <xdr:to>
      <xdr:col>50</xdr:col>
      <xdr:colOff>165100</xdr:colOff>
      <xdr:row>59</xdr:row>
      <xdr:rowOff>14053</xdr:rowOff>
    </xdr:to>
    <xdr:sp macro="" textlink="">
      <xdr:nvSpPr>
        <xdr:cNvPr id="380" name="楕円 379">
          <a:extLst>
            <a:ext uri="{FF2B5EF4-FFF2-40B4-BE49-F238E27FC236}">
              <a16:creationId xmlns:a16="http://schemas.microsoft.com/office/drawing/2014/main" xmlns="" id="{00000000-0008-0000-0700-00007C010000}"/>
            </a:ext>
          </a:extLst>
        </xdr:cNvPr>
        <xdr:cNvSpPr/>
      </xdr:nvSpPr>
      <xdr:spPr>
        <a:xfrm>
          <a:off x="9588500" y="10028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5180</xdr:rowOff>
    </xdr:from>
    <xdr:ext cx="469744" cy="259045"/>
    <xdr:sp macro="" textlink="">
      <xdr:nvSpPr>
        <xdr:cNvPr id="381" name="テキスト ボックス 380">
          <a:extLst>
            <a:ext uri="{FF2B5EF4-FFF2-40B4-BE49-F238E27FC236}">
              <a16:creationId xmlns:a16="http://schemas.microsoft.com/office/drawing/2014/main" xmlns="" id="{00000000-0008-0000-0700-00007D010000}"/>
            </a:ext>
          </a:extLst>
        </xdr:cNvPr>
        <xdr:cNvSpPr txBox="1"/>
      </xdr:nvSpPr>
      <xdr:spPr>
        <a:xfrm>
          <a:off x="9404428" y="10120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40</xdr:rowOff>
    </xdr:from>
    <xdr:to>
      <xdr:col>46</xdr:col>
      <xdr:colOff>38100</xdr:colOff>
      <xdr:row>59</xdr:row>
      <xdr:rowOff>101640</xdr:rowOff>
    </xdr:to>
    <xdr:sp macro="" textlink="">
      <xdr:nvSpPr>
        <xdr:cNvPr id="382" name="楕円 381">
          <a:extLst>
            <a:ext uri="{FF2B5EF4-FFF2-40B4-BE49-F238E27FC236}">
              <a16:creationId xmlns:a16="http://schemas.microsoft.com/office/drawing/2014/main" xmlns="" id="{00000000-0008-0000-0700-00007E010000}"/>
            </a:ext>
          </a:extLst>
        </xdr:cNvPr>
        <xdr:cNvSpPr/>
      </xdr:nvSpPr>
      <xdr:spPr>
        <a:xfrm>
          <a:off x="8699500" y="1011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92767</xdr:rowOff>
    </xdr:from>
    <xdr:ext cx="469744" cy="259045"/>
    <xdr:sp macro="" textlink="">
      <xdr:nvSpPr>
        <xdr:cNvPr id="383" name="テキスト ボックス 382">
          <a:extLst>
            <a:ext uri="{FF2B5EF4-FFF2-40B4-BE49-F238E27FC236}">
              <a16:creationId xmlns:a16="http://schemas.microsoft.com/office/drawing/2014/main" xmlns="" id="{00000000-0008-0000-0700-00007F010000}"/>
            </a:ext>
          </a:extLst>
        </xdr:cNvPr>
        <xdr:cNvSpPr txBox="1"/>
      </xdr:nvSpPr>
      <xdr:spPr>
        <a:xfrm>
          <a:off x="8515428" y="10208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5052</xdr:rowOff>
    </xdr:from>
    <xdr:to>
      <xdr:col>41</xdr:col>
      <xdr:colOff>101600</xdr:colOff>
      <xdr:row>59</xdr:row>
      <xdr:rowOff>106652</xdr:rowOff>
    </xdr:to>
    <xdr:sp macro="" textlink="">
      <xdr:nvSpPr>
        <xdr:cNvPr id="384" name="楕円 383">
          <a:extLst>
            <a:ext uri="{FF2B5EF4-FFF2-40B4-BE49-F238E27FC236}">
              <a16:creationId xmlns:a16="http://schemas.microsoft.com/office/drawing/2014/main" xmlns="" id="{00000000-0008-0000-0700-000080010000}"/>
            </a:ext>
          </a:extLst>
        </xdr:cNvPr>
        <xdr:cNvSpPr/>
      </xdr:nvSpPr>
      <xdr:spPr>
        <a:xfrm>
          <a:off x="7810500" y="10120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97779</xdr:rowOff>
    </xdr:from>
    <xdr:ext cx="469744" cy="259045"/>
    <xdr:sp macro="" textlink="">
      <xdr:nvSpPr>
        <xdr:cNvPr id="385" name="テキスト ボックス 384">
          <a:extLst>
            <a:ext uri="{FF2B5EF4-FFF2-40B4-BE49-F238E27FC236}">
              <a16:creationId xmlns:a16="http://schemas.microsoft.com/office/drawing/2014/main" xmlns="" id="{00000000-0008-0000-0700-000081010000}"/>
            </a:ext>
          </a:extLst>
        </xdr:cNvPr>
        <xdr:cNvSpPr txBox="1"/>
      </xdr:nvSpPr>
      <xdr:spPr>
        <a:xfrm>
          <a:off x="7626428" y="10213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162803</xdr:rowOff>
    </xdr:from>
    <xdr:to>
      <xdr:col>36</xdr:col>
      <xdr:colOff>165100</xdr:colOff>
      <xdr:row>59</xdr:row>
      <xdr:rowOff>92953</xdr:rowOff>
    </xdr:to>
    <xdr:sp macro="" textlink="">
      <xdr:nvSpPr>
        <xdr:cNvPr id="386" name="楕円 385">
          <a:extLst>
            <a:ext uri="{FF2B5EF4-FFF2-40B4-BE49-F238E27FC236}">
              <a16:creationId xmlns:a16="http://schemas.microsoft.com/office/drawing/2014/main" xmlns="" id="{00000000-0008-0000-0700-000082010000}"/>
            </a:ext>
          </a:extLst>
        </xdr:cNvPr>
        <xdr:cNvSpPr/>
      </xdr:nvSpPr>
      <xdr:spPr>
        <a:xfrm>
          <a:off x="6921500" y="10106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84080</xdr:rowOff>
    </xdr:from>
    <xdr:ext cx="469744" cy="259045"/>
    <xdr:sp macro="" textlink="">
      <xdr:nvSpPr>
        <xdr:cNvPr id="387" name="テキスト ボックス 386">
          <a:extLst>
            <a:ext uri="{FF2B5EF4-FFF2-40B4-BE49-F238E27FC236}">
              <a16:creationId xmlns:a16="http://schemas.microsoft.com/office/drawing/2014/main" xmlns="" id="{00000000-0008-0000-0700-000083010000}"/>
            </a:ext>
          </a:extLst>
        </xdr:cNvPr>
        <xdr:cNvSpPr txBox="1"/>
      </xdr:nvSpPr>
      <xdr:spPr>
        <a:xfrm>
          <a:off x="6737428" y="10199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8" name="正方形/長方形 387">
          <a:extLst>
            <a:ext uri="{FF2B5EF4-FFF2-40B4-BE49-F238E27FC236}">
              <a16:creationId xmlns:a16="http://schemas.microsoft.com/office/drawing/2014/main" xmlns="" id="{00000000-0008-0000-0700-00008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9" name="正方形/長方形 388">
          <a:extLst>
            <a:ext uri="{FF2B5EF4-FFF2-40B4-BE49-F238E27FC236}">
              <a16:creationId xmlns:a16="http://schemas.microsoft.com/office/drawing/2014/main" xmlns="" id="{00000000-0008-0000-0700-00008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90" name="正方形/長方形 389">
          <a:extLst>
            <a:ext uri="{FF2B5EF4-FFF2-40B4-BE49-F238E27FC236}">
              <a16:creationId xmlns:a16="http://schemas.microsoft.com/office/drawing/2014/main" xmlns="" id="{00000000-0008-0000-0700-00008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1" name="正方形/長方形 390">
          <a:extLst>
            <a:ext uri="{FF2B5EF4-FFF2-40B4-BE49-F238E27FC236}">
              <a16:creationId xmlns:a16="http://schemas.microsoft.com/office/drawing/2014/main" xmlns="" id="{00000000-0008-0000-0700-00008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2" name="正方形/長方形 391">
          <a:extLst>
            <a:ext uri="{FF2B5EF4-FFF2-40B4-BE49-F238E27FC236}">
              <a16:creationId xmlns:a16="http://schemas.microsoft.com/office/drawing/2014/main" xmlns="" id="{00000000-0008-0000-0700-00008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3" name="正方形/長方形 392">
          <a:extLst>
            <a:ext uri="{FF2B5EF4-FFF2-40B4-BE49-F238E27FC236}">
              <a16:creationId xmlns:a16="http://schemas.microsoft.com/office/drawing/2014/main" xmlns="" id="{00000000-0008-0000-0700-00008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4" name="正方形/長方形 393">
          <a:extLst>
            <a:ext uri="{FF2B5EF4-FFF2-40B4-BE49-F238E27FC236}">
              <a16:creationId xmlns:a16="http://schemas.microsoft.com/office/drawing/2014/main" xmlns="" id="{00000000-0008-0000-0700-00008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5" name="正方形/長方形 394">
          <a:extLst>
            <a:ext uri="{FF2B5EF4-FFF2-40B4-BE49-F238E27FC236}">
              <a16:creationId xmlns:a16="http://schemas.microsoft.com/office/drawing/2014/main" xmlns="" id="{00000000-0008-0000-0700-00008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6" name="テキスト ボックス 395">
          <a:extLst>
            <a:ext uri="{FF2B5EF4-FFF2-40B4-BE49-F238E27FC236}">
              <a16:creationId xmlns:a16="http://schemas.microsoft.com/office/drawing/2014/main" xmlns="" id="{00000000-0008-0000-0700-00008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7" name="直線コネクタ 396">
          <a:extLst>
            <a:ext uri="{FF2B5EF4-FFF2-40B4-BE49-F238E27FC236}">
              <a16:creationId xmlns:a16="http://schemas.microsoft.com/office/drawing/2014/main" xmlns="" id="{00000000-0008-0000-0700-00008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8" name="直線コネクタ 397">
          <a:extLst>
            <a:ext uri="{FF2B5EF4-FFF2-40B4-BE49-F238E27FC236}">
              <a16:creationId xmlns:a16="http://schemas.microsoft.com/office/drawing/2014/main" xmlns="" id="{00000000-0008-0000-0700-00008E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9" name="テキスト ボックス 398">
          <a:extLst>
            <a:ext uri="{FF2B5EF4-FFF2-40B4-BE49-F238E27FC236}">
              <a16:creationId xmlns:a16="http://schemas.microsoft.com/office/drawing/2014/main" xmlns="" id="{00000000-0008-0000-0700-00008F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400" name="直線コネクタ 399">
          <a:extLst>
            <a:ext uri="{FF2B5EF4-FFF2-40B4-BE49-F238E27FC236}">
              <a16:creationId xmlns:a16="http://schemas.microsoft.com/office/drawing/2014/main" xmlns="" id="{00000000-0008-0000-0700-000090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401" name="テキスト ボックス 400">
          <a:extLst>
            <a:ext uri="{FF2B5EF4-FFF2-40B4-BE49-F238E27FC236}">
              <a16:creationId xmlns:a16="http://schemas.microsoft.com/office/drawing/2014/main" xmlns="" id="{00000000-0008-0000-0700-000091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402" name="直線コネクタ 401">
          <a:extLst>
            <a:ext uri="{FF2B5EF4-FFF2-40B4-BE49-F238E27FC236}">
              <a16:creationId xmlns:a16="http://schemas.microsoft.com/office/drawing/2014/main" xmlns="" id="{00000000-0008-0000-0700-000092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403" name="テキスト ボックス 402">
          <a:extLst>
            <a:ext uri="{FF2B5EF4-FFF2-40B4-BE49-F238E27FC236}">
              <a16:creationId xmlns:a16="http://schemas.microsoft.com/office/drawing/2014/main" xmlns="" id="{00000000-0008-0000-0700-000093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4" name="直線コネクタ 403">
          <a:extLst>
            <a:ext uri="{FF2B5EF4-FFF2-40B4-BE49-F238E27FC236}">
              <a16:creationId xmlns:a16="http://schemas.microsoft.com/office/drawing/2014/main" xmlns="" id="{00000000-0008-0000-0700-000094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5" name="テキスト ボックス 404">
          <a:extLst>
            <a:ext uri="{FF2B5EF4-FFF2-40B4-BE49-F238E27FC236}">
              <a16:creationId xmlns:a16="http://schemas.microsoft.com/office/drawing/2014/main" xmlns="" id="{00000000-0008-0000-0700-000095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6" name="直線コネクタ 405">
          <a:extLst>
            <a:ext uri="{FF2B5EF4-FFF2-40B4-BE49-F238E27FC236}">
              <a16:creationId xmlns:a16="http://schemas.microsoft.com/office/drawing/2014/main" xmlns="" id="{00000000-0008-0000-0700-000096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7" name="テキスト ボックス 406">
          <a:extLst>
            <a:ext uri="{FF2B5EF4-FFF2-40B4-BE49-F238E27FC236}">
              <a16:creationId xmlns:a16="http://schemas.microsoft.com/office/drawing/2014/main" xmlns="" id="{00000000-0008-0000-0700-000097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8" name="直線コネクタ 407">
          <a:extLst>
            <a:ext uri="{FF2B5EF4-FFF2-40B4-BE49-F238E27FC236}">
              <a16:creationId xmlns:a16="http://schemas.microsoft.com/office/drawing/2014/main" xmlns="" id="{00000000-0008-0000-0700-000098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9" name="テキスト ボックス 408">
          <a:extLst>
            <a:ext uri="{FF2B5EF4-FFF2-40B4-BE49-F238E27FC236}">
              <a16:creationId xmlns:a16="http://schemas.microsoft.com/office/drawing/2014/main" xmlns="" id="{00000000-0008-0000-0700-000099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10" name="直線コネクタ 409">
          <a:extLst>
            <a:ext uri="{FF2B5EF4-FFF2-40B4-BE49-F238E27FC236}">
              <a16:creationId xmlns:a16="http://schemas.microsoft.com/office/drawing/2014/main" xmlns="" id="{00000000-0008-0000-0700-00009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11" name="テキスト ボックス 410">
          <a:extLst>
            <a:ext uri="{FF2B5EF4-FFF2-40B4-BE49-F238E27FC236}">
              <a16:creationId xmlns:a16="http://schemas.microsoft.com/office/drawing/2014/main" xmlns="" id="{00000000-0008-0000-0700-00009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12" name="商工費グラフ枠">
          <a:extLst>
            <a:ext uri="{FF2B5EF4-FFF2-40B4-BE49-F238E27FC236}">
              <a16:creationId xmlns:a16="http://schemas.microsoft.com/office/drawing/2014/main" xmlns="" id="{00000000-0008-0000-0700-00009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42839</xdr:rowOff>
    </xdr:from>
    <xdr:to>
      <xdr:col>54</xdr:col>
      <xdr:colOff>189865</xdr:colOff>
      <xdr:row>79</xdr:row>
      <xdr:rowOff>89712</xdr:rowOff>
    </xdr:to>
    <xdr:cxnSp macro="">
      <xdr:nvCxnSpPr>
        <xdr:cNvPr id="413" name="直線コネクタ 412">
          <a:extLst>
            <a:ext uri="{FF2B5EF4-FFF2-40B4-BE49-F238E27FC236}">
              <a16:creationId xmlns:a16="http://schemas.microsoft.com/office/drawing/2014/main" xmlns="" id="{00000000-0008-0000-0700-00009D010000}"/>
            </a:ext>
          </a:extLst>
        </xdr:cNvPr>
        <xdr:cNvCxnSpPr/>
      </xdr:nvCxnSpPr>
      <xdr:spPr>
        <a:xfrm flipV="1">
          <a:off x="10475595" y="12215789"/>
          <a:ext cx="1270" cy="1418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93539</xdr:rowOff>
    </xdr:from>
    <xdr:ext cx="378565" cy="259045"/>
    <xdr:sp macro="" textlink="">
      <xdr:nvSpPr>
        <xdr:cNvPr id="414" name="商工費最小値テキスト">
          <a:extLst>
            <a:ext uri="{FF2B5EF4-FFF2-40B4-BE49-F238E27FC236}">
              <a16:creationId xmlns:a16="http://schemas.microsoft.com/office/drawing/2014/main" xmlns="" id="{00000000-0008-0000-0700-00009E010000}"/>
            </a:ext>
          </a:extLst>
        </xdr:cNvPr>
        <xdr:cNvSpPr txBox="1"/>
      </xdr:nvSpPr>
      <xdr:spPr>
        <a:xfrm>
          <a:off x="10528300" y="136380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89712</xdr:rowOff>
    </xdr:from>
    <xdr:to>
      <xdr:col>55</xdr:col>
      <xdr:colOff>88900</xdr:colOff>
      <xdr:row>79</xdr:row>
      <xdr:rowOff>89712</xdr:rowOff>
    </xdr:to>
    <xdr:cxnSp macro="">
      <xdr:nvCxnSpPr>
        <xdr:cNvPr id="415" name="直線コネクタ 414">
          <a:extLst>
            <a:ext uri="{FF2B5EF4-FFF2-40B4-BE49-F238E27FC236}">
              <a16:creationId xmlns:a16="http://schemas.microsoft.com/office/drawing/2014/main" xmlns="" id="{00000000-0008-0000-0700-00009F010000}"/>
            </a:ext>
          </a:extLst>
        </xdr:cNvPr>
        <xdr:cNvCxnSpPr/>
      </xdr:nvCxnSpPr>
      <xdr:spPr>
        <a:xfrm>
          <a:off x="10388600" y="13634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160966</xdr:rowOff>
    </xdr:from>
    <xdr:ext cx="599010" cy="259045"/>
    <xdr:sp macro="" textlink="">
      <xdr:nvSpPr>
        <xdr:cNvPr id="416" name="商工費最大値テキスト">
          <a:extLst>
            <a:ext uri="{FF2B5EF4-FFF2-40B4-BE49-F238E27FC236}">
              <a16:creationId xmlns:a16="http://schemas.microsoft.com/office/drawing/2014/main" xmlns="" id="{00000000-0008-0000-0700-0000A0010000}"/>
            </a:ext>
          </a:extLst>
        </xdr:cNvPr>
        <xdr:cNvSpPr txBox="1"/>
      </xdr:nvSpPr>
      <xdr:spPr>
        <a:xfrm>
          <a:off x="10528300" y="11991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131,148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42839</xdr:rowOff>
    </xdr:from>
    <xdr:to>
      <xdr:col>55</xdr:col>
      <xdr:colOff>88900</xdr:colOff>
      <xdr:row>71</xdr:row>
      <xdr:rowOff>42839</xdr:rowOff>
    </xdr:to>
    <xdr:cxnSp macro="">
      <xdr:nvCxnSpPr>
        <xdr:cNvPr id="417" name="直線コネクタ 416">
          <a:extLst>
            <a:ext uri="{FF2B5EF4-FFF2-40B4-BE49-F238E27FC236}">
              <a16:creationId xmlns:a16="http://schemas.microsoft.com/office/drawing/2014/main" xmlns="" id="{00000000-0008-0000-0700-0000A1010000}"/>
            </a:ext>
          </a:extLst>
        </xdr:cNvPr>
        <xdr:cNvCxnSpPr/>
      </xdr:nvCxnSpPr>
      <xdr:spPr>
        <a:xfrm>
          <a:off x="10388600" y="12215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46486</xdr:rowOff>
    </xdr:from>
    <xdr:to>
      <xdr:col>55</xdr:col>
      <xdr:colOff>0</xdr:colOff>
      <xdr:row>79</xdr:row>
      <xdr:rowOff>66821</xdr:rowOff>
    </xdr:to>
    <xdr:cxnSp macro="">
      <xdr:nvCxnSpPr>
        <xdr:cNvPr id="418" name="直線コネクタ 417">
          <a:extLst>
            <a:ext uri="{FF2B5EF4-FFF2-40B4-BE49-F238E27FC236}">
              <a16:creationId xmlns:a16="http://schemas.microsoft.com/office/drawing/2014/main" xmlns="" id="{00000000-0008-0000-0700-0000A2010000}"/>
            </a:ext>
          </a:extLst>
        </xdr:cNvPr>
        <xdr:cNvCxnSpPr/>
      </xdr:nvCxnSpPr>
      <xdr:spPr>
        <a:xfrm flipV="1">
          <a:off x="9639300" y="13591036"/>
          <a:ext cx="838200" cy="20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167687</xdr:rowOff>
    </xdr:from>
    <xdr:ext cx="469744" cy="259045"/>
    <xdr:sp macro="" textlink="">
      <xdr:nvSpPr>
        <xdr:cNvPr id="419" name="商工費平均値テキスト">
          <a:extLst>
            <a:ext uri="{FF2B5EF4-FFF2-40B4-BE49-F238E27FC236}">
              <a16:creationId xmlns:a16="http://schemas.microsoft.com/office/drawing/2014/main" xmlns="" id="{00000000-0008-0000-0700-0000A3010000}"/>
            </a:ext>
          </a:extLst>
        </xdr:cNvPr>
        <xdr:cNvSpPr txBox="1"/>
      </xdr:nvSpPr>
      <xdr:spPr>
        <a:xfrm>
          <a:off x="10528300" y="133693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144810</xdr:rowOff>
    </xdr:from>
    <xdr:to>
      <xdr:col>55</xdr:col>
      <xdr:colOff>50800</xdr:colOff>
      <xdr:row>79</xdr:row>
      <xdr:rowOff>74960</xdr:rowOff>
    </xdr:to>
    <xdr:sp macro="" textlink="">
      <xdr:nvSpPr>
        <xdr:cNvPr id="420" name="フローチャート: 判断 419">
          <a:extLst>
            <a:ext uri="{FF2B5EF4-FFF2-40B4-BE49-F238E27FC236}">
              <a16:creationId xmlns:a16="http://schemas.microsoft.com/office/drawing/2014/main" xmlns="" id="{00000000-0008-0000-0700-0000A4010000}"/>
            </a:ext>
          </a:extLst>
        </xdr:cNvPr>
        <xdr:cNvSpPr/>
      </xdr:nvSpPr>
      <xdr:spPr>
        <a:xfrm>
          <a:off x="10426700" y="1351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66821</xdr:rowOff>
    </xdr:from>
    <xdr:to>
      <xdr:col>50</xdr:col>
      <xdr:colOff>114300</xdr:colOff>
      <xdr:row>79</xdr:row>
      <xdr:rowOff>68323</xdr:rowOff>
    </xdr:to>
    <xdr:cxnSp macro="">
      <xdr:nvCxnSpPr>
        <xdr:cNvPr id="421" name="直線コネクタ 420">
          <a:extLst>
            <a:ext uri="{FF2B5EF4-FFF2-40B4-BE49-F238E27FC236}">
              <a16:creationId xmlns:a16="http://schemas.microsoft.com/office/drawing/2014/main" xmlns="" id="{00000000-0008-0000-0700-0000A5010000}"/>
            </a:ext>
          </a:extLst>
        </xdr:cNvPr>
        <xdr:cNvCxnSpPr/>
      </xdr:nvCxnSpPr>
      <xdr:spPr>
        <a:xfrm flipV="1">
          <a:off x="8750300" y="13611371"/>
          <a:ext cx="889000" cy="1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146050</xdr:rowOff>
    </xdr:from>
    <xdr:to>
      <xdr:col>50</xdr:col>
      <xdr:colOff>165100</xdr:colOff>
      <xdr:row>79</xdr:row>
      <xdr:rowOff>76200</xdr:rowOff>
    </xdr:to>
    <xdr:sp macro="" textlink="">
      <xdr:nvSpPr>
        <xdr:cNvPr id="422" name="フローチャート: 判断 421">
          <a:extLst>
            <a:ext uri="{FF2B5EF4-FFF2-40B4-BE49-F238E27FC236}">
              <a16:creationId xmlns:a16="http://schemas.microsoft.com/office/drawing/2014/main" xmlns="" id="{00000000-0008-0000-0700-0000A6010000}"/>
            </a:ext>
          </a:extLst>
        </xdr:cNvPr>
        <xdr:cNvSpPr/>
      </xdr:nvSpPr>
      <xdr:spPr>
        <a:xfrm>
          <a:off x="9588500" y="1351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92727</xdr:rowOff>
    </xdr:from>
    <xdr:ext cx="469744" cy="259045"/>
    <xdr:sp macro="" textlink="">
      <xdr:nvSpPr>
        <xdr:cNvPr id="423" name="テキスト ボックス 422">
          <a:extLst>
            <a:ext uri="{FF2B5EF4-FFF2-40B4-BE49-F238E27FC236}">
              <a16:creationId xmlns:a16="http://schemas.microsoft.com/office/drawing/2014/main" xmlns="" id="{00000000-0008-0000-0700-0000A7010000}"/>
            </a:ext>
          </a:extLst>
        </xdr:cNvPr>
        <xdr:cNvSpPr txBox="1"/>
      </xdr:nvSpPr>
      <xdr:spPr>
        <a:xfrm>
          <a:off x="9404428" y="13294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64556</xdr:rowOff>
    </xdr:from>
    <xdr:to>
      <xdr:col>45</xdr:col>
      <xdr:colOff>177800</xdr:colOff>
      <xdr:row>79</xdr:row>
      <xdr:rowOff>68323</xdr:rowOff>
    </xdr:to>
    <xdr:cxnSp macro="">
      <xdr:nvCxnSpPr>
        <xdr:cNvPr id="424" name="直線コネクタ 423">
          <a:extLst>
            <a:ext uri="{FF2B5EF4-FFF2-40B4-BE49-F238E27FC236}">
              <a16:creationId xmlns:a16="http://schemas.microsoft.com/office/drawing/2014/main" xmlns="" id="{00000000-0008-0000-0700-0000A8010000}"/>
            </a:ext>
          </a:extLst>
        </xdr:cNvPr>
        <xdr:cNvCxnSpPr/>
      </xdr:nvCxnSpPr>
      <xdr:spPr>
        <a:xfrm>
          <a:off x="7861300" y="13609106"/>
          <a:ext cx="889000" cy="3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153115</xdr:rowOff>
    </xdr:from>
    <xdr:to>
      <xdr:col>46</xdr:col>
      <xdr:colOff>38100</xdr:colOff>
      <xdr:row>79</xdr:row>
      <xdr:rowOff>83265</xdr:rowOff>
    </xdr:to>
    <xdr:sp macro="" textlink="">
      <xdr:nvSpPr>
        <xdr:cNvPr id="425" name="フローチャート: 判断 424">
          <a:extLst>
            <a:ext uri="{FF2B5EF4-FFF2-40B4-BE49-F238E27FC236}">
              <a16:creationId xmlns:a16="http://schemas.microsoft.com/office/drawing/2014/main" xmlns="" id="{00000000-0008-0000-0700-0000A9010000}"/>
            </a:ext>
          </a:extLst>
        </xdr:cNvPr>
        <xdr:cNvSpPr/>
      </xdr:nvSpPr>
      <xdr:spPr>
        <a:xfrm>
          <a:off x="8699500" y="1352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99792</xdr:rowOff>
    </xdr:from>
    <xdr:ext cx="469744" cy="259045"/>
    <xdr:sp macro="" textlink="">
      <xdr:nvSpPr>
        <xdr:cNvPr id="426" name="テキスト ボックス 425">
          <a:extLst>
            <a:ext uri="{FF2B5EF4-FFF2-40B4-BE49-F238E27FC236}">
              <a16:creationId xmlns:a16="http://schemas.microsoft.com/office/drawing/2014/main" xmlns="" id="{00000000-0008-0000-0700-0000AA010000}"/>
            </a:ext>
          </a:extLst>
        </xdr:cNvPr>
        <xdr:cNvSpPr txBox="1"/>
      </xdr:nvSpPr>
      <xdr:spPr>
        <a:xfrm>
          <a:off x="8515428" y="1330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49033</xdr:rowOff>
    </xdr:from>
    <xdr:to>
      <xdr:col>41</xdr:col>
      <xdr:colOff>50800</xdr:colOff>
      <xdr:row>79</xdr:row>
      <xdr:rowOff>64556</xdr:rowOff>
    </xdr:to>
    <xdr:cxnSp macro="">
      <xdr:nvCxnSpPr>
        <xdr:cNvPr id="427" name="直線コネクタ 426">
          <a:extLst>
            <a:ext uri="{FF2B5EF4-FFF2-40B4-BE49-F238E27FC236}">
              <a16:creationId xmlns:a16="http://schemas.microsoft.com/office/drawing/2014/main" xmlns="" id="{00000000-0008-0000-0700-0000AB010000}"/>
            </a:ext>
          </a:extLst>
        </xdr:cNvPr>
        <xdr:cNvCxnSpPr/>
      </xdr:nvCxnSpPr>
      <xdr:spPr>
        <a:xfrm>
          <a:off x="6972300" y="13593583"/>
          <a:ext cx="889000" cy="15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152941</xdr:rowOff>
    </xdr:from>
    <xdr:to>
      <xdr:col>41</xdr:col>
      <xdr:colOff>101600</xdr:colOff>
      <xdr:row>79</xdr:row>
      <xdr:rowOff>83091</xdr:rowOff>
    </xdr:to>
    <xdr:sp macro="" textlink="">
      <xdr:nvSpPr>
        <xdr:cNvPr id="428" name="フローチャート: 判断 427">
          <a:extLst>
            <a:ext uri="{FF2B5EF4-FFF2-40B4-BE49-F238E27FC236}">
              <a16:creationId xmlns:a16="http://schemas.microsoft.com/office/drawing/2014/main" xmlns="" id="{00000000-0008-0000-0700-0000AC010000}"/>
            </a:ext>
          </a:extLst>
        </xdr:cNvPr>
        <xdr:cNvSpPr/>
      </xdr:nvSpPr>
      <xdr:spPr>
        <a:xfrm>
          <a:off x="7810500" y="1352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99618</xdr:rowOff>
    </xdr:from>
    <xdr:ext cx="469744" cy="259045"/>
    <xdr:sp macro="" textlink="">
      <xdr:nvSpPr>
        <xdr:cNvPr id="429" name="テキスト ボックス 428">
          <a:extLst>
            <a:ext uri="{FF2B5EF4-FFF2-40B4-BE49-F238E27FC236}">
              <a16:creationId xmlns:a16="http://schemas.microsoft.com/office/drawing/2014/main" xmlns="" id="{00000000-0008-0000-0700-0000AD010000}"/>
            </a:ext>
          </a:extLst>
        </xdr:cNvPr>
        <xdr:cNvSpPr txBox="1"/>
      </xdr:nvSpPr>
      <xdr:spPr>
        <a:xfrm>
          <a:off x="7626428" y="13301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148467</xdr:rowOff>
    </xdr:from>
    <xdr:to>
      <xdr:col>36</xdr:col>
      <xdr:colOff>165100</xdr:colOff>
      <xdr:row>79</xdr:row>
      <xdr:rowOff>78617</xdr:rowOff>
    </xdr:to>
    <xdr:sp macro="" textlink="">
      <xdr:nvSpPr>
        <xdr:cNvPr id="430" name="フローチャート: 判断 429">
          <a:extLst>
            <a:ext uri="{FF2B5EF4-FFF2-40B4-BE49-F238E27FC236}">
              <a16:creationId xmlns:a16="http://schemas.microsoft.com/office/drawing/2014/main" xmlns="" id="{00000000-0008-0000-0700-0000AE010000}"/>
            </a:ext>
          </a:extLst>
        </xdr:cNvPr>
        <xdr:cNvSpPr/>
      </xdr:nvSpPr>
      <xdr:spPr>
        <a:xfrm>
          <a:off x="6921500" y="1352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95144</xdr:rowOff>
    </xdr:from>
    <xdr:ext cx="469744" cy="259045"/>
    <xdr:sp macro="" textlink="">
      <xdr:nvSpPr>
        <xdr:cNvPr id="431" name="テキスト ボックス 430">
          <a:extLst>
            <a:ext uri="{FF2B5EF4-FFF2-40B4-BE49-F238E27FC236}">
              <a16:creationId xmlns:a16="http://schemas.microsoft.com/office/drawing/2014/main" xmlns="" id="{00000000-0008-0000-0700-0000AF010000}"/>
            </a:ext>
          </a:extLst>
        </xdr:cNvPr>
        <xdr:cNvSpPr txBox="1"/>
      </xdr:nvSpPr>
      <xdr:spPr>
        <a:xfrm>
          <a:off x="6737428" y="13296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32" name="テキスト ボックス 431">
          <a:extLst>
            <a:ext uri="{FF2B5EF4-FFF2-40B4-BE49-F238E27FC236}">
              <a16:creationId xmlns:a16="http://schemas.microsoft.com/office/drawing/2014/main" xmlns="" id="{00000000-0008-0000-0700-0000B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33" name="テキスト ボックス 432">
          <a:extLst>
            <a:ext uri="{FF2B5EF4-FFF2-40B4-BE49-F238E27FC236}">
              <a16:creationId xmlns:a16="http://schemas.microsoft.com/office/drawing/2014/main" xmlns="" id="{00000000-0008-0000-0700-0000B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4" name="テキスト ボックス 433">
          <a:extLst>
            <a:ext uri="{FF2B5EF4-FFF2-40B4-BE49-F238E27FC236}">
              <a16:creationId xmlns:a16="http://schemas.microsoft.com/office/drawing/2014/main" xmlns="" id="{00000000-0008-0000-0700-0000B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5" name="テキスト ボックス 434">
          <a:extLst>
            <a:ext uri="{FF2B5EF4-FFF2-40B4-BE49-F238E27FC236}">
              <a16:creationId xmlns:a16="http://schemas.microsoft.com/office/drawing/2014/main" xmlns="" id="{00000000-0008-0000-0700-0000B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6" name="テキスト ボックス 435">
          <a:extLst>
            <a:ext uri="{FF2B5EF4-FFF2-40B4-BE49-F238E27FC236}">
              <a16:creationId xmlns:a16="http://schemas.microsoft.com/office/drawing/2014/main" xmlns="" id="{00000000-0008-0000-0700-0000B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167136</xdr:rowOff>
    </xdr:from>
    <xdr:to>
      <xdr:col>55</xdr:col>
      <xdr:colOff>50800</xdr:colOff>
      <xdr:row>79</xdr:row>
      <xdr:rowOff>97286</xdr:rowOff>
    </xdr:to>
    <xdr:sp macro="" textlink="">
      <xdr:nvSpPr>
        <xdr:cNvPr id="437" name="楕円 436">
          <a:extLst>
            <a:ext uri="{FF2B5EF4-FFF2-40B4-BE49-F238E27FC236}">
              <a16:creationId xmlns:a16="http://schemas.microsoft.com/office/drawing/2014/main" xmlns="" id="{00000000-0008-0000-0700-0000B5010000}"/>
            </a:ext>
          </a:extLst>
        </xdr:cNvPr>
        <xdr:cNvSpPr/>
      </xdr:nvSpPr>
      <xdr:spPr>
        <a:xfrm>
          <a:off x="10426700" y="1354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123236</xdr:rowOff>
    </xdr:from>
    <xdr:ext cx="469744" cy="259045"/>
    <xdr:sp macro="" textlink="">
      <xdr:nvSpPr>
        <xdr:cNvPr id="438" name="商工費該当値テキスト">
          <a:extLst>
            <a:ext uri="{FF2B5EF4-FFF2-40B4-BE49-F238E27FC236}">
              <a16:creationId xmlns:a16="http://schemas.microsoft.com/office/drawing/2014/main" xmlns="" id="{00000000-0008-0000-0700-0000B6010000}"/>
            </a:ext>
          </a:extLst>
        </xdr:cNvPr>
        <xdr:cNvSpPr txBox="1"/>
      </xdr:nvSpPr>
      <xdr:spPr>
        <a:xfrm>
          <a:off x="10528300" y="13496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16021</xdr:rowOff>
    </xdr:from>
    <xdr:to>
      <xdr:col>50</xdr:col>
      <xdr:colOff>165100</xdr:colOff>
      <xdr:row>79</xdr:row>
      <xdr:rowOff>117621</xdr:rowOff>
    </xdr:to>
    <xdr:sp macro="" textlink="">
      <xdr:nvSpPr>
        <xdr:cNvPr id="439" name="楕円 438">
          <a:extLst>
            <a:ext uri="{FF2B5EF4-FFF2-40B4-BE49-F238E27FC236}">
              <a16:creationId xmlns:a16="http://schemas.microsoft.com/office/drawing/2014/main" xmlns="" id="{00000000-0008-0000-0700-0000B7010000}"/>
            </a:ext>
          </a:extLst>
        </xdr:cNvPr>
        <xdr:cNvSpPr/>
      </xdr:nvSpPr>
      <xdr:spPr>
        <a:xfrm>
          <a:off x="9588500" y="13560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108748</xdr:rowOff>
    </xdr:from>
    <xdr:ext cx="469744" cy="259045"/>
    <xdr:sp macro="" textlink="">
      <xdr:nvSpPr>
        <xdr:cNvPr id="440" name="テキスト ボックス 439">
          <a:extLst>
            <a:ext uri="{FF2B5EF4-FFF2-40B4-BE49-F238E27FC236}">
              <a16:creationId xmlns:a16="http://schemas.microsoft.com/office/drawing/2014/main" xmlns="" id="{00000000-0008-0000-0700-0000B8010000}"/>
            </a:ext>
          </a:extLst>
        </xdr:cNvPr>
        <xdr:cNvSpPr txBox="1"/>
      </xdr:nvSpPr>
      <xdr:spPr>
        <a:xfrm>
          <a:off x="9404428" y="13653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17523</xdr:rowOff>
    </xdr:from>
    <xdr:to>
      <xdr:col>46</xdr:col>
      <xdr:colOff>38100</xdr:colOff>
      <xdr:row>79</xdr:row>
      <xdr:rowOff>119123</xdr:rowOff>
    </xdr:to>
    <xdr:sp macro="" textlink="">
      <xdr:nvSpPr>
        <xdr:cNvPr id="441" name="楕円 440">
          <a:extLst>
            <a:ext uri="{FF2B5EF4-FFF2-40B4-BE49-F238E27FC236}">
              <a16:creationId xmlns:a16="http://schemas.microsoft.com/office/drawing/2014/main" xmlns="" id="{00000000-0008-0000-0700-0000B9010000}"/>
            </a:ext>
          </a:extLst>
        </xdr:cNvPr>
        <xdr:cNvSpPr/>
      </xdr:nvSpPr>
      <xdr:spPr>
        <a:xfrm>
          <a:off x="8699500" y="1356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110250</xdr:rowOff>
    </xdr:from>
    <xdr:ext cx="469744" cy="259045"/>
    <xdr:sp macro="" textlink="">
      <xdr:nvSpPr>
        <xdr:cNvPr id="442" name="テキスト ボックス 441">
          <a:extLst>
            <a:ext uri="{FF2B5EF4-FFF2-40B4-BE49-F238E27FC236}">
              <a16:creationId xmlns:a16="http://schemas.microsoft.com/office/drawing/2014/main" xmlns="" id="{00000000-0008-0000-0700-0000BA010000}"/>
            </a:ext>
          </a:extLst>
        </xdr:cNvPr>
        <xdr:cNvSpPr txBox="1"/>
      </xdr:nvSpPr>
      <xdr:spPr>
        <a:xfrm>
          <a:off x="8515428" y="13654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13756</xdr:rowOff>
    </xdr:from>
    <xdr:to>
      <xdr:col>41</xdr:col>
      <xdr:colOff>101600</xdr:colOff>
      <xdr:row>79</xdr:row>
      <xdr:rowOff>115356</xdr:rowOff>
    </xdr:to>
    <xdr:sp macro="" textlink="">
      <xdr:nvSpPr>
        <xdr:cNvPr id="443" name="楕円 442">
          <a:extLst>
            <a:ext uri="{FF2B5EF4-FFF2-40B4-BE49-F238E27FC236}">
              <a16:creationId xmlns:a16="http://schemas.microsoft.com/office/drawing/2014/main" xmlns="" id="{00000000-0008-0000-0700-0000BB010000}"/>
            </a:ext>
          </a:extLst>
        </xdr:cNvPr>
        <xdr:cNvSpPr/>
      </xdr:nvSpPr>
      <xdr:spPr>
        <a:xfrm>
          <a:off x="7810500" y="13558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106483</xdr:rowOff>
    </xdr:from>
    <xdr:ext cx="469744" cy="259045"/>
    <xdr:sp macro="" textlink="">
      <xdr:nvSpPr>
        <xdr:cNvPr id="444" name="テキスト ボックス 443">
          <a:extLst>
            <a:ext uri="{FF2B5EF4-FFF2-40B4-BE49-F238E27FC236}">
              <a16:creationId xmlns:a16="http://schemas.microsoft.com/office/drawing/2014/main" xmlns="" id="{00000000-0008-0000-0700-0000BC010000}"/>
            </a:ext>
          </a:extLst>
        </xdr:cNvPr>
        <xdr:cNvSpPr txBox="1"/>
      </xdr:nvSpPr>
      <xdr:spPr>
        <a:xfrm>
          <a:off x="7626428" y="13651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169683</xdr:rowOff>
    </xdr:from>
    <xdr:to>
      <xdr:col>36</xdr:col>
      <xdr:colOff>165100</xdr:colOff>
      <xdr:row>79</xdr:row>
      <xdr:rowOff>99833</xdr:rowOff>
    </xdr:to>
    <xdr:sp macro="" textlink="">
      <xdr:nvSpPr>
        <xdr:cNvPr id="445" name="楕円 444">
          <a:extLst>
            <a:ext uri="{FF2B5EF4-FFF2-40B4-BE49-F238E27FC236}">
              <a16:creationId xmlns:a16="http://schemas.microsoft.com/office/drawing/2014/main" xmlns="" id="{00000000-0008-0000-0700-0000BD010000}"/>
            </a:ext>
          </a:extLst>
        </xdr:cNvPr>
        <xdr:cNvSpPr/>
      </xdr:nvSpPr>
      <xdr:spPr>
        <a:xfrm>
          <a:off x="6921500" y="13542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90960</xdr:rowOff>
    </xdr:from>
    <xdr:ext cx="469744" cy="259045"/>
    <xdr:sp macro="" textlink="">
      <xdr:nvSpPr>
        <xdr:cNvPr id="446" name="テキスト ボックス 445">
          <a:extLst>
            <a:ext uri="{FF2B5EF4-FFF2-40B4-BE49-F238E27FC236}">
              <a16:creationId xmlns:a16="http://schemas.microsoft.com/office/drawing/2014/main" xmlns="" id="{00000000-0008-0000-0700-0000BE010000}"/>
            </a:ext>
          </a:extLst>
        </xdr:cNvPr>
        <xdr:cNvSpPr txBox="1"/>
      </xdr:nvSpPr>
      <xdr:spPr>
        <a:xfrm>
          <a:off x="6737428" y="13635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7" name="正方形/長方形 446">
          <a:extLst>
            <a:ext uri="{FF2B5EF4-FFF2-40B4-BE49-F238E27FC236}">
              <a16:creationId xmlns:a16="http://schemas.microsoft.com/office/drawing/2014/main" xmlns="" id="{00000000-0008-0000-0700-0000B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8" name="正方形/長方形 447">
          <a:extLst>
            <a:ext uri="{FF2B5EF4-FFF2-40B4-BE49-F238E27FC236}">
              <a16:creationId xmlns:a16="http://schemas.microsoft.com/office/drawing/2014/main" xmlns="" id="{00000000-0008-0000-0700-0000C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9" name="正方形/長方形 448">
          <a:extLst>
            <a:ext uri="{FF2B5EF4-FFF2-40B4-BE49-F238E27FC236}">
              <a16:creationId xmlns:a16="http://schemas.microsoft.com/office/drawing/2014/main" xmlns="" id="{00000000-0008-0000-0700-0000C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50" name="正方形/長方形 449">
          <a:extLst>
            <a:ext uri="{FF2B5EF4-FFF2-40B4-BE49-F238E27FC236}">
              <a16:creationId xmlns:a16="http://schemas.microsoft.com/office/drawing/2014/main" xmlns="" id="{00000000-0008-0000-0700-0000C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51" name="正方形/長方形 450">
          <a:extLst>
            <a:ext uri="{FF2B5EF4-FFF2-40B4-BE49-F238E27FC236}">
              <a16:creationId xmlns:a16="http://schemas.microsoft.com/office/drawing/2014/main" xmlns="" id="{00000000-0008-0000-0700-0000C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52" name="正方形/長方形 451">
          <a:extLst>
            <a:ext uri="{FF2B5EF4-FFF2-40B4-BE49-F238E27FC236}">
              <a16:creationId xmlns:a16="http://schemas.microsoft.com/office/drawing/2014/main" xmlns="" id="{00000000-0008-0000-0700-0000C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53" name="正方形/長方形 452">
          <a:extLst>
            <a:ext uri="{FF2B5EF4-FFF2-40B4-BE49-F238E27FC236}">
              <a16:creationId xmlns:a16="http://schemas.microsoft.com/office/drawing/2014/main" xmlns="" id="{00000000-0008-0000-0700-0000C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4" name="正方形/長方形 453">
          <a:extLst>
            <a:ext uri="{FF2B5EF4-FFF2-40B4-BE49-F238E27FC236}">
              <a16:creationId xmlns:a16="http://schemas.microsoft.com/office/drawing/2014/main" xmlns="" id="{00000000-0008-0000-0700-0000C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5" name="テキスト ボックス 454">
          <a:extLst>
            <a:ext uri="{FF2B5EF4-FFF2-40B4-BE49-F238E27FC236}">
              <a16:creationId xmlns:a16="http://schemas.microsoft.com/office/drawing/2014/main" xmlns="" id="{00000000-0008-0000-0700-0000C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6" name="直線コネクタ 455">
          <a:extLst>
            <a:ext uri="{FF2B5EF4-FFF2-40B4-BE49-F238E27FC236}">
              <a16:creationId xmlns:a16="http://schemas.microsoft.com/office/drawing/2014/main" xmlns="" id="{00000000-0008-0000-0700-0000C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7" name="直線コネクタ 456">
          <a:extLst>
            <a:ext uri="{FF2B5EF4-FFF2-40B4-BE49-F238E27FC236}">
              <a16:creationId xmlns:a16="http://schemas.microsoft.com/office/drawing/2014/main" xmlns="" id="{00000000-0008-0000-0700-0000C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8" name="テキスト ボックス 457">
          <a:extLst>
            <a:ext uri="{FF2B5EF4-FFF2-40B4-BE49-F238E27FC236}">
              <a16:creationId xmlns:a16="http://schemas.microsoft.com/office/drawing/2014/main" xmlns="" id="{00000000-0008-0000-0700-0000C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9" name="直線コネクタ 458">
          <a:extLst>
            <a:ext uri="{FF2B5EF4-FFF2-40B4-BE49-F238E27FC236}">
              <a16:creationId xmlns:a16="http://schemas.microsoft.com/office/drawing/2014/main" xmlns="" id="{00000000-0008-0000-0700-0000C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60" name="テキスト ボックス 459">
          <a:extLst>
            <a:ext uri="{FF2B5EF4-FFF2-40B4-BE49-F238E27FC236}">
              <a16:creationId xmlns:a16="http://schemas.microsoft.com/office/drawing/2014/main" xmlns="" id="{00000000-0008-0000-0700-0000C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61" name="直線コネクタ 460">
          <a:extLst>
            <a:ext uri="{FF2B5EF4-FFF2-40B4-BE49-F238E27FC236}">
              <a16:creationId xmlns:a16="http://schemas.microsoft.com/office/drawing/2014/main" xmlns="" id="{00000000-0008-0000-0700-0000C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62" name="テキスト ボックス 461">
          <a:extLst>
            <a:ext uri="{FF2B5EF4-FFF2-40B4-BE49-F238E27FC236}">
              <a16:creationId xmlns:a16="http://schemas.microsoft.com/office/drawing/2014/main" xmlns="" id="{00000000-0008-0000-0700-0000CE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63" name="直線コネクタ 462">
          <a:extLst>
            <a:ext uri="{FF2B5EF4-FFF2-40B4-BE49-F238E27FC236}">
              <a16:creationId xmlns:a16="http://schemas.microsoft.com/office/drawing/2014/main" xmlns="" id="{00000000-0008-0000-0700-0000C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64" name="テキスト ボックス 463">
          <a:extLst>
            <a:ext uri="{FF2B5EF4-FFF2-40B4-BE49-F238E27FC236}">
              <a16:creationId xmlns:a16="http://schemas.microsoft.com/office/drawing/2014/main" xmlns="" id="{00000000-0008-0000-0700-0000D0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a:extLst>
            <a:ext uri="{FF2B5EF4-FFF2-40B4-BE49-F238E27FC236}">
              <a16:creationId xmlns:a16="http://schemas.microsoft.com/office/drawing/2014/main" xmlns="" id="{00000000-0008-0000-0700-0000D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a:extLst>
            <a:ext uri="{FF2B5EF4-FFF2-40B4-BE49-F238E27FC236}">
              <a16:creationId xmlns:a16="http://schemas.microsoft.com/office/drawing/2014/main" xmlns="" id="{00000000-0008-0000-0700-0000D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土木費グラフ枠">
          <a:extLst>
            <a:ext uri="{FF2B5EF4-FFF2-40B4-BE49-F238E27FC236}">
              <a16:creationId xmlns:a16="http://schemas.microsoft.com/office/drawing/2014/main" xmlns="" id="{00000000-0008-0000-0700-0000D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75767</xdr:rowOff>
    </xdr:from>
    <xdr:to>
      <xdr:col>54</xdr:col>
      <xdr:colOff>189865</xdr:colOff>
      <xdr:row>98</xdr:row>
      <xdr:rowOff>108716</xdr:rowOff>
    </xdr:to>
    <xdr:cxnSp macro="">
      <xdr:nvCxnSpPr>
        <xdr:cNvPr id="468" name="直線コネクタ 467">
          <a:extLst>
            <a:ext uri="{FF2B5EF4-FFF2-40B4-BE49-F238E27FC236}">
              <a16:creationId xmlns:a16="http://schemas.microsoft.com/office/drawing/2014/main" xmlns="" id="{00000000-0008-0000-0700-0000D4010000}"/>
            </a:ext>
          </a:extLst>
        </xdr:cNvPr>
        <xdr:cNvCxnSpPr/>
      </xdr:nvCxnSpPr>
      <xdr:spPr>
        <a:xfrm flipV="1">
          <a:off x="10475595" y="15506267"/>
          <a:ext cx="1270" cy="1404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112543</xdr:rowOff>
    </xdr:from>
    <xdr:ext cx="534377" cy="259045"/>
    <xdr:sp macro="" textlink="">
      <xdr:nvSpPr>
        <xdr:cNvPr id="469" name="土木費最小値テキスト">
          <a:extLst>
            <a:ext uri="{FF2B5EF4-FFF2-40B4-BE49-F238E27FC236}">
              <a16:creationId xmlns:a16="http://schemas.microsoft.com/office/drawing/2014/main" xmlns="" id="{00000000-0008-0000-0700-0000D5010000}"/>
            </a:ext>
          </a:extLst>
        </xdr:cNvPr>
        <xdr:cNvSpPr txBox="1"/>
      </xdr:nvSpPr>
      <xdr:spPr>
        <a:xfrm>
          <a:off x="10528300" y="16914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108716</xdr:rowOff>
    </xdr:from>
    <xdr:to>
      <xdr:col>55</xdr:col>
      <xdr:colOff>88900</xdr:colOff>
      <xdr:row>98</xdr:row>
      <xdr:rowOff>108716</xdr:rowOff>
    </xdr:to>
    <xdr:cxnSp macro="">
      <xdr:nvCxnSpPr>
        <xdr:cNvPr id="470" name="直線コネクタ 469">
          <a:extLst>
            <a:ext uri="{FF2B5EF4-FFF2-40B4-BE49-F238E27FC236}">
              <a16:creationId xmlns:a16="http://schemas.microsoft.com/office/drawing/2014/main" xmlns="" id="{00000000-0008-0000-0700-0000D6010000}"/>
            </a:ext>
          </a:extLst>
        </xdr:cNvPr>
        <xdr:cNvCxnSpPr/>
      </xdr:nvCxnSpPr>
      <xdr:spPr>
        <a:xfrm>
          <a:off x="10388600" y="16910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22444</xdr:rowOff>
    </xdr:from>
    <xdr:ext cx="599010" cy="259045"/>
    <xdr:sp macro="" textlink="">
      <xdr:nvSpPr>
        <xdr:cNvPr id="471" name="土木費最大値テキスト">
          <a:extLst>
            <a:ext uri="{FF2B5EF4-FFF2-40B4-BE49-F238E27FC236}">
              <a16:creationId xmlns:a16="http://schemas.microsoft.com/office/drawing/2014/main" xmlns="" id="{00000000-0008-0000-0700-0000D7010000}"/>
            </a:ext>
          </a:extLst>
        </xdr:cNvPr>
        <xdr:cNvSpPr txBox="1"/>
      </xdr:nvSpPr>
      <xdr:spPr>
        <a:xfrm>
          <a:off x="10528300" y="15281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627,967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75767</xdr:rowOff>
    </xdr:from>
    <xdr:to>
      <xdr:col>55</xdr:col>
      <xdr:colOff>88900</xdr:colOff>
      <xdr:row>90</xdr:row>
      <xdr:rowOff>75767</xdr:rowOff>
    </xdr:to>
    <xdr:cxnSp macro="">
      <xdr:nvCxnSpPr>
        <xdr:cNvPr id="472" name="直線コネクタ 471">
          <a:extLst>
            <a:ext uri="{FF2B5EF4-FFF2-40B4-BE49-F238E27FC236}">
              <a16:creationId xmlns:a16="http://schemas.microsoft.com/office/drawing/2014/main" xmlns="" id="{00000000-0008-0000-0700-0000D8010000}"/>
            </a:ext>
          </a:extLst>
        </xdr:cNvPr>
        <xdr:cNvCxnSpPr/>
      </xdr:nvCxnSpPr>
      <xdr:spPr>
        <a:xfrm>
          <a:off x="10388600" y="1550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77036</xdr:rowOff>
    </xdr:from>
    <xdr:to>
      <xdr:col>55</xdr:col>
      <xdr:colOff>0</xdr:colOff>
      <xdr:row>98</xdr:row>
      <xdr:rowOff>85432</xdr:rowOff>
    </xdr:to>
    <xdr:cxnSp macro="">
      <xdr:nvCxnSpPr>
        <xdr:cNvPr id="473" name="直線コネクタ 472">
          <a:extLst>
            <a:ext uri="{FF2B5EF4-FFF2-40B4-BE49-F238E27FC236}">
              <a16:creationId xmlns:a16="http://schemas.microsoft.com/office/drawing/2014/main" xmlns="" id="{00000000-0008-0000-0700-0000D9010000}"/>
            </a:ext>
          </a:extLst>
        </xdr:cNvPr>
        <xdr:cNvCxnSpPr/>
      </xdr:nvCxnSpPr>
      <xdr:spPr>
        <a:xfrm flipV="1">
          <a:off x="9639300" y="16879136"/>
          <a:ext cx="838200" cy="8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22613</xdr:rowOff>
    </xdr:from>
    <xdr:ext cx="534377" cy="259045"/>
    <xdr:sp macro="" textlink="">
      <xdr:nvSpPr>
        <xdr:cNvPr id="474" name="土木費平均値テキスト">
          <a:extLst>
            <a:ext uri="{FF2B5EF4-FFF2-40B4-BE49-F238E27FC236}">
              <a16:creationId xmlns:a16="http://schemas.microsoft.com/office/drawing/2014/main" xmlns="" id="{00000000-0008-0000-0700-0000DA010000}"/>
            </a:ext>
          </a:extLst>
        </xdr:cNvPr>
        <xdr:cNvSpPr txBox="1"/>
      </xdr:nvSpPr>
      <xdr:spPr>
        <a:xfrm>
          <a:off x="10528300" y="166532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171186</xdr:rowOff>
    </xdr:from>
    <xdr:to>
      <xdr:col>55</xdr:col>
      <xdr:colOff>50800</xdr:colOff>
      <xdr:row>98</xdr:row>
      <xdr:rowOff>101336</xdr:rowOff>
    </xdr:to>
    <xdr:sp macro="" textlink="">
      <xdr:nvSpPr>
        <xdr:cNvPr id="475" name="フローチャート: 判断 474">
          <a:extLst>
            <a:ext uri="{FF2B5EF4-FFF2-40B4-BE49-F238E27FC236}">
              <a16:creationId xmlns:a16="http://schemas.microsoft.com/office/drawing/2014/main" xmlns="" id="{00000000-0008-0000-0700-0000DB010000}"/>
            </a:ext>
          </a:extLst>
        </xdr:cNvPr>
        <xdr:cNvSpPr/>
      </xdr:nvSpPr>
      <xdr:spPr>
        <a:xfrm>
          <a:off x="10426700" y="16801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81113</xdr:rowOff>
    </xdr:from>
    <xdr:to>
      <xdr:col>50</xdr:col>
      <xdr:colOff>114300</xdr:colOff>
      <xdr:row>98</xdr:row>
      <xdr:rowOff>85432</xdr:rowOff>
    </xdr:to>
    <xdr:cxnSp macro="">
      <xdr:nvCxnSpPr>
        <xdr:cNvPr id="476" name="直線コネクタ 475">
          <a:extLst>
            <a:ext uri="{FF2B5EF4-FFF2-40B4-BE49-F238E27FC236}">
              <a16:creationId xmlns:a16="http://schemas.microsoft.com/office/drawing/2014/main" xmlns="" id="{00000000-0008-0000-0700-0000DC010000}"/>
            </a:ext>
          </a:extLst>
        </xdr:cNvPr>
        <xdr:cNvCxnSpPr/>
      </xdr:nvCxnSpPr>
      <xdr:spPr>
        <a:xfrm>
          <a:off x="8750300" y="16883213"/>
          <a:ext cx="889000" cy="4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169467</xdr:rowOff>
    </xdr:from>
    <xdr:to>
      <xdr:col>50</xdr:col>
      <xdr:colOff>165100</xdr:colOff>
      <xdr:row>98</xdr:row>
      <xdr:rowOff>99617</xdr:rowOff>
    </xdr:to>
    <xdr:sp macro="" textlink="">
      <xdr:nvSpPr>
        <xdr:cNvPr id="477" name="フローチャート: 判断 476">
          <a:extLst>
            <a:ext uri="{FF2B5EF4-FFF2-40B4-BE49-F238E27FC236}">
              <a16:creationId xmlns:a16="http://schemas.microsoft.com/office/drawing/2014/main" xmlns="" id="{00000000-0008-0000-0700-0000DD010000}"/>
            </a:ext>
          </a:extLst>
        </xdr:cNvPr>
        <xdr:cNvSpPr/>
      </xdr:nvSpPr>
      <xdr:spPr>
        <a:xfrm>
          <a:off x="9588500" y="16800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116144</xdr:rowOff>
    </xdr:from>
    <xdr:ext cx="534377" cy="259045"/>
    <xdr:sp macro="" textlink="">
      <xdr:nvSpPr>
        <xdr:cNvPr id="478" name="テキスト ボックス 477">
          <a:extLst>
            <a:ext uri="{FF2B5EF4-FFF2-40B4-BE49-F238E27FC236}">
              <a16:creationId xmlns:a16="http://schemas.microsoft.com/office/drawing/2014/main" xmlns="" id="{00000000-0008-0000-0700-0000DE010000}"/>
            </a:ext>
          </a:extLst>
        </xdr:cNvPr>
        <xdr:cNvSpPr txBox="1"/>
      </xdr:nvSpPr>
      <xdr:spPr>
        <a:xfrm>
          <a:off x="9372111" y="16575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81113</xdr:rowOff>
    </xdr:from>
    <xdr:to>
      <xdr:col>45</xdr:col>
      <xdr:colOff>177800</xdr:colOff>
      <xdr:row>98</xdr:row>
      <xdr:rowOff>84184</xdr:rowOff>
    </xdr:to>
    <xdr:cxnSp macro="">
      <xdr:nvCxnSpPr>
        <xdr:cNvPr id="479" name="直線コネクタ 478">
          <a:extLst>
            <a:ext uri="{FF2B5EF4-FFF2-40B4-BE49-F238E27FC236}">
              <a16:creationId xmlns:a16="http://schemas.microsoft.com/office/drawing/2014/main" xmlns="" id="{00000000-0008-0000-0700-0000DF010000}"/>
            </a:ext>
          </a:extLst>
        </xdr:cNvPr>
        <xdr:cNvCxnSpPr/>
      </xdr:nvCxnSpPr>
      <xdr:spPr>
        <a:xfrm flipV="1">
          <a:off x="7861300" y="16883213"/>
          <a:ext cx="889000" cy="3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166889</xdr:rowOff>
    </xdr:from>
    <xdr:to>
      <xdr:col>46</xdr:col>
      <xdr:colOff>38100</xdr:colOff>
      <xdr:row>98</xdr:row>
      <xdr:rowOff>97039</xdr:rowOff>
    </xdr:to>
    <xdr:sp macro="" textlink="">
      <xdr:nvSpPr>
        <xdr:cNvPr id="480" name="フローチャート: 判断 479">
          <a:extLst>
            <a:ext uri="{FF2B5EF4-FFF2-40B4-BE49-F238E27FC236}">
              <a16:creationId xmlns:a16="http://schemas.microsoft.com/office/drawing/2014/main" xmlns="" id="{00000000-0008-0000-0700-0000E0010000}"/>
            </a:ext>
          </a:extLst>
        </xdr:cNvPr>
        <xdr:cNvSpPr/>
      </xdr:nvSpPr>
      <xdr:spPr>
        <a:xfrm>
          <a:off x="8699500" y="16797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113566</xdr:rowOff>
    </xdr:from>
    <xdr:ext cx="534377" cy="259045"/>
    <xdr:sp macro="" textlink="">
      <xdr:nvSpPr>
        <xdr:cNvPr id="481" name="テキスト ボックス 480">
          <a:extLst>
            <a:ext uri="{FF2B5EF4-FFF2-40B4-BE49-F238E27FC236}">
              <a16:creationId xmlns:a16="http://schemas.microsoft.com/office/drawing/2014/main" xmlns="" id="{00000000-0008-0000-0700-0000E1010000}"/>
            </a:ext>
          </a:extLst>
        </xdr:cNvPr>
        <xdr:cNvSpPr txBox="1"/>
      </xdr:nvSpPr>
      <xdr:spPr>
        <a:xfrm>
          <a:off x="8483111" y="16572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84184</xdr:rowOff>
    </xdr:from>
    <xdr:to>
      <xdr:col>41</xdr:col>
      <xdr:colOff>50800</xdr:colOff>
      <xdr:row>98</xdr:row>
      <xdr:rowOff>87373</xdr:rowOff>
    </xdr:to>
    <xdr:cxnSp macro="">
      <xdr:nvCxnSpPr>
        <xdr:cNvPr id="482" name="直線コネクタ 481">
          <a:extLst>
            <a:ext uri="{FF2B5EF4-FFF2-40B4-BE49-F238E27FC236}">
              <a16:creationId xmlns:a16="http://schemas.microsoft.com/office/drawing/2014/main" xmlns="" id="{00000000-0008-0000-0700-0000E2010000}"/>
            </a:ext>
          </a:extLst>
        </xdr:cNvPr>
        <xdr:cNvCxnSpPr/>
      </xdr:nvCxnSpPr>
      <xdr:spPr>
        <a:xfrm flipV="1">
          <a:off x="6972300" y="16886284"/>
          <a:ext cx="889000" cy="3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169428</xdr:rowOff>
    </xdr:from>
    <xdr:to>
      <xdr:col>41</xdr:col>
      <xdr:colOff>101600</xdr:colOff>
      <xdr:row>98</xdr:row>
      <xdr:rowOff>99578</xdr:rowOff>
    </xdr:to>
    <xdr:sp macro="" textlink="">
      <xdr:nvSpPr>
        <xdr:cNvPr id="483" name="フローチャート: 判断 482">
          <a:extLst>
            <a:ext uri="{FF2B5EF4-FFF2-40B4-BE49-F238E27FC236}">
              <a16:creationId xmlns:a16="http://schemas.microsoft.com/office/drawing/2014/main" xmlns="" id="{00000000-0008-0000-0700-0000E3010000}"/>
            </a:ext>
          </a:extLst>
        </xdr:cNvPr>
        <xdr:cNvSpPr/>
      </xdr:nvSpPr>
      <xdr:spPr>
        <a:xfrm>
          <a:off x="7810500" y="1680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116105</xdr:rowOff>
    </xdr:from>
    <xdr:ext cx="534377" cy="259045"/>
    <xdr:sp macro="" textlink="">
      <xdr:nvSpPr>
        <xdr:cNvPr id="484" name="テキスト ボックス 483">
          <a:extLst>
            <a:ext uri="{FF2B5EF4-FFF2-40B4-BE49-F238E27FC236}">
              <a16:creationId xmlns:a16="http://schemas.microsoft.com/office/drawing/2014/main" xmlns="" id="{00000000-0008-0000-0700-0000E4010000}"/>
            </a:ext>
          </a:extLst>
        </xdr:cNvPr>
        <xdr:cNvSpPr txBox="1"/>
      </xdr:nvSpPr>
      <xdr:spPr>
        <a:xfrm>
          <a:off x="7594111" y="16575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423</xdr:rowOff>
    </xdr:from>
    <xdr:to>
      <xdr:col>36</xdr:col>
      <xdr:colOff>165100</xdr:colOff>
      <xdr:row>98</xdr:row>
      <xdr:rowOff>102023</xdr:rowOff>
    </xdr:to>
    <xdr:sp macro="" textlink="">
      <xdr:nvSpPr>
        <xdr:cNvPr id="485" name="フローチャート: 判断 484">
          <a:extLst>
            <a:ext uri="{FF2B5EF4-FFF2-40B4-BE49-F238E27FC236}">
              <a16:creationId xmlns:a16="http://schemas.microsoft.com/office/drawing/2014/main" xmlns="" id="{00000000-0008-0000-0700-0000E5010000}"/>
            </a:ext>
          </a:extLst>
        </xdr:cNvPr>
        <xdr:cNvSpPr/>
      </xdr:nvSpPr>
      <xdr:spPr>
        <a:xfrm>
          <a:off x="6921500" y="16802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118550</xdr:rowOff>
    </xdr:from>
    <xdr:ext cx="534377" cy="259045"/>
    <xdr:sp macro="" textlink="">
      <xdr:nvSpPr>
        <xdr:cNvPr id="486" name="テキスト ボックス 485">
          <a:extLst>
            <a:ext uri="{FF2B5EF4-FFF2-40B4-BE49-F238E27FC236}">
              <a16:creationId xmlns:a16="http://schemas.microsoft.com/office/drawing/2014/main" xmlns="" id="{00000000-0008-0000-0700-0000E6010000}"/>
            </a:ext>
          </a:extLst>
        </xdr:cNvPr>
        <xdr:cNvSpPr txBox="1"/>
      </xdr:nvSpPr>
      <xdr:spPr>
        <a:xfrm>
          <a:off x="6705111" y="16577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xmlns="" id="{00000000-0008-0000-0700-0000E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xmlns="" id="{00000000-0008-0000-0700-0000E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xmlns="" id="{00000000-0008-0000-0700-0000E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a:extLst>
            <a:ext uri="{FF2B5EF4-FFF2-40B4-BE49-F238E27FC236}">
              <a16:creationId xmlns:a16="http://schemas.microsoft.com/office/drawing/2014/main" xmlns="" id="{00000000-0008-0000-0700-0000E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a:extLst>
            <a:ext uri="{FF2B5EF4-FFF2-40B4-BE49-F238E27FC236}">
              <a16:creationId xmlns:a16="http://schemas.microsoft.com/office/drawing/2014/main" xmlns="" id="{00000000-0008-0000-0700-0000E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26236</xdr:rowOff>
    </xdr:from>
    <xdr:to>
      <xdr:col>55</xdr:col>
      <xdr:colOff>50800</xdr:colOff>
      <xdr:row>98</xdr:row>
      <xdr:rowOff>127836</xdr:rowOff>
    </xdr:to>
    <xdr:sp macro="" textlink="">
      <xdr:nvSpPr>
        <xdr:cNvPr id="492" name="楕円 491">
          <a:extLst>
            <a:ext uri="{FF2B5EF4-FFF2-40B4-BE49-F238E27FC236}">
              <a16:creationId xmlns:a16="http://schemas.microsoft.com/office/drawing/2014/main" xmlns="" id="{00000000-0008-0000-0700-0000EC010000}"/>
            </a:ext>
          </a:extLst>
        </xdr:cNvPr>
        <xdr:cNvSpPr/>
      </xdr:nvSpPr>
      <xdr:spPr>
        <a:xfrm>
          <a:off x="10426700" y="16828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149614</xdr:rowOff>
    </xdr:from>
    <xdr:ext cx="534377" cy="259045"/>
    <xdr:sp macro="" textlink="">
      <xdr:nvSpPr>
        <xdr:cNvPr id="493" name="土木費該当値テキスト">
          <a:extLst>
            <a:ext uri="{FF2B5EF4-FFF2-40B4-BE49-F238E27FC236}">
              <a16:creationId xmlns:a16="http://schemas.microsoft.com/office/drawing/2014/main" xmlns="" id="{00000000-0008-0000-0700-0000ED010000}"/>
            </a:ext>
          </a:extLst>
        </xdr:cNvPr>
        <xdr:cNvSpPr txBox="1"/>
      </xdr:nvSpPr>
      <xdr:spPr>
        <a:xfrm>
          <a:off x="10528300" y="16780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34632</xdr:rowOff>
    </xdr:from>
    <xdr:to>
      <xdr:col>50</xdr:col>
      <xdr:colOff>165100</xdr:colOff>
      <xdr:row>98</xdr:row>
      <xdr:rowOff>136232</xdr:rowOff>
    </xdr:to>
    <xdr:sp macro="" textlink="">
      <xdr:nvSpPr>
        <xdr:cNvPr id="494" name="楕円 493">
          <a:extLst>
            <a:ext uri="{FF2B5EF4-FFF2-40B4-BE49-F238E27FC236}">
              <a16:creationId xmlns:a16="http://schemas.microsoft.com/office/drawing/2014/main" xmlns="" id="{00000000-0008-0000-0700-0000EE010000}"/>
            </a:ext>
          </a:extLst>
        </xdr:cNvPr>
        <xdr:cNvSpPr/>
      </xdr:nvSpPr>
      <xdr:spPr>
        <a:xfrm>
          <a:off x="9588500" y="1683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127359</xdr:rowOff>
    </xdr:from>
    <xdr:ext cx="534377" cy="259045"/>
    <xdr:sp macro="" textlink="">
      <xdr:nvSpPr>
        <xdr:cNvPr id="495" name="テキスト ボックス 494">
          <a:extLst>
            <a:ext uri="{FF2B5EF4-FFF2-40B4-BE49-F238E27FC236}">
              <a16:creationId xmlns:a16="http://schemas.microsoft.com/office/drawing/2014/main" xmlns="" id="{00000000-0008-0000-0700-0000EF010000}"/>
            </a:ext>
          </a:extLst>
        </xdr:cNvPr>
        <xdr:cNvSpPr txBox="1"/>
      </xdr:nvSpPr>
      <xdr:spPr>
        <a:xfrm>
          <a:off x="9372111" y="16929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30313</xdr:rowOff>
    </xdr:from>
    <xdr:to>
      <xdr:col>46</xdr:col>
      <xdr:colOff>38100</xdr:colOff>
      <xdr:row>98</xdr:row>
      <xdr:rowOff>131913</xdr:rowOff>
    </xdr:to>
    <xdr:sp macro="" textlink="">
      <xdr:nvSpPr>
        <xdr:cNvPr id="496" name="楕円 495">
          <a:extLst>
            <a:ext uri="{FF2B5EF4-FFF2-40B4-BE49-F238E27FC236}">
              <a16:creationId xmlns:a16="http://schemas.microsoft.com/office/drawing/2014/main" xmlns="" id="{00000000-0008-0000-0700-0000F0010000}"/>
            </a:ext>
          </a:extLst>
        </xdr:cNvPr>
        <xdr:cNvSpPr/>
      </xdr:nvSpPr>
      <xdr:spPr>
        <a:xfrm>
          <a:off x="8699500" y="1683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123040</xdr:rowOff>
    </xdr:from>
    <xdr:ext cx="534377" cy="259045"/>
    <xdr:sp macro="" textlink="">
      <xdr:nvSpPr>
        <xdr:cNvPr id="497" name="テキスト ボックス 496">
          <a:extLst>
            <a:ext uri="{FF2B5EF4-FFF2-40B4-BE49-F238E27FC236}">
              <a16:creationId xmlns:a16="http://schemas.microsoft.com/office/drawing/2014/main" xmlns="" id="{00000000-0008-0000-0700-0000F1010000}"/>
            </a:ext>
          </a:extLst>
        </xdr:cNvPr>
        <xdr:cNvSpPr txBox="1"/>
      </xdr:nvSpPr>
      <xdr:spPr>
        <a:xfrm>
          <a:off x="8483111" y="16925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33384</xdr:rowOff>
    </xdr:from>
    <xdr:to>
      <xdr:col>41</xdr:col>
      <xdr:colOff>101600</xdr:colOff>
      <xdr:row>98</xdr:row>
      <xdr:rowOff>134984</xdr:rowOff>
    </xdr:to>
    <xdr:sp macro="" textlink="">
      <xdr:nvSpPr>
        <xdr:cNvPr id="498" name="楕円 497">
          <a:extLst>
            <a:ext uri="{FF2B5EF4-FFF2-40B4-BE49-F238E27FC236}">
              <a16:creationId xmlns:a16="http://schemas.microsoft.com/office/drawing/2014/main" xmlns="" id="{00000000-0008-0000-0700-0000F2010000}"/>
            </a:ext>
          </a:extLst>
        </xdr:cNvPr>
        <xdr:cNvSpPr/>
      </xdr:nvSpPr>
      <xdr:spPr>
        <a:xfrm>
          <a:off x="7810500" y="16835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126111</xdr:rowOff>
    </xdr:from>
    <xdr:ext cx="534377" cy="259045"/>
    <xdr:sp macro="" textlink="">
      <xdr:nvSpPr>
        <xdr:cNvPr id="499" name="テキスト ボックス 498">
          <a:extLst>
            <a:ext uri="{FF2B5EF4-FFF2-40B4-BE49-F238E27FC236}">
              <a16:creationId xmlns:a16="http://schemas.microsoft.com/office/drawing/2014/main" xmlns="" id="{00000000-0008-0000-0700-0000F3010000}"/>
            </a:ext>
          </a:extLst>
        </xdr:cNvPr>
        <xdr:cNvSpPr txBox="1"/>
      </xdr:nvSpPr>
      <xdr:spPr>
        <a:xfrm>
          <a:off x="7594111" y="1692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36573</xdr:rowOff>
    </xdr:from>
    <xdr:to>
      <xdr:col>36</xdr:col>
      <xdr:colOff>165100</xdr:colOff>
      <xdr:row>98</xdr:row>
      <xdr:rowOff>138173</xdr:rowOff>
    </xdr:to>
    <xdr:sp macro="" textlink="">
      <xdr:nvSpPr>
        <xdr:cNvPr id="500" name="楕円 499">
          <a:extLst>
            <a:ext uri="{FF2B5EF4-FFF2-40B4-BE49-F238E27FC236}">
              <a16:creationId xmlns:a16="http://schemas.microsoft.com/office/drawing/2014/main" xmlns="" id="{00000000-0008-0000-0700-0000F4010000}"/>
            </a:ext>
          </a:extLst>
        </xdr:cNvPr>
        <xdr:cNvSpPr/>
      </xdr:nvSpPr>
      <xdr:spPr>
        <a:xfrm>
          <a:off x="6921500" y="16838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129300</xdr:rowOff>
    </xdr:from>
    <xdr:ext cx="534377" cy="259045"/>
    <xdr:sp macro="" textlink="">
      <xdr:nvSpPr>
        <xdr:cNvPr id="501" name="テキスト ボックス 500">
          <a:extLst>
            <a:ext uri="{FF2B5EF4-FFF2-40B4-BE49-F238E27FC236}">
              <a16:creationId xmlns:a16="http://schemas.microsoft.com/office/drawing/2014/main" xmlns="" id="{00000000-0008-0000-0700-0000F5010000}"/>
            </a:ext>
          </a:extLst>
        </xdr:cNvPr>
        <xdr:cNvSpPr txBox="1"/>
      </xdr:nvSpPr>
      <xdr:spPr>
        <a:xfrm>
          <a:off x="6705111" y="16931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a:extLst>
            <a:ext uri="{FF2B5EF4-FFF2-40B4-BE49-F238E27FC236}">
              <a16:creationId xmlns:a16="http://schemas.microsoft.com/office/drawing/2014/main" xmlns="" id="{00000000-0008-0000-0700-0000F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a:extLst>
            <a:ext uri="{FF2B5EF4-FFF2-40B4-BE49-F238E27FC236}">
              <a16:creationId xmlns:a16="http://schemas.microsoft.com/office/drawing/2014/main" xmlns="" id="{00000000-0008-0000-0700-0000F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a:extLst>
            <a:ext uri="{FF2B5EF4-FFF2-40B4-BE49-F238E27FC236}">
              <a16:creationId xmlns:a16="http://schemas.microsoft.com/office/drawing/2014/main" xmlns="" id="{00000000-0008-0000-0700-0000F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a:extLst>
            <a:ext uri="{FF2B5EF4-FFF2-40B4-BE49-F238E27FC236}">
              <a16:creationId xmlns:a16="http://schemas.microsoft.com/office/drawing/2014/main" xmlns="" id="{00000000-0008-0000-0700-0000F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a:extLst>
            <a:ext uri="{FF2B5EF4-FFF2-40B4-BE49-F238E27FC236}">
              <a16:creationId xmlns:a16="http://schemas.microsoft.com/office/drawing/2014/main" xmlns="" id="{00000000-0008-0000-0700-0000F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a:extLst>
            <a:ext uri="{FF2B5EF4-FFF2-40B4-BE49-F238E27FC236}">
              <a16:creationId xmlns:a16="http://schemas.microsoft.com/office/drawing/2014/main" xmlns="" id="{00000000-0008-0000-0700-0000F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a:extLst>
            <a:ext uri="{FF2B5EF4-FFF2-40B4-BE49-F238E27FC236}">
              <a16:creationId xmlns:a16="http://schemas.microsoft.com/office/drawing/2014/main" xmlns="" id="{00000000-0008-0000-0700-0000F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a:extLst>
            <a:ext uri="{FF2B5EF4-FFF2-40B4-BE49-F238E27FC236}">
              <a16:creationId xmlns:a16="http://schemas.microsoft.com/office/drawing/2014/main" xmlns="" id="{00000000-0008-0000-0700-0000F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a:extLst>
            <a:ext uri="{FF2B5EF4-FFF2-40B4-BE49-F238E27FC236}">
              <a16:creationId xmlns:a16="http://schemas.microsoft.com/office/drawing/2014/main" xmlns="" id="{00000000-0008-0000-0700-0000F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a:extLst>
            <a:ext uri="{FF2B5EF4-FFF2-40B4-BE49-F238E27FC236}">
              <a16:creationId xmlns:a16="http://schemas.microsoft.com/office/drawing/2014/main" xmlns="" id="{00000000-0008-0000-0700-0000F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12" name="テキスト ボックス 511">
          <a:extLst>
            <a:ext uri="{FF2B5EF4-FFF2-40B4-BE49-F238E27FC236}">
              <a16:creationId xmlns:a16="http://schemas.microsoft.com/office/drawing/2014/main" xmlns="" id="{00000000-0008-0000-0700-00000002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13" name="直線コネクタ 512">
          <a:extLst>
            <a:ext uri="{FF2B5EF4-FFF2-40B4-BE49-F238E27FC236}">
              <a16:creationId xmlns:a16="http://schemas.microsoft.com/office/drawing/2014/main" xmlns="" id="{00000000-0008-0000-0700-00000102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14" name="テキスト ボックス 513">
          <a:extLst>
            <a:ext uri="{FF2B5EF4-FFF2-40B4-BE49-F238E27FC236}">
              <a16:creationId xmlns:a16="http://schemas.microsoft.com/office/drawing/2014/main" xmlns="" id="{00000000-0008-0000-0700-00000202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5" name="直線コネクタ 514">
          <a:extLst>
            <a:ext uri="{FF2B5EF4-FFF2-40B4-BE49-F238E27FC236}">
              <a16:creationId xmlns:a16="http://schemas.microsoft.com/office/drawing/2014/main" xmlns="" id="{00000000-0008-0000-0700-00000302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6" name="テキスト ボックス 515">
          <a:extLst>
            <a:ext uri="{FF2B5EF4-FFF2-40B4-BE49-F238E27FC236}">
              <a16:creationId xmlns:a16="http://schemas.microsoft.com/office/drawing/2014/main" xmlns="" id="{00000000-0008-0000-0700-000004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7" name="直線コネクタ 516">
          <a:extLst>
            <a:ext uri="{FF2B5EF4-FFF2-40B4-BE49-F238E27FC236}">
              <a16:creationId xmlns:a16="http://schemas.microsoft.com/office/drawing/2014/main" xmlns="" id="{00000000-0008-0000-0700-000005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8" name="テキスト ボックス 517">
          <a:extLst>
            <a:ext uri="{FF2B5EF4-FFF2-40B4-BE49-F238E27FC236}">
              <a16:creationId xmlns:a16="http://schemas.microsoft.com/office/drawing/2014/main" xmlns="" id="{00000000-0008-0000-0700-000006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9" name="直線コネクタ 518">
          <a:extLst>
            <a:ext uri="{FF2B5EF4-FFF2-40B4-BE49-F238E27FC236}">
              <a16:creationId xmlns:a16="http://schemas.microsoft.com/office/drawing/2014/main" xmlns="" id="{00000000-0008-0000-0700-000007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20" name="テキスト ボックス 519">
          <a:extLst>
            <a:ext uri="{FF2B5EF4-FFF2-40B4-BE49-F238E27FC236}">
              <a16:creationId xmlns:a16="http://schemas.microsoft.com/office/drawing/2014/main" xmlns="" id="{00000000-0008-0000-0700-000008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21" name="直線コネクタ 520">
          <a:extLst>
            <a:ext uri="{FF2B5EF4-FFF2-40B4-BE49-F238E27FC236}">
              <a16:creationId xmlns:a16="http://schemas.microsoft.com/office/drawing/2014/main" xmlns="" id="{00000000-0008-0000-0700-000009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22" name="テキスト ボックス 521">
          <a:extLst>
            <a:ext uri="{FF2B5EF4-FFF2-40B4-BE49-F238E27FC236}">
              <a16:creationId xmlns:a16="http://schemas.microsoft.com/office/drawing/2014/main" xmlns="" id="{00000000-0008-0000-0700-00000A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3" name="直線コネクタ 522">
          <a:extLst>
            <a:ext uri="{FF2B5EF4-FFF2-40B4-BE49-F238E27FC236}">
              <a16:creationId xmlns:a16="http://schemas.microsoft.com/office/drawing/2014/main" xmlns="" id="{00000000-0008-0000-0700-00000B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4" name="テキスト ボックス 523">
          <a:extLst>
            <a:ext uri="{FF2B5EF4-FFF2-40B4-BE49-F238E27FC236}">
              <a16:creationId xmlns:a16="http://schemas.microsoft.com/office/drawing/2014/main" xmlns="" id="{00000000-0008-0000-0700-00000C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5" name="消防費グラフ枠">
          <a:extLst>
            <a:ext uri="{FF2B5EF4-FFF2-40B4-BE49-F238E27FC236}">
              <a16:creationId xmlns:a16="http://schemas.microsoft.com/office/drawing/2014/main" xmlns="" id="{00000000-0008-0000-0700-00000D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139929</xdr:rowOff>
    </xdr:from>
    <xdr:to>
      <xdr:col>85</xdr:col>
      <xdr:colOff>126364</xdr:colOff>
      <xdr:row>39</xdr:row>
      <xdr:rowOff>72911</xdr:rowOff>
    </xdr:to>
    <xdr:cxnSp macro="">
      <xdr:nvCxnSpPr>
        <xdr:cNvPr id="526" name="直線コネクタ 525">
          <a:extLst>
            <a:ext uri="{FF2B5EF4-FFF2-40B4-BE49-F238E27FC236}">
              <a16:creationId xmlns:a16="http://schemas.microsoft.com/office/drawing/2014/main" xmlns="" id="{00000000-0008-0000-0700-00000E020000}"/>
            </a:ext>
          </a:extLst>
        </xdr:cNvPr>
        <xdr:cNvCxnSpPr/>
      </xdr:nvCxnSpPr>
      <xdr:spPr>
        <a:xfrm flipV="1">
          <a:off x="16317595" y="5454879"/>
          <a:ext cx="1269" cy="1304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76738</xdr:rowOff>
    </xdr:from>
    <xdr:ext cx="469744" cy="259045"/>
    <xdr:sp macro="" textlink="">
      <xdr:nvSpPr>
        <xdr:cNvPr id="527" name="消防費最小値テキスト">
          <a:extLst>
            <a:ext uri="{FF2B5EF4-FFF2-40B4-BE49-F238E27FC236}">
              <a16:creationId xmlns:a16="http://schemas.microsoft.com/office/drawing/2014/main" xmlns="" id="{00000000-0008-0000-0700-00000F020000}"/>
            </a:ext>
          </a:extLst>
        </xdr:cNvPr>
        <xdr:cNvSpPr txBox="1"/>
      </xdr:nvSpPr>
      <xdr:spPr>
        <a:xfrm>
          <a:off x="16370300" y="676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72911</xdr:rowOff>
    </xdr:from>
    <xdr:to>
      <xdr:col>86</xdr:col>
      <xdr:colOff>25400</xdr:colOff>
      <xdr:row>39</xdr:row>
      <xdr:rowOff>72911</xdr:rowOff>
    </xdr:to>
    <xdr:cxnSp macro="">
      <xdr:nvCxnSpPr>
        <xdr:cNvPr id="528" name="直線コネクタ 527">
          <a:extLst>
            <a:ext uri="{FF2B5EF4-FFF2-40B4-BE49-F238E27FC236}">
              <a16:creationId xmlns:a16="http://schemas.microsoft.com/office/drawing/2014/main" xmlns="" id="{00000000-0008-0000-0700-000010020000}"/>
            </a:ext>
          </a:extLst>
        </xdr:cNvPr>
        <xdr:cNvCxnSpPr/>
      </xdr:nvCxnSpPr>
      <xdr:spPr>
        <a:xfrm>
          <a:off x="16230600" y="675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86606</xdr:rowOff>
    </xdr:from>
    <xdr:ext cx="534377" cy="259045"/>
    <xdr:sp macro="" textlink="">
      <xdr:nvSpPr>
        <xdr:cNvPr id="529" name="消防費最大値テキスト">
          <a:extLst>
            <a:ext uri="{FF2B5EF4-FFF2-40B4-BE49-F238E27FC236}">
              <a16:creationId xmlns:a16="http://schemas.microsoft.com/office/drawing/2014/main" xmlns="" id="{00000000-0008-0000-0700-000011020000}"/>
            </a:ext>
          </a:extLst>
        </xdr:cNvPr>
        <xdr:cNvSpPr txBox="1"/>
      </xdr:nvSpPr>
      <xdr:spPr>
        <a:xfrm>
          <a:off x="16370300" y="5230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43,494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139929</xdr:rowOff>
    </xdr:from>
    <xdr:to>
      <xdr:col>86</xdr:col>
      <xdr:colOff>25400</xdr:colOff>
      <xdr:row>31</xdr:row>
      <xdr:rowOff>139929</xdr:rowOff>
    </xdr:to>
    <xdr:cxnSp macro="">
      <xdr:nvCxnSpPr>
        <xdr:cNvPr id="530" name="直線コネクタ 529">
          <a:extLst>
            <a:ext uri="{FF2B5EF4-FFF2-40B4-BE49-F238E27FC236}">
              <a16:creationId xmlns:a16="http://schemas.microsoft.com/office/drawing/2014/main" xmlns="" id="{00000000-0008-0000-0700-000012020000}"/>
            </a:ext>
          </a:extLst>
        </xdr:cNvPr>
        <xdr:cNvCxnSpPr/>
      </xdr:nvCxnSpPr>
      <xdr:spPr>
        <a:xfrm>
          <a:off x="16230600" y="5454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53480</xdr:rowOff>
    </xdr:from>
    <xdr:to>
      <xdr:col>85</xdr:col>
      <xdr:colOff>127000</xdr:colOff>
      <xdr:row>38</xdr:row>
      <xdr:rowOff>95618</xdr:rowOff>
    </xdr:to>
    <xdr:cxnSp macro="">
      <xdr:nvCxnSpPr>
        <xdr:cNvPr id="531" name="直線コネクタ 530">
          <a:extLst>
            <a:ext uri="{FF2B5EF4-FFF2-40B4-BE49-F238E27FC236}">
              <a16:creationId xmlns:a16="http://schemas.microsoft.com/office/drawing/2014/main" xmlns="" id="{00000000-0008-0000-0700-000013020000}"/>
            </a:ext>
          </a:extLst>
        </xdr:cNvPr>
        <xdr:cNvCxnSpPr/>
      </xdr:nvCxnSpPr>
      <xdr:spPr>
        <a:xfrm>
          <a:off x="15481300" y="6568580"/>
          <a:ext cx="838200" cy="42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77563</xdr:rowOff>
    </xdr:from>
    <xdr:ext cx="534377" cy="259045"/>
    <xdr:sp macro="" textlink="">
      <xdr:nvSpPr>
        <xdr:cNvPr id="532" name="消防費平均値テキスト">
          <a:extLst>
            <a:ext uri="{FF2B5EF4-FFF2-40B4-BE49-F238E27FC236}">
              <a16:creationId xmlns:a16="http://schemas.microsoft.com/office/drawing/2014/main" xmlns="" id="{00000000-0008-0000-0700-000014020000}"/>
            </a:ext>
          </a:extLst>
        </xdr:cNvPr>
        <xdr:cNvSpPr txBox="1"/>
      </xdr:nvSpPr>
      <xdr:spPr>
        <a:xfrm>
          <a:off x="16370300" y="62497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54686</xdr:rowOff>
    </xdr:from>
    <xdr:to>
      <xdr:col>85</xdr:col>
      <xdr:colOff>177800</xdr:colOff>
      <xdr:row>37</xdr:row>
      <xdr:rowOff>156286</xdr:rowOff>
    </xdr:to>
    <xdr:sp macro="" textlink="">
      <xdr:nvSpPr>
        <xdr:cNvPr id="533" name="フローチャート: 判断 532">
          <a:extLst>
            <a:ext uri="{FF2B5EF4-FFF2-40B4-BE49-F238E27FC236}">
              <a16:creationId xmlns:a16="http://schemas.microsoft.com/office/drawing/2014/main" xmlns="" id="{00000000-0008-0000-0700-000015020000}"/>
            </a:ext>
          </a:extLst>
        </xdr:cNvPr>
        <xdr:cNvSpPr/>
      </xdr:nvSpPr>
      <xdr:spPr>
        <a:xfrm>
          <a:off x="16268700" y="6398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53480</xdr:rowOff>
    </xdr:from>
    <xdr:to>
      <xdr:col>81</xdr:col>
      <xdr:colOff>50800</xdr:colOff>
      <xdr:row>38</xdr:row>
      <xdr:rowOff>97981</xdr:rowOff>
    </xdr:to>
    <xdr:cxnSp macro="">
      <xdr:nvCxnSpPr>
        <xdr:cNvPr id="534" name="直線コネクタ 533">
          <a:extLst>
            <a:ext uri="{FF2B5EF4-FFF2-40B4-BE49-F238E27FC236}">
              <a16:creationId xmlns:a16="http://schemas.microsoft.com/office/drawing/2014/main" xmlns="" id="{00000000-0008-0000-0700-000016020000}"/>
            </a:ext>
          </a:extLst>
        </xdr:cNvPr>
        <xdr:cNvCxnSpPr/>
      </xdr:nvCxnSpPr>
      <xdr:spPr>
        <a:xfrm flipV="1">
          <a:off x="14592300" y="6568580"/>
          <a:ext cx="889000" cy="44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77432</xdr:rowOff>
    </xdr:from>
    <xdr:to>
      <xdr:col>81</xdr:col>
      <xdr:colOff>101600</xdr:colOff>
      <xdr:row>38</xdr:row>
      <xdr:rowOff>7582</xdr:rowOff>
    </xdr:to>
    <xdr:sp macro="" textlink="">
      <xdr:nvSpPr>
        <xdr:cNvPr id="535" name="フローチャート: 判断 534">
          <a:extLst>
            <a:ext uri="{FF2B5EF4-FFF2-40B4-BE49-F238E27FC236}">
              <a16:creationId xmlns:a16="http://schemas.microsoft.com/office/drawing/2014/main" xmlns="" id="{00000000-0008-0000-0700-000017020000}"/>
            </a:ext>
          </a:extLst>
        </xdr:cNvPr>
        <xdr:cNvSpPr/>
      </xdr:nvSpPr>
      <xdr:spPr>
        <a:xfrm>
          <a:off x="15430500" y="642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24109</xdr:rowOff>
    </xdr:from>
    <xdr:ext cx="534377" cy="259045"/>
    <xdr:sp macro="" textlink="">
      <xdr:nvSpPr>
        <xdr:cNvPr id="536" name="テキスト ボックス 535">
          <a:extLst>
            <a:ext uri="{FF2B5EF4-FFF2-40B4-BE49-F238E27FC236}">
              <a16:creationId xmlns:a16="http://schemas.microsoft.com/office/drawing/2014/main" xmlns="" id="{00000000-0008-0000-0700-000018020000}"/>
            </a:ext>
          </a:extLst>
        </xdr:cNvPr>
        <xdr:cNvSpPr txBox="1"/>
      </xdr:nvSpPr>
      <xdr:spPr>
        <a:xfrm>
          <a:off x="15214111" y="6196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152883</xdr:rowOff>
    </xdr:from>
    <xdr:to>
      <xdr:col>76</xdr:col>
      <xdr:colOff>114300</xdr:colOff>
      <xdr:row>38</xdr:row>
      <xdr:rowOff>97981</xdr:rowOff>
    </xdr:to>
    <xdr:cxnSp macro="">
      <xdr:nvCxnSpPr>
        <xdr:cNvPr id="537" name="直線コネクタ 536">
          <a:extLst>
            <a:ext uri="{FF2B5EF4-FFF2-40B4-BE49-F238E27FC236}">
              <a16:creationId xmlns:a16="http://schemas.microsoft.com/office/drawing/2014/main" xmlns="" id="{00000000-0008-0000-0700-000019020000}"/>
            </a:ext>
          </a:extLst>
        </xdr:cNvPr>
        <xdr:cNvCxnSpPr/>
      </xdr:nvCxnSpPr>
      <xdr:spPr>
        <a:xfrm>
          <a:off x="13703300" y="6496533"/>
          <a:ext cx="889000" cy="116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108102</xdr:rowOff>
    </xdr:from>
    <xdr:to>
      <xdr:col>76</xdr:col>
      <xdr:colOff>165100</xdr:colOff>
      <xdr:row>38</xdr:row>
      <xdr:rowOff>38252</xdr:rowOff>
    </xdr:to>
    <xdr:sp macro="" textlink="">
      <xdr:nvSpPr>
        <xdr:cNvPr id="538" name="フローチャート: 判断 537">
          <a:extLst>
            <a:ext uri="{FF2B5EF4-FFF2-40B4-BE49-F238E27FC236}">
              <a16:creationId xmlns:a16="http://schemas.microsoft.com/office/drawing/2014/main" xmlns="" id="{00000000-0008-0000-0700-00001A020000}"/>
            </a:ext>
          </a:extLst>
        </xdr:cNvPr>
        <xdr:cNvSpPr/>
      </xdr:nvSpPr>
      <xdr:spPr>
        <a:xfrm>
          <a:off x="14541500" y="6451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54779</xdr:rowOff>
    </xdr:from>
    <xdr:ext cx="534377" cy="259045"/>
    <xdr:sp macro="" textlink="">
      <xdr:nvSpPr>
        <xdr:cNvPr id="539" name="テキスト ボックス 538">
          <a:extLst>
            <a:ext uri="{FF2B5EF4-FFF2-40B4-BE49-F238E27FC236}">
              <a16:creationId xmlns:a16="http://schemas.microsoft.com/office/drawing/2014/main" xmlns="" id="{00000000-0008-0000-0700-00001B020000}"/>
            </a:ext>
          </a:extLst>
        </xdr:cNvPr>
        <xdr:cNvSpPr txBox="1"/>
      </xdr:nvSpPr>
      <xdr:spPr>
        <a:xfrm>
          <a:off x="14325111" y="6226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152883</xdr:rowOff>
    </xdr:from>
    <xdr:to>
      <xdr:col>71</xdr:col>
      <xdr:colOff>177800</xdr:colOff>
      <xdr:row>37</xdr:row>
      <xdr:rowOff>159321</xdr:rowOff>
    </xdr:to>
    <xdr:cxnSp macro="">
      <xdr:nvCxnSpPr>
        <xdr:cNvPr id="540" name="直線コネクタ 539">
          <a:extLst>
            <a:ext uri="{FF2B5EF4-FFF2-40B4-BE49-F238E27FC236}">
              <a16:creationId xmlns:a16="http://schemas.microsoft.com/office/drawing/2014/main" xmlns="" id="{00000000-0008-0000-0700-00001C020000}"/>
            </a:ext>
          </a:extLst>
        </xdr:cNvPr>
        <xdr:cNvCxnSpPr/>
      </xdr:nvCxnSpPr>
      <xdr:spPr>
        <a:xfrm flipV="1">
          <a:off x="12814300" y="6496533"/>
          <a:ext cx="889000" cy="6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88557</xdr:rowOff>
    </xdr:from>
    <xdr:to>
      <xdr:col>72</xdr:col>
      <xdr:colOff>38100</xdr:colOff>
      <xdr:row>38</xdr:row>
      <xdr:rowOff>18707</xdr:rowOff>
    </xdr:to>
    <xdr:sp macro="" textlink="">
      <xdr:nvSpPr>
        <xdr:cNvPr id="541" name="フローチャート: 判断 540">
          <a:extLst>
            <a:ext uri="{FF2B5EF4-FFF2-40B4-BE49-F238E27FC236}">
              <a16:creationId xmlns:a16="http://schemas.microsoft.com/office/drawing/2014/main" xmlns="" id="{00000000-0008-0000-0700-00001D020000}"/>
            </a:ext>
          </a:extLst>
        </xdr:cNvPr>
        <xdr:cNvSpPr/>
      </xdr:nvSpPr>
      <xdr:spPr>
        <a:xfrm>
          <a:off x="13652500" y="6432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35234</xdr:rowOff>
    </xdr:from>
    <xdr:ext cx="534377" cy="259045"/>
    <xdr:sp macro="" textlink="">
      <xdr:nvSpPr>
        <xdr:cNvPr id="542" name="テキスト ボックス 541">
          <a:extLst>
            <a:ext uri="{FF2B5EF4-FFF2-40B4-BE49-F238E27FC236}">
              <a16:creationId xmlns:a16="http://schemas.microsoft.com/office/drawing/2014/main" xmlns="" id="{00000000-0008-0000-0700-00001E020000}"/>
            </a:ext>
          </a:extLst>
        </xdr:cNvPr>
        <xdr:cNvSpPr txBox="1"/>
      </xdr:nvSpPr>
      <xdr:spPr>
        <a:xfrm>
          <a:off x="13436111" y="6207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104788</xdr:rowOff>
    </xdr:from>
    <xdr:to>
      <xdr:col>67</xdr:col>
      <xdr:colOff>101600</xdr:colOff>
      <xdr:row>38</xdr:row>
      <xdr:rowOff>34937</xdr:rowOff>
    </xdr:to>
    <xdr:sp macro="" textlink="">
      <xdr:nvSpPr>
        <xdr:cNvPr id="543" name="フローチャート: 判断 542">
          <a:extLst>
            <a:ext uri="{FF2B5EF4-FFF2-40B4-BE49-F238E27FC236}">
              <a16:creationId xmlns:a16="http://schemas.microsoft.com/office/drawing/2014/main" xmlns="" id="{00000000-0008-0000-0700-00001F020000}"/>
            </a:ext>
          </a:extLst>
        </xdr:cNvPr>
        <xdr:cNvSpPr/>
      </xdr:nvSpPr>
      <xdr:spPr>
        <a:xfrm>
          <a:off x="12763500" y="644843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51465</xdr:rowOff>
    </xdr:from>
    <xdr:ext cx="534377" cy="259045"/>
    <xdr:sp macro="" textlink="">
      <xdr:nvSpPr>
        <xdr:cNvPr id="544" name="テキスト ボックス 543">
          <a:extLst>
            <a:ext uri="{FF2B5EF4-FFF2-40B4-BE49-F238E27FC236}">
              <a16:creationId xmlns:a16="http://schemas.microsoft.com/office/drawing/2014/main" xmlns="" id="{00000000-0008-0000-0700-000020020000}"/>
            </a:ext>
          </a:extLst>
        </xdr:cNvPr>
        <xdr:cNvSpPr txBox="1"/>
      </xdr:nvSpPr>
      <xdr:spPr>
        <a:xfrm>
          <a:off x="12547111" y="6223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xmlns="" id="{00000000-0008-0000-0700-00002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xmlns="" id="{00000000-0008-0000-0700-00002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xmlns="" id="{00000000-0008-0000-0700-00002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xmlns="" id="{00000000-0008-0000-0700-00002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9" name="テキスト ボックス 548">
          <a:extLst>
            <a:ext uri="{FF2B5EF4-FFF2-40B4-BE49-F238E27FC236}">
              <a16:creationId xmlns:a16="http://schemas.microsoft.com/office/drawing/2014/main" xmlns="" id="{00000000-0008-0000-0700-00002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44818</xdr:rowOff>
    </xdr:from>
    <xdr:to>
      <xdr:col>85</xdr:col>
      <xdr:colOff>177800</xdr:colOff>
      <xdr:row>38</xdr:row>
      <xdr:rowOff>146418</xdr:rowOff>
    </xdr:to>
    <xdr:sp macro="" textlink="">
      <xdr:nvSpPr>
        <xdr:cNvPr id="550" name="楕円 549">
          <a:extLst>
            <a:ext uri="{FF2B5EF4-FFF2-40B4-BE49-F238E27FC236}">
              <a16:creationId xmlns:a16="http://schemas.microsoft.com/office/drawing/2014/main" xmlns="" id="{00000000-0008-0000-0700-000026020000}"/>
            </a:ext>
          </a:extLst>
        </xdr:cNvPr>
        <xdr:cNvSpPr/>
      </xdr:nvSpPr>
      <xdr:spPr>
        <a:xfrm>
          <a:off x="16268700" y="655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23245</xdr:rowOff>
    </xdr:from>
    <xdr:ext cx="534377" cy="259045"/>
    <xdr:sp macro="" textlink="">
      <xdr:nvSpPr>
        <xdr:cNvPr id="551" name="消防費該当値テキスト">
          <a:extLst>
            <a:ext uri="{FF2B5EF4-FFF2-40B4-BE49-F238E27FC236}">
              <a16:creationId xmlns:a16="http://schemas.microsoft.com/office/drawing/2014/main" xmlns="" id="{00000000-0008-0000-0700-000027020000}"/>
            </a:ext>
          </a:extLst>
        </xdr:cNvPr>
        <xdr:cNvSpPr txBox="1"/>
      </xdr:nvSpPr>
      <xdr:spPr>
        <a:xfrm>
          <a:off x="16370300" y="653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2680</xdr:rowOff>
    </xdr:from>
    <xdr:to>
      <xdr:col>81</xdr:col>
      <xdr:colOff>101600</xdr:colOff>
      <xdr:row>38</xdr:row>
      <xdr:rowOff>104280</xdr:rowOff>
    </xdr:to>
    <xdr:sp macro="" textlink="">
      <xdr:nvSpPr>
        <xdr:cNvPr id="552" name="楕円 551">
          <a:extLst>
            <a:ext uri="{FF2B5EF4-FFF2-40B4-BE49-F238E27FC236}">
              <a16:creationId xmlns:a16="http://schemas.microsoft.com/office/drawing/2014/main" xmlns="" id="{00000000-0008-0000-0700-000028020000}"/>
            </a:ext>
          </a:extLst>
        </xdr:cNvPr>
        <xdr:cNvSpPr/>
      </xdr:nvSpPr>
      <xdr:spPr>
        <a:xfrm>
          <a:off x="15430500" y="651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95407</xdr:rowOff>
    </xdr:from>
    <xdr:ext cx="534377" cy="259045"/>
    <xdr:sp macro="" textlink="">
      <xdr:nvSpPr>
        <xdr:cNvPr id="553" name="テキスト ボックス 552">
          <a:extLst>
            <a:ext uri="{FF2B5EF4-FFF2-40B4-BE49-F238E27FC236}">
              <a16:creationId xmlns:a16="http://schemas.microsoft.com/office/drawing/2014/main" xmlns="" id="{00000000-0008-0000-0700-000029020000}"/>
            </a:ext>
          </a:extLst>
        </xdr:cNvPr>
        <xdr:cNvSpPr txBox="1"/>
      </xdr:nvSpPr>
      <xdr:spPr>
        <a:xfrm>
          <a:off x="15214111" y="6610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47181</xdr:rowOff>
    </xdr:from>
    <xdr:to>
      <xdr:col>76</xdr:col>
      <xdr:colOff>165100</xdr:colOff>
      <xdr:row>38</xdr:row>
      <xdr:rowOff>148781</xdr:rowOff>
    </xdr:to>
    <xdr:sp macro="" textlink="">
      <xdr:nvSpPr>
        <xdr:cNvPr id="554" name="楕円 553">
          <a:extLst>
            <a:ext uri="{FF2B5EF4-FFF2-40B4-BE49-F238E27FC236}">
              <a16:creationId xmlns:a16="http://schemas.microsoft.com/office/drawing/2014/main" xmlns="" id="{00000000-0008-0000-0700-00002A020000}"/>
            </a:ext>
          </a:extLst>
        </xdr:cNvPr>
        <xdr:cNvSpPr/>
      </xdr:nvSpPr>
      <xdr:spPr>
        <a:xfrm>
          <a:off x="14541500" y="6562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139908</xdr:rowOff>
    </xdr:from>
    <xdr:ext cx="534377" cy="259045"/>
    <xdr:sp macro="" textlink="">
      <xdr:nvSpPr>
        <xdr:cNvPr id="555" name="テキスト ボックス 554">
          <a:extLst>
            <a:ext uri="{FF2B5EF4-FFF2-40B4-BE49-F238E27FC236}">
              <a16:creationId xmlns:a16="http://schemas.microsoft.com/office/drawing/2014/main" xmlns="" id="{00000000-0008-0000-0700-00002B020000}"/>
            </a:ext>
          </a:extLst>
        </xdr:cNvPr>
        <xdr:cNvSpPr txBox="1"/>
      </xdr:nvSpPr>
      <xdr:spPr>
        <a:xfrm>
          <a:off x="14325111" y="665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102083</xdr:rowOff>
    </xdr:from>
    <xdr:to>
      <xdr:col>72</xdr:col>
      <xdr:colOff>38100</xdr:colOff>
      <xdr:row>38</xdr:row>
      <xdr:rowOff>32232</xdr:rowOff>
    </xdr:to>
    <xdr:sp macro="" textlink="">
      <xdr:nvSpPr>
        <xdr:cNvPr id="556" name="楕円 555">
          <a:extLst>
            <a:ext uri="{FF2B5EF4-FFF2-40B4-BE49-F238E27FC236}">
              <a16:creationId xmlns:a16="http://schemas.microsoft.com/office/drawing/2014/main" xmlns="" id="{00000000-0008-0000-0700-00002C020000}"/>
            </a:ext>
          </a:extLst>
        </xdr:cNvPr>
        <xdr:cNvSpPr/>
      </xdr:nvSpPr>
      <xdr:spPr>
        <a:xfrm>
          <a:off x="13652500" y="644573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23360</xdr:rowOff>
    </xdr:from>
    <xdr:ext cx="534377" cy="259045"/>
    <xdr:sp macro="" textlink="">
      <xdr:nvSpPr>
        <xdr:cNvPr id="557" name="テキスト ボックス 556">
          <a:extLst>
            <a:ext uri="{FF2B5EF4-FFF2-40B4-BE49-F238E27FC236}">
              <a16:creationId xmlns:a16="http://schemas.microsoft.com/office/drawing/2014/main" xmlns="" id="{00000000-0008-0000-0700-00002D020000}"/>
            </a:ext>
          </a:extLst>
        </xdr:cNvPr>
        <xdr:cNvSpPr txBox="1"/>
      </xdr:nvSpPr>
      <xdr:spPr>
        <a:xfrm>
          <a:off x="13436111" y="6538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108522</xdr:rowOff>
    </xdr:from>
    <xdr:to>
      <xdr:col>67</xdr:col>
      <xdr:colOff>101600</xdr:colOff>
      <xdr:row>38</xdr:row>
      <xdr:rowOff>38672</xdr:rowOff>
    </xdr:to>
    <xdr:sp macro="" textlink="">
      <xdr:nvSpPr>
        <xdr:cNvPr id="558" name="楕円 557">
          <a:extLst>
            <a:ext uri="{FF2B5EF4-FFF2-40B4-BE49-F238E27FC236}">
              <a16:creationId xmlns:a16="http://schemas.microsoft.com/office/drawing/2014/main" xmlns="" id="{00000000-0008-0000-0700-00002E020000}"/>
            </a:ext>
          </a:extLst>
        </xdr:cNvPr>
        <xdr:cNvSpPr/>
      </xdr:nvSpPr>
      <xdr:spPr>
        <a:xfrm>
          <a:off x="12763500" y="645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29798</xdr:rowOff>
    </xdr:from>
    <xdr:ext cx="534377" cy="259045"/>
    <xdr:sp macro="" textlink="">
      <xdr:nvSpPr>
        <xdr:cNvPr id="559" name="テキスト ボックス 558">
          <a:extLst>
            <a:ext uri="{FF2B5EF4-FFF2-40B4-BE49-F238E27FC236}">
              <a16:creationId xmlns:a16="http://schemas.microsoft.com/office/drawing/2014/main" xmlns="" id="{00000000-0008-0000-0700-00002F020000}"/>
            </a:ext>
          </a:extLst>
        </xdr:cNvPr>
        <xdr:cNvSpPr txBox="1"/>
      </xdr:nvSpPr>
      <xdr:spPr>
        <a:xfrm>
          <a:off x="12547111" y="6544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0" name="正方形/長方形 559">
          <a:extLst>
            <a:ext uri="{FF2B5EF4-FFF2-40B4-BE49-F238E27FC236}">
              <a16:creationId xmlns:a16="http://schemas.microsoft.com/office/drawing/2014/main" xmlns="" id="{00000000-0008-0000-0700-00003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1" name="正方形/長方形 560">
          <a:extLst>
            <a:ext uri="{FF2B5EF4-FFF2-40B4-BE49-F238E27FC236}">
              <a16:creationId xmlns:a16="http://schemas.microsoft.com/office/drawing/2014/main" xmlns="" id="{00000000-0008-0000-0700-00003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2" name="正方形/長方形 561">
          <a:extLst>
            <a:ext uri="{FF2B5EF4-FFF2-40B4-BE49-F238E27FC236}">
              <a16:creationId xmlns:a16="http://schemas.microsoft.com/office/drawing/2014/main" xmlns="" id="{00000000-0008-0000-0700-00003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3" name="正方形/長方形 562">
          <a:extLst>
            <a:ext uri="{FF2B5EF4-FFF2-40B4-BE49-F238E27FC236}">
              <a16:creationId xmlns:a16="http://schemas.microsoft.com/office/drawing/2014/main" xmlns="" id="{00000000-0008-0000-0700-00003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4" name="正方形/長方形 563">
          <a:extLst>
            <a:ext uri="{FF2B5EF4-FFF2-40B4-BE49-F238E27FC236}">
              <a16:creationId xmlns:a16="http://schemas.microsoft.com/office/drawing/2014/main" xmlns="" id="{00000000-0008-0000-0700-00003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5" name="正方形/長方形 564">
          <a:extLst>
            <a:ext uri="{FF2B5EF4-FFF2-40B4-BE49-F238E27FC236}">
              <a16:creationId xmlns:a16="http://schemas.microsoft.com/office/drawing/2014/main" xmlns="" id="{00000000-0008-0000-0700-00003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6" name="正方形/長方形 565">
          <a:extLst>
            <a:ext uri="{FF2B5EF4-FFF2-40B4-BE49-F238E27FC236}">
              <a16:creationId xmlns:a16="http://schemas.microsoft.com/office/drawing/2014/main" xmlns="" id="{00000000-0008-0000-0700-00003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7" name="正方形/長方形 566">
          <a:extLst>
            <a:ext uri="{FF2B5EF4-FFF2-40B4-BE49-F238E27FC236}">
              <a16:creationId xmlns:a16="http://schemas.microsoft.com/office/drawing/2014/main" xmlns="" id="{00000000-0008-0000-0700-00003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8" name="テキスト ボックス 567">
          <a:extLst>
            <a:ext uri="{FF2B5EF4-FFF2-40B4-BE49-F238E27FC236}">
              <a16:creationId xmlns:a16="http://schemas.microsoft.com/office/drawing/2014/main" xmlns="" id="{00000000-0008-0000-0700-00003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9" name="直線コネクタ 568">
          <a:extLst>
            <a:ext uri="{FF2B5EF4-FFF2-40B4-BE49-F238E27FC236}">
              <a16:creationId xmlns:a16="http://schemas.microsoft.com/office/drawing/2014/main" xmlns="" id="{00000000-0008-0000-0700-00003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70" name="テキスト ボックス 569">
          <a:extLst>
            <a:ext uri="{FF2B5EF4-FFF2-40B4-BE49-F238E27FC236}">
              <a16:creationId xmlns:a16="http://schemas.microsoft.com/office/drawing/2014/main" xmlns="" id="{00000000-0008-0000-0700-00003A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71" name="直線コネクタ 570">
          <a:extLst>
            <a:ext uri="{FF2B5EF4-FFF2-40B4-BE49-F238E27FC236}">
              <a16:creationId xmlns:a16="http://schemas.microsoft.com/office/drawing/2014/main" xmlns="" id="{00000000-0008-0000-0700-00003B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72" name="テキスト ボックス 571">
          <a:extLst>
            <a:ext uri="{FF2B5EF4-FFF2-40B4-BE49-F238E27FC236}">
              <a16:creationId xmlns:a16="http://schemas.microsoft.com/office/drawing/2014/main" xmlns="" id="{00000000-0008-0000-0700-00003C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73" name="直線コネクタ 572">
          <a:extLst>
            <a:ext uri="{FF2B5EF4-FFF2-40B4-BE49-F238E27FC236}">
              <a16:creationId xmlns:a16="http://schemas.microsoft.com/office/drawing/2014/main" xmlns="" id="{00000000-0008-0000-0700-00003D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4" name="テキスト ボックス 573">
          <a:extLst>
            <a:ext uri="{FF2B5EF4-FFF2-40B4-BE49-F238E27FC236}">
              <a16:creationId xmlns:a16="http://schemas.microsoft.com/office/drawing/2014/main" xmlns="" id="{00000000-0008-0000-0700-00003E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5" name="直線コネクタ 574">
          <a:extLst>
            <a:ext uri="{FF2B5EF4-FFF2-40B4-BE49-F238E27FC236}">
              <a16:creationId xmlns:a16="http://schemas.microsoft.com/office/drawing/2014/main" xmlns="" id="{00000000-0008-0000-0700-00003F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6" name="テキスト ボックス 575">
          <a:extLst>
            <a:ext uri="{FF2B5EF4-FFF2-40B4-BE49-F238E27FC236}">
              <a16:creationId xmlns:a16="http://schemas.microsoft.com/office/drawing/2014/main" xmlns="" id="{00000000-0008-0000-0700-000040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7" name="直線コネクタ 576">
          <a:extLst>
            <a:ext uri="{FF2B5EF4-FFF2-40B4-BE49-F238E27FC236}">
              <a16:creationId xmlns:a16="http://schemas.microsoft.com/office/drawing/2014/main" xmlns="" id="{00000000-0008-0000-0700-000041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8" name="テキスト ボックス 577">
          <a:extLst>
            <a:ext uri="{FF2B5EF4-FFF2-40B4-BE49-F238E27FC236}">
              <a16:creationId xmlns:a16="http://schemas.microsoft.com/office/drawing/2014/main" xmlns="" id="{00000000-0008-0000-0700-000042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9" name="直線コネクタ 578">
          <a:extLst>
            <a:ext uri="{FF2B5EF4-FFF2-40B4-BE49-F238E27FC236}">
              <a16:creationId xmlns:a16="http://schemas.microsoft.com/office/drawing/2014/main" xmlns="" id="{00000000-0008-0000-0700-000043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80" name="テキスト ボックス 579">
          <a:extLst>
            <a:ext uri="{FF2B5EF4-FFF2-40B4-BE49-F238E27FC236}">
              <a16:creationId xmlns:a16="http://schemas.microsoft.com/office/drawing/2014/main" xmlns="" id="{00000000-0008-0000-0700-000044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81" name="直線コネクタ 580">
          <a:extLst>
            <a:ext uri="{FF2B5EF4-FFF2-40B4-BE49-F238E27FC236}">
              <a16:creationId xmlns:a16="http://schemas.microsoft.com/office/drawing/2014/main" xmlns="" id="{00000000-0008-0000-0700-000045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82" name="テキスト ボックス 581">
          <a:extLst>
            <a:ext uri="{FF2B5EF4-FFF2-40B4-BE49-F238E27FC236}">
              <a16:creationId xmlns:a16="http://schemas.microsoft.com/office/drawing/2014/main" xmlns="" id="{00000000-0008-0000-0700-000046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3" name="直線コネクタ 582">
          <a:extLst>
            <a:ext uri="{FF2B5EF4-FFF2-40B4-BE49-F238E27FC236}">
              <a16:creationId xmlns:a16="http://schemas.microsoft.com/office/drawing/2014/main" xmlns="" id="{00000000-0008-0000-0700-00004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4" name="テキスト ボックス 583">
          <a:extLst>
            <a:ext uri="{FF2B5EF4-FFF2-40B4-BE49-F238E27FC236}">
              <a16:creationId xmlns:a16="http://schemas.microsoft.com/office/drawing/2014/main" xmlns="" id="{00000000-0008-0000-0700-000048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5" name="教育費グラフ枠">
          <a:extLst>
            <a:ext uri="{FF2B5EF4-FFF2-40B4-BE49-F238E27FC236}">
              <a16:creationId xmlns:a16="http://schemas.microsoft.com/office/drawing/2014/main" xmlns="" id="{00000000-0008-0000-0700-00004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4347</xdr:rowOff>
    </xdr:from>
    <xdr:to>
      <xdr:col>85</xdr:col>
      <xdr:colOff>126364</xdr:colOff>
      <xdr:row>60</xdr:row>
      <xdr:rowOff>5131</xdr:rowOff>
    </xdr:to>
    <xdr:cxnSp macro="">
      <xdr:nvCxnSpPr>
        <xdr:cNvPr id="586" name="直線コネクタ 585">
          <a:extLst>
            <a:ext uri="{FF2B5EF4-FFF2-40B4-BE49-F238E27FC236}">
              <a16:creationId xmlns:a16="http://schemas.microsoft.com/office/drawing/2014/main" xmlns="" id="{00000000-0008-0000-0700-00004A020000}"/>
            </a:ext>
          </a:extLst>
        </xdr:cNvPr>
        <xdr:cNvCxnSpPr/>
      </xdr:nvCxnSpPr>
      <xdr:spPr>
        <a:xfrm flipV="1">
          <a:off x="16317595" y="8748297"/>
          <a:ext cx="1269" cy="1543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60</xdr:row>
      <xdr:rowOff>8958</xdr:rowOff>
    </xdr:from>
    <xdr:ext cx="534377" cy="259045"/>
    <xdr:sp macro="" textlink="">
      <xdr:nvSpPr>
        <xdr:cNvPr id="587" name="教育費最小値テキスト">
          <a:extLst>
            <a:ext uri="{FF2B5EF4-FFF2-40B4-BE49-F238E27FC236}">
              <a16:creationId xmlns:a16="http://schemas.microsoft.com/office/drawing/2014/main" xmlns="" id="{00000000-0008-0000-0700-00004B020000}"/>
            </a:ext>
          </a:extLst>
        </xdr:cNvPr>
        <xdr:cNvSpPr txBox="1"/>
      </xdr:nvSpPr>
      <xdr:spPr>
        <a:xfrm>
          <a:off x="16370300" y="10295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60</xdr:row>
      <xdr:rowOff>5131</xdr:rowOff>
    </xdr:from>
    <xdr:to>
      <xdr:col>86</xdr:col>
      <xdr:colOff>25400</xdr:colOff>
      <xdr:row>60</xdr:row>
      <xdr:rowOff>5131</xdr:rowOff>
    </xdr:to>
    <xdr:cxnSp macro="">
      <xdr:nvCxnSpPr>
        <xdr:cNvPr id="588" name="直線コネクタ 587">
          <a:extLst>
            <a:ext uri="{FF2B5EF4-FFF2-40B4-BE49-F238E27FC236}">
              <a16:creationId xmlns:a16="http://schemas.microsoft.com/office/drawing/2014/main" xmlns="" id="{00000000-0008-0000-0700-00004C020000}"/>
            </a:ext>
          </a:extLst>
        </xdr:cNvPr>
        <xdr:cNvCxnSpPr/>
      </xdr:nvCxnSpPr>
      <xdr:spPr>
        <a:xfrm>
          <a:off x="16230600" y="10292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122474</xdr:rowOff>
    </xdr:from>
    <xdr:ext cx="599010" cy="259045"/>
    <xdr:sp macro="" textlink="">
      <xdr:nvSpPr>
        <xdr:cNvPr id="589" name="教育費最大値テキスト">
          <a:extLst>
            <a:ext uri="{FF2B5EF4-FFF2-40B4-BE49-F238E27FC236}">
              <a16:creationId xmlns:a16="http://schemas.microsoft.com/office/drawing/2014/main" xmlns="" id="{00000000-0008-0000-0700-00004D020000}"/>
            </a:ext>
          </a:extLst>
        </xdr:cNvPr>
        <xdr:cNvSpPr txBox="1"/>
      </xdr:nvSpPr>
      <xdr:spPr>
        <a:xfrm>
          <a:off x="16370300" y="8523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164,684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4347</xdr:rowOff>
    </xdr:from>
    <xdr:to>
      <xdr:col>86</xdr:col>
      <xdr:colOff>25400</xdr:colOff>
      <xdr:row>51</xdr:row>
      <xdr:rowOff>4347</xdr:rowOff>
    </xdr:to>
    <xdr:cxnSp macro="">
      <xdr:nvCxnSpPr>
        <xdr:cNvPr id="590" name="直線コネクタ 589">
          <a:extLst>
            <a:ext uri="{FF2B5EF4-FFF2-40B4-BE49-F238E27FC236}">
              <a16:creationId xmlns:a16="http://schemas.microsoft.com/office/drawing/2014/main" xmlns="" id="{00000000-0008-0000-0700-00004E020000}"/>
            </a:ext>
          </a:extLst>
        </xdr:cNvPr>
        <xdr:cNvCxnSpPr/>
      </xdr:nvCxnSpPr>
      <xdr:spPr>
        <a:xfrm>
          <a:off x="16230600" y="8748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1332</xdr:rowOff>
    </xdr:from>
    <xdr:to>
      <xdr:col>85</xdr:col>
      <xdr:colOff>127000</xdr:colOff>
      <xdr:row>59</xdr:row>
      <xdr:rowOff>10704</xdr:rowOff>
    </xdr:to>
    <xdr:cxnSp macro="">
      <xdr:nvCxnSpPr>
        <xdr:cNvPr id="591" name="直線コネクタ 590">
          <a:extLst>
            <a:ext uri="{FF2B5EF4-FFF2-40B4-BE49-F238E27FC236}">
              <a16:creationId xmlns:a16="http://schemas.microsoft.com/office/drawing/2014/main" xmlns="" id="{00000000-0008-0000-0700-00004F020000}"/>
            </a:ext>
          </a:extLst>
        </xdr:cNvPr>
        <xdr:cNvCxnSpPr/>
      </xdr:nvCxnSpPr>
      <xdr:spPr>
        <a:xfrm flipV="1">
          <a:off x="15481300" y="10116882"/>
          <a:ext cx="838200" cy="9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18867</xdr:rowOff>
    </xdr:from>
    <xdr:ext cx="534377" cy="259045"/>
    <xdr:sp macro="" textlink="">
      <xdr:nvSpPr>
        <xdr:cNvPr id="592" name="教育費平均値テキスト">
          <a:extLst>
            <a:ext uri="{FF2B5EF4-FFF2-40B4-BE49-F238E27FC236}">
              <a16:creationId xmlns:a16="http://schemas.microsoft.com/office/drawing/2014/main" xmlns="" id="{00000000-0008-0000-0700-000050020000}"/>
            </a:ext>
          </a:extLst>
        </xdr:cNvPr>
        <xdr:cNvSpPr txBox="1"/>
      </xdr:nvSpPr>
      <xdr:spPr>
        <a:xfrm>
          <a:off x="16370300" y="9791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167440</xdr:rowOff>
    </xdr:from>
    <xdr:to>
      <xdr:col>85</xdr:col>
      <xdr:colOff>177800</xdr:colOff>
      <xdr:row>58</xdr:row>
      <xdr:rowOff>97590</xdr:rowOff>
    </xdr:to>
    <xdr:sp macro="" textlink="">
      <xdr:nvSpPr>
        <xdr:cNvPr id="593" name="フローチャート: 判断 592">
          <a:extLst>
            <a:ext uri="{FF2B5EF4-FFF2-40B4-BE49-F238E27FC236}">
              <a16:creationId xmlns:a16="http://schemas.microsoft.com/office/drawing/2014/main" xmlns="" id="{00000000-0008-0000-0700-000051020000}"/>
            </a:ext>
          </a:extLst>
        </xdr:cNvPr>
        <xdr:cNvSpPr/>
      </xdr:nvSpPr>
      <xdr:spPr>
        <a:xfrm>
          <a:off x="16268700" y="9940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124820</xdr:rowOff>
    </xdr:from>
    <xdr:to>
      <xdr:col>81</xdr:col>
      <xdr:colOff>50800</xdr:colOff>
      <xdr:row>59</xdr:row>
      <xdr:rowOff>10704</xdr:rowOff>
    </xdr:to>
    <xdr:cxnSp macro="">
      <xdr:nvCxnSpPr>
        <xdr:cNvPr id="594" name="直線コネクタ 593">
          <a:extLst>
            <a:ext uri="{FF2B5EF4-FFF2-40B4-BE49-F238E27FC236}">
              <a16:creationId xmlns:a16="http://schemas.microsoft.com/office/drawing/2014/main" xmlns="" id="{00000000-0008-0000-0700-000052020000}"/>
            </a:ext>
          </a:extLst>
        </xdr:cNvPr>
        <xdr:cNvCxnSpPr/>
      </xdr:nvCxnSpPr>
      <xdr:spPr>
        <a:xfrm>
          <a:off x="14592300" y="9897470"/>
          <a:ext cx="889000" cy="22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45717</xdr:rowOff>
    </xdr:from>
    <xdr:to>
      <xdr:col>81</xdr:col>
      <xdr:colOff>101600</xdr:colOff>
      <xdr:row>58</xdr:row>
      <xdr:rowOff>147317</xdr:rowOff>
    </xdr:to>
    <xdr:sp macro="" textlink="">
      <xdr:nvSpPr>
        <xdr:cNvPr id="595" name="フローチャート: 判断 594">
          <a:extLst>
            <a:ext uri="{FF2B5EF4-FFF2-40B4-BE49-F238E27FC236}">
              <a16:creationId xmlns:a16="http://schemas.microsoft.com/office/drawing/2014/main" xmlns="" id="{00000000-0008-0000-0700-000053020000}"/>
            </a:ext>
          </a:extLst>
        </xdr:cNvPr>
        <xdr:cNvSpPr/>
      </xdr:nvSpPr>
      <xdr:spPr>
        <a:xfrm>
          <a:off x="15430500" y="9989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163844</xdr:rowOff>
    </xdr:from>
    <xdr:ext cx="534377" cy="259045"/>
    <xdr:sp macro="" textlink="">
      <xdr:nvSpPr>
        <xdr:cNvPr id="596" name="テキスト ボックス 595">
          <a:extLst>
            <a:ext uri="{FF2B5EF4-FFF2-40B4-BE49-F238E27FC236}">
              <a16:creationId xmlns:a16="http://schemas.microsoft.com/office/drawing/2014/main" xmlns="" id="{00000000-0008-0000-0700-000054020000}"/>
            </a:ext>
          </a:extLst>
        </xdr:cNvPr>
        <xdr:cNvSpPr txBox="1"/>
      </xdr:nvSpPr>
      <xdr:spPr>
        <a:xfrm>
          <a:off x="15214111" y="976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41968</xdr:rowOff>
    </xdr:from>
    <xdr:to>
      <xdr:col>76</xdr:col>
      <xdr:colOff>114300</xdr:colOff>
      <xdr:row>57</xdr:row>
      <xdr:rowOff>124820</xdr:rowOff>
    </xdr:to>
    <xdr:cxnSp macro="">
      <xdr:nvCxnSpPr>
        <xdr:cNvPr id="597" name="直線コネクタ 596">
          <a:extLst>
            <a:ext uri="{FF2B5EF4-FFF2-40B4-BE49-F238E27FC236}">
              <a16:creationId xmlns:a16="http://schemas.microsoft.com/office/drawing/2014/main" xmlns="" id="{00000000-0008-0000-0700-000055020000}"/>
            </a:ext>
          </a:extLst>
        </xdr:cNvPr>
        <xdr:cNvCxnSpPr/>
      </xdr:nvCxnSpPr>
      <xdr:spPr>
        <a:xfrm>
          <a:off x="13703300" y="9814618"/>
          <a:ext cx="889000" cy="82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22868</xdr:rowOff>
    </xdr:from>
    <xdr:to>
      <xdr:col>76</xdr:col>
      <xdr:colOff>165100</xdr:colOff>
      <xdr:row>58</xdr:row>
      <xdr:rowOff>124468</xdr:rowOff>
    </xdr:to>
    <xdr:sp macro="" textlink="">
      <xdr:nvSpPr>
        <xdr:cNvPr id="598" name="フローチャート: 判断 597">
          <a:extLst>
            <a:ext uri="{FF2B5EF4-FFF2-40B4-BE49-F238E27FC236}">
              <a16:creationId xmlns:a16="http://schemas.microsoft.com/office/drawing/2014/main" xmlns="" id="{00000000-0008-0000-0700-000056020000}"/>
            </a:ext>
          </a:extLst>
        </xdr:cNvPr>
        <xdr:cNvSpPr/>
      </xdr:nvSpPr>
      <xdr:spPr>
        <a:xfrm>
          <a:off x="14541500" y="9966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115595</xdr:rowOff>
    </xdr:from>
    <xdr:ext cx="534377" cy="259045"/>
    <xdr:sp macro="" textlink="">
      <xdr:nvSpPr>
        <xdr:cNvPr id="599" name="テキスト ボックス 598">
          <a:extLst>
            <a:ext uri="{FF2B5EF4-FFF2-40B4-BE49-F238E27FC236}">
              <a16:creationId xmlns:a16="http://schemas.microsoft.com/office/drawing/2014/main" xmlns="" id="{00000000-0008-0000-0700-000057020000}"/>
            </a:ext>
          </a:extLst>
        </xdr:cNvPr>
        <xdr:cNvSpPr txBox="1"/>
      </xdr:nvSpPr>
      <xdr:spPr>
        <a:xfrm>
          <a:off x="14325111" y="10059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41968</xdr:rowOff>
    </xdr:from>
    <xdr:to>
      <xdr:col>71</xdr:col>
      <xdr:colOff>177800</xdr:colOff>
      <xdr:row>57</xdr:row>
      <xdr:rowOff>131590</xdr:rowOff>
    </xdr:to>
    <xdr:cxnSp macro="">
      <xdr:nvCxnSpPr>
        <xdr:cNvPr id="600" name="直線コネクタ 599">
          <a:extLst>
            <a:ext uri="{FF2B5EF4-FFF2-40B4-BE49-F238E27FC236}">
              <a16:creationId xmlns:a16="http://schemas.microsoft.com/office/drawing/2014/main" xmlns="" id="{00000000-0008-0000-0700-000058020000}"/>
            </a:ext>
          </a:extLst>
        </xdr:cNvPr>
        <xdr:cNvCxnSpPr/>
      </xdr:nvCxnSpPr>
      <xdr:spPr>
        <a:xfrm flipV="1">
          <a:off x="12814300" y="9814618"/>
          <a:ext cx="889000" cy="89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63602</xdr:rowOff>
    </xdr:from>
    <xdr:to>
      <xdr:col>72</xdr:col>
      <xdr:colOff>38100</xdr:colOff>
      <xdr:row>58</xdr:row>
      <xdr:rowOff>165202</xdr:rowOff>
    </xdr:to>
    <xdr:sp macro="" textlink="">
      <xdr:nvSpPr>
        <xdr:cNvPr id="601" name="フローチャート: 判断 600">
          <a:extLst>
            <a:ext uri="{FF2B5EF4-FFF2-40B4-BE49-F238E27FC236}">
              <a16:creationId xmlns:a16="http://schemas.microsoft.com/office/drawing/2014/main" xmlns="" id="{00000000-0008-0000-0700-000059020000}"/>
            </a:ext>
          </a:extLst>
        </xdr:cNvPr>
        <xdr:cNvSpPr/>
      </xdr:nvSpPr>
      <xdr:spPr>
        <a:xfrm>
          <a:off x="13652500" y="10007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156329</xdr:rowOff>
    </xdr:from>
    <xdr:ext cx="534377" cy="259045"/>
    <xdr:sp macro="" textlink="">
      <xdr:nvSpPr>
        <xdr:cNvPr id="602" name="テキスト ボックス 601">
          <a:extLst>
            <a:ext uri="{FF2B5EF4-FFF2-40B4-BE49-F238E27FC236}">
              <a16:creationId xmlns:a16="http://schemas.microsoft.com/office/drawing/2014/main" xmlns="" id="{00000000-0008-0000-0700-00005A020000}"/>
            </a:ext>
          </a:extLst>
        </xdr:cNvPr>
        <xdr:cNvSpPr txBox="1"/>
      </xdr:nvSpPr>
      <xdr:spPr>
        <a:xfrm>
          <a:off x="13436111" y="1010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45074</xdr:rowOff>
    </xdr:from>
    <xdr:to>
      <xdr:col>67</xdr:col>
      <xdr:colOff>101600</xdr:colOff>
      <xdr:row>58</xdr:row>
      <xdr:rowOff>146674</xdr:rowOff>
    </xdr:to>
    <xdr:sp macro="" textlink="">
      <xdr:nvSpPr>
        <xdr:cNvPr id="603" name="フローチャート: 判断 602">
          <a:extLst>
            <a:ext uri="{FF2B5EF4-FFF2-40B4-BE49-F238E27FC236}">
              <a16:creationId xmlns:a16="http://schemas.microsoft.com/office/drawing/2014/main" xmlns="" id="{00000000-0008-0000-0700-00005B020000}"/>
            </a:ext>
          </a:extLst>
        </xdr:cNvPr>
        <xdr:cNvSpPr/>
      </xdr:nvSpPr>
      <xdr:spPr>
        <a:xfrm>
          <a:off x="12763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137801</xdr:rowOff>
    </xdr:from>
    <xdr:ext cx="534377" cy="259045"/>
    <xdr:sp macro="" textlink="">
      <xdr:nvSpPr>
        <xdr:cNvPr id="604" name="テキスト ボックス 603">
          <a:extLst>
            <a:ext uri="{FF2B5EF4-FFF2-40B4-BE49-F238E27FC236}">
              <a16:creationId xmlns:a16="http://schemas.microsoft.com/office/drawing/2014/main" xmlns="" id="{00000000-0008-0000-0700-00005C020000}"/>
            </a:ext>
          </a:extLst>
        </xdr:cNvPr>
        <xdr:cNvSpPr txBox="1"/>
      </xdr:nvSpPr>
      <xdr:spPr>
        <a:xfrm>
          <a:off x="12547111" y="10081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5" name="テキスト ボックス 604">
          <a:extLst>
            <a:ext uri="{FF2B5EF4-FFF2-40B4-BE49-F238E27FC236}">
              <a16:creationId xmlns:a16="http://schemas.microsoft.com/office/drawing/2014/main" xmlns="" id="{00000000-0008-0000-0700-00005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6" name="テキスト ボックス 605">
          <a:extLst>
            <a:ext uri="{FF2B5EF4-FFF2-40B4-BE49-F238E27FC236}">
              <a16:creationId xmlns:a16="http://schemas.microsoft.com/office/drawing/2014/main" xmlns="" id="{00000000-0008-0000-0700-00005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7" name="テキスト ボックス 606">
          <a:extLst>
            <a:ext uri="{FF2B5EF4-FFF2-40B4-BE49-F238E27FC236}">
              <a16:creationId xmlns:a16="http://schemas.microsoft.com/office/drawing/2014/main" xmlns="" id="{00000000-0008-0000-0700-00005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8" name="テキスト ボックス 607">
          <a:extLst>
            <a:ext uri="{FF2B5EF4-FFF2-40B4-BE49-F238E27FC236}">
              <a16:creationId xmlns:a16="http://schemas.microsoft.com/office/drawing/2014/main" xmlns="" id="{00000000-0008-0000-0700-00006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9" name="テキスト ボックス 608">
          <a:extLst>
            <a:ext uri="{FF2B5EF4-FFF2-40B4-BE49-F238E27FC236}">
              <a16:creationId xmlns:a16="http://schemas.microsoft.com/office/drawing/2014/main" xmlns="" id="{00000000-0008-0000-0700-00006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121982</xdr:rowOff>
    </xdr:from>
    <xdr:to>
      <xdr:col>85</xdr:col>
      <xdr:colOff>177800</xdr:colOff>
      <xdr:row>59</xdr:row>
      <xdr:rowOff>52132</xdr:rowOff>
    </xdr:to>
    <xdr:sp macro="" textlink="">
      <xdr:nvSpPr>
        <xdr:cNvPr id="610" name="楕円 609">
          <a:extLst>
            <a:ext uri="{FF2B5EF4-FFF2-40B4-BE49-F238E27FC236}">
              <a16:creationId xmlns:a16="http://schemas.microsoft.com/office/drawing/2014/main" xmlns="" id="{00000000-0008-0000-0700-000062020000}"/>
            </a:ext>
          </a:extLst>
        </xdr:cNvPr>
        <xdr:cNvSpPr/>
      </xdr:nvSpPr>
      <xdr:spPr>
        <a:xfrm>
          <a:off x="16268700" y="10066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100409</xdr:rowOff>
    </xdr:from>
    <xdr:ext cx="534377" cy="259045"/>
    <xdr:sp macro="" textlink="">
      <xdr:nvSpPr>
        <xdr:cNvPr id="611" name="教育費該当値テキスト">
          <a:extLst>
            <a:ext uri="{FF2B5EF4-FFF2-40B4-BE49-F238E27FC236}">
              <a16:creationId xmlns:a16="http://schemas.microsoft.com/office/drawing/2014/main" xmlns="" id="{00000000-0008-0000-0700-000063020000}"/>
            </a:ext>
          </a:extLst>
        </xdr:cNvPr>
        <xdr:cNvSpPr txBox="1"/>
      </xdr:nvSpPr>
      <xdr:spPr>
        <a:xfrm>
          <a:off x="16370300" y="10044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131354</xdr:rowOff>
    </xdr:from>
    <xdr:to>
      <xdr:col>81</xdr:col>
      <xdr:colOff>101600</xdr:colOff>
      <xdr:row>59</xdr:row>
      <xdr:rowOff>61504</xdr:rowOff>
    </xdr:to>
    <xdr:sp macro="" textlink="">
      <xdr:nvSpPr>
        <xdr:cNvPr id="612" name="楕円 611">
          <a:extLst>
            <a:ext uri="{FF2B5EF4-FFF2-40B4-BE49-F238E27FC236}">
              <a16:creationId xmlns:a16="http://schemas.microsoft.com/office/drawing/2014/main" xmlns="" id="{00000000-0008-0000-0700-000064020000}"/>
            </a:ext>
          </a:extLst>
        </xdr:cNvPr>
        <xdr:cNvSpPr/>
      </xdr:nvSpPr>
      <xdr:spPr>
        <a:xfrm>
          <a:off x="15430500" y="1007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52631</xdr:rowOff>
    </xdr:from>
    <xdr:ext cx="534377" cy="259045"/>
    <xdr:sp macro="" textlink="">
      <xdr:nvSpPr>
        <xdr:cNvPr id="613" name="テキスト ボックス 612">
          <a:extLst>
            <a:ext uri="{FF2B5EF4-FFF2-40B4-BE49-F238E27FC236}">
              <a16:creationId xmlns:a16="http://schemas.microsoft.com/office/drawing/2014/main" xmlns="" id="{00000000-0008-0000-0700-000065020000}"/>
            </a:ext>
          </a:extLst>
        </xdr:cNvPr>
        <xdr:cNvSpPr txBox="1"/>
      </xdr:nvSpPr>
      <xdr:spPr>
        <a:xfrm>
          <a:off x="15214111" y="10168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74020</xdr:rowOff>
    </xdr:from>
    <xdr:to>
      <xdr:col>76</xdr:col>
      <xdr:colOff>165100</xdr:colOff>
      <xdr:row>58</xdr:row>
      <xdr:rowOff>4170</xdr:rowOff>
    </xdr:to>
    <xdr:sp macro="" textlink="">
      <xdr:nvSpPr>
        <xdr:cNvPr id="614" name="楕円 613">
          <a:extLst>
            <a:ext uri="{FF2B5EF4-FFF2-40B4-BE49-F238E27FC236}">
              <a16:creationId xmlns:a16="http://schemas.microsoft.com/office/drawing/2014/main" xmlns="" id="{00000000-0008-0000-0700-000066020000}"/>
            </a:ext>
          </a:extLst>
        </xdr:cNvPr>
        <xdr:cNvSpPr/>
      </xdr:nvSpPr>
      <xdr:spPr>
        <a:xfrm>
          <a:off x="14541500" y="984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20697</xdr:rowOff>
    </xdr:from>
    <xdr:ext cx="534377" cy="259045"/>
    <xdr:sp macro="" textlink="">
      <xdr:nvSpPr>
        <xdr:cNvPr id="615" name="テキスト ボックス 614">
          <a:extLst>
            <a:ext uri="{FF2B5EF4-FFF2-40B4-BE49-F238E27FC236}">
              <a16:creationId xmlns:a16="http://schemas.microsoft.com/office/drawing/2014/main" xmlns="" id="{00000000-0008-0000-0700-000067020000}"/>
            </a:ext>
          </a:extLst>
        </xdr:cNvPr>
        <xdr:cNvSpPr txBox="1"/>
      </xdr:nvSpPr>
      <xdr:spPr>
        <a:xfrm>
          <a:off x="14325111" y="9621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162618</xdr:rowOff>
    </xdr:from>
    <xdr:to>
      <xdr:col>72</xdr:col>
      <xdr:colOff>38100</xdr:colOff>
      <xdr:row>57</xdr:row>
      <xdr:rowOff>92768</xdr:rowOff>
    </xdr:to>
    <xdr:sp macro="" textlink="">
      <xdr:nvSpPr>
        <xdr:cNvPr id="616" name="楕円 615">
          <a:extLst>
            <a:ext uri="{FF2B5EF4-FFF2-40B4-BE49-F238E27FC236}">
              <a16:creationId xmlns:a16="http://schemas.microsoft.com/office/drawing/2014/main" xmlns="" id="{00000000-0008-0000-0700-000068020000}"/>
            </a:ext>
          </a:extLst>
        </xdr:cNvPr>
        <xdr:cNvSpPr/>
      </xdr:nvSpPr>
      <xdr:spPr>
        <a:xfrm>
          <a:off x="13652500" y="9763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109295</xdr:rowOff>
    </xdr:from>
    <xdr:ext cx="534377" cy="259045"/>
    <xdr:sp macro="" textlink="">
      <xdr:nvSpPr>
        <xdr:cNvPr id="617" name="テキスト ボックス 616">
          <a:extLst>
            <a:ext uri="{FF2B5EF4-FFF2-40B4-BE49-F238E27FC236}">
              <a16:creationId xmlns:a16="http://schemas.microsoft.com/office/drawing/2014/main" xmlns="" id="{00000000-0008-0000-0700-000069020000}"/>
            </a:ext>
          </a:extLst>
        </xdr:cNvPr>
        <xdr:cNvSpPr txBox="1"/>
      </xdr:nvSpPr>
      <xdr:spPr>
        <a:xfrm>
          <a:off x="13436111" y="9539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80790</xdr:rowOff>
    </xdr:from>
    <xdr:to>
      <xdr:col>67</xdr:col>
      <xdr:colOff>101600</xdr:colOff>
      <xdr:row>58</xdr:row>
      <xdr:rowOff>10940</xdr:rowOff>
    </xdr:to>
    <xdr:sp macro="" textlink="">
      <xdr:nvSpPr>
        <xdr:cNvPr id="618" name="楕円 617">
          <a:extLst>
            <a:ext uri="{FF2B5EF4-FFF2-40B4-BE49-F238E27FC236}">
              <a16:creationId xmlns:a16="http://schemas.microsoft.com/office/drawing/2014/main" xmlns="" id="{00000000-0008-0000-0700-00006A020000}"/>
            </a:ext>
          </a:extLst>
        </xdr:cNvPr>
        <xdr:cNvSpPr/>
      </xdr:nvSpPr>
      <xdr:spPr>
        <a:xfrm>
          <a:off x="12763500" y="9853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27467</xdr:rowOff>
    </xdr:from>
    <xdr:ext cx="534377" cy="259045"/>
    <xdr:sp macro="" textlink="">
      <xdr:nvSpPr>
        <xdr:cNvPr id="619" name="テキスト ボックス 618">
          <a:extLst>
            <a:ext uri="{FF2B5EF4-FFF2-40B4-BE49-F238E27FC236}">
              <a16:creationId xmlns:a16="http://schemas.microsoft.com/office/drawing/2014/main" xmlns="" id="{00000000-0008-0000-0700-00006B020000}"/>
            </a:ext>
          </a:extLst>
        </xdr:cNvPr>
        <xdr:cNvSpPr txBox="1"/>
      </xdr:nvSpPr>
      <xdr:spPr>
        <a:xfrm>
          <a:off x="12547111" y="9628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20" name="正方形/長方形 619">
          <a:extLst>
            <a:ext uri="{FF2B5EF4-FFF2-40B4-BE49-F238E27FC236}">
              <a16:creationId xmlns:a16="http://schemas.microsoft.com/office/drawing/2014/main" xmlns="" id="{00000000-0008-0000-0700-00006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21" name="正方形/長方形 620">
          <a:extLst>
            <a:ext uri="{FF2B5EF4-FFF2-40B4-BE49-F238E27FC236}">
              <a16:creationId xmlns:a16="http://schemas.microsoft.com/office/drawing/2014/main" xmlns="" id="{00000000-0008-0000-0700-00006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22" name="正方形/長方形 621">
          <a:extLst>
            <a:ext uri="{FF2B5EF4-FFF2-40B4-BE49-F238E27FC236}">
              <a16:creationId xmlns:a16="http://schemas.microsoft.com/office/drawing/2014/main" xmlns="" id="{00000000-0008-0000-0700-00006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3" name="正方形/長方形 622">
          <a:extLst>
            <a:ext uri="{FF2B5EF4-FFF2-40B4-BE49-F238E27FC236}">
              <a16:creationId xmlns:a16="http://schemas.microsoft.com/office/drawing/2014/main" xmlns="" id="{00000000-0008-0000-0700-00006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4" name="正方形/長方形 623">
          <a:extLst>
            <a:ext uri="{FF2B5EF4-FFF2-40B4-BE49-F238E27FC236}">
              <a16:creationId xmlns:a16="http://schemas.microsoft.com/office/drawing/2014/main" xmlns="" id="{00000000-0008-0000-0700-00007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5" name="正方形/長方形 624">
          <a:extLst>
            <a:ext uri="{FF2B5EF4-FFF2-40B4-BE49-F238E27FC236}">
              <a16:creationId xmlns:a16="http://schemas.microsoft.com/office/drawing/2014/main" xmlns="" id="{00000000-0008-0000-0700-00007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6" name="正方形/長方形 625">
          <a:extLst>
            <a:ext uri="{FF2B5EF4-FFF2-40B4-BE49-F238E27FC236}">
              <a16:creationId xmlns:a16="http://schemas.microsoft.com/office/drawing/2014/main" xmlns="" id="{00000000-0008-0000-0700-00007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7" name="正方形/長方形 626">
          <a:extLst>
            <a:ext uri="{FF2B5EF4-FFF2-40B4-BE49-F238E27FC236}">
              <a16:creationId xmlns:a16="http://schemas.microsoft.com/office/drawing/2014/main" xmlns="" id="{00000000-0008-0000-0700-00007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8" name="テキスト ボックス 627">
          <a:extLst>
            <a:ext uri="{FF2B5EF4-FFF2-40B4-BE49-F238E27FC236}">
              <a16:creationId xmlns:a16="http://schemas.microsoft.com/office/drawing/2014/main" xmlns="" id="{00000000-0008-0000-0700-00007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9" name="直線コネクタ 628">
          <a:extLst>
            <a:ext uri="{FF2B5EF4-FFF2-40B4-BE49-F238E27FC236}">
              <a16:creationId xmlns:a16="http://schemas.microsoft.com/office/drawing/2014/main" xmlns="" id="{00000000-0008-0000-0700-00007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30" name="直線コネクタ 629">
          <a:extLst>
            <a:ext uri="{FF2B5EF4-FFF2-40B4-BE49-F238E27FC236}">
              <a16:creationId xmlns:a16="http://schemas.microsoft.com/office/drawing/2014/main" xmlns="" id="{00000000-0008-0000-0700-00007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31" name="テキスト ボックス 630">
          <a:extLst>
            <a:ext uri="{FF2B5EF4-FFF2-40B4-BE49-F238E27FC236}">
              <a16:creationId xmlns:a16="http://schemas.microsoft.com/office/drawing/2014/main" xmlns="" id="{00000000-0008-0000-0700-00007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32" name="直線コネクタ 631">
          <a:extLst>
            <a:ext uri="{FF2B5EF4-FFF2-40B4-BE49-F238E27FC236}">
              <a16:creationId xmlns:a16="http://schemas.microsoft.com/office/drawing/2014/main" xmlns="" id="{00000000-0008-0000-0700-00007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33" name="テキスト ボックス 632">
          <a:extLst>
            <a:ext uri="{FF2B5EF4-FFF2-40B4-BE49-F238E27FC236}">
              <a16:creationId xmlns:a16="http://schemas.microsoft.com/office/drawing/2014/main" xmlns="" id="{00000000-0008-0000-0700-000079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4" name="直線コネクタ 633">
          <a:extLst>
            <a:ext uri="{FF2B5EF4-FFF2-40B4-BE49-F238E27FC236}">
              <a16:creationId xmlns:a16="http://schemas.microsoft.com/office/drawing/2014/main" xmlns="" id="{00000000-0008-0000-0700-00007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35" name="テキスト ボックス 634">
          <a:extLst>
            <a:ext uri="{FF2B5EF4-FFF2-40B4-BE49-F238E27FC236}">
              <a16:creationId xmlns:a16="http://schemas.microsoft.com/office/drawing/2014/main" xmlns="" id="{00000000-0008-0000-0700-00007B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6" name="直線コネクタ 635">
          <a:extLst>
            <a:ext uri="{FF2B5EF4-FFF2-40B4-BE49-F238E27FC236}">
              <a16:creationId xmlns:a16="http://schemas.microsoft.com/office/drawing/2014/main" xmlns="" id="{00000000-0008-0000-0700-00007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37" name="テキスト ボックス 636">
          <a:extLst>
            <a:ext uri="{FF2B5EF4-FFF2-40B4-BE49-F238E27FC236}">
              <a16:creationId xmlns:a16="http://schemas.microsoft.com/office/drawing/2014/main" xmlns="" id="{00000000-0008-0000-0700-00007D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8" name="直線コネクタ 637">
          <a:extLst>
            <a:ext uri="{FF2B5EF4-FFF2-40B4-BE49-F238E27FC236}">
              <a16:creationId xmlns:a16="http://schemas.microsoft.com/office/drawing/2014/main" xmlns="" id="{00000000-0008-0000-0700-00007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9" name="テキスト ボックス 638">
          <a:extLst>
            <a:ext uri="{FF2B5EF4-FFF2-40B4-BE49-F238E27FC236}">
              <a16:creationId xmlns:a16="http://schemas.microsoft.com/office/drawing/2014/main" xmlns="" id="{00000000-0008-0000-0700-00007F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40" name="直線コネクタ 639">
          <a:extLst>
            <a:ext uri="{FF2B5EF4-FFF2-40B4-BE49-F238E27FC236}">
              <a16:creationId xmlns:a16="http://schemas.microsoft.com/office/drawing/2014/main" xmlns="" id="{00000000-0008-0000-0700-00008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41" name="テキスト ボックス 640">
          <a:extLst>
            <a:ext uri="{FF2B5EF4-FFF2-40B4-BE49-F238E27FC236}">
              <a16:creationId xmlns:a16="http://schemas.microsoft.com/office/drawing/2014/main" xmlns="" id="{00000000-0008-0000-0700-00008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2" name="災害復旧費グラフ枠">
          <a:extLst>
            <a:ext uri="{FF2B5EF4-FFF2-40B4-BE49-F238E27FC236}">
              <a16:creationId xmlns:a16="http://schemas.microsoft.com/office/drawing/2014/main" xmlns="" id="{00000000-0008-0000-0700-00008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164702</xdr:rowOff>
    </xdr:from>
    <xdr:to>
      <xdr:col>85</xdr:col>
      <xdr:colOff>126364</xdr:colOff>
      <xdr:row>79</xdr:row>
      <xdr:rowOff>44450</xdr:rowOff>
    </xdr:to>
    <xdr:cxnSp macro="">
      <xdr:nvCxnSpPr>
        <xdr:cNvPr id="643" name="直線コネクタ 642">
          <a:extLst>
            <a:ext uri="{FF2B5EF4-FFF2-40B4-BE49-F238E27FC236}">
              <a16:creationId xmlns:a16="http://schemas.microsoft.com/office/drawing/2014/main" xmlns="" id="{00000000-0008-0000-0700-000083020000}"/>
            </a:ext>
          </a:extLst>
        </xdr:cNvPr>
        <xdr:cNvCxnSpPr/>
      </xdr:nvCxnSpPr>
      <xdr:spPr>
        <a:xfrm flipV="1">
          <a:off x="16317595" y="11994752"/>
          <a:ext cx="1269" cy="1594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91362</xdr:rowOff>
    </xdr:from>
    <xdr:ext cx="249299" cy="259045"/>
    <xdr:sp macro="" textlink="">
      <xdr:nvSpPr>
        <xdr:cNvPr id="644" name="災害復旧費最小値テキスト">
          <a:extLst>
            <a:ext uri="{FF2B5EF4-FFF2-40B4-BE49-F238E27FC236}">
              <a16:creationId xmlns:a16="http://schemas.microsoft.com/office/drawing/2014/main" xmlns="" id="{00000000-0008-0000-0700-000084020000}"/>
            </a:ext>
          </a:extLst>
        </xdr:cNvPr>
        <xdr:cNvSpPr txBox="1"/>
      </xdr:nvSpPr>
      <xdr:spPr>
        <a:xfrm>
          <a:off x="16370300" y="136359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5" name="直線コネクタ 644">
          <a:extLst>
            <a:ext uri="{FF2B5EF4-FFF2-40B4-BE49-F238E27FC236}">
              <a16:creationId xmlns:a16="http://schemas.microsoft.com/office/drawing/2014/main" xmlns="" id="{00000000-0008-0000-0700-000085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111379</xdr:rowOff>
    </xdr:from>
    <xdr:ext cx="599010" cy="259045"/>
    <xdr:sp macro="" textlink="">
      <xdr:nvSpPr>
        <xdr:cNvPr id="646" name="災害復旧費最大値テキスト">
          <a:extLst>
            <a:ext uri="{FF2B5EF4-FFF2-40B4-BE49-F238E27FC236}">
              <a16:creationId xmlns:a16="http://schemas.microsoft.com/office/drawing/2014/main" xmlns="" id="{00000000-0008-0000-0700-000086020000}"/>
            </a:ext>
          </a:extLst>
        </xdr:cNvPr>
        <xdr:cNvSpPr txBox="1"/>
      </xdr:nvSpPr>
      <xdr:spPr>
        <a:xfrm>
          <a:off x="16370300" y="11769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418,438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164702</xdr:rowOff>
    </xdr:from>
    <xdr:to>
      <xdr:col>86</xdr:col>
      <xdr:colOff>25400</xdr:colOff>
      <xdr:row>69</xdr:row>
      <xdr:rowOff>164702</xdr:rowOff>
    </xdr:to>
    <xdr:cxnSp macro="">
      <xdr:nvCxnSpPr>
        <xdr:cNvPr id="647" name="直線コネクタ 646">
          <a:extLst>
            <a:ext uri="{FF2B5EF4-FFF2-40B4-BE49-F238E27FC236}">
              <a16:creationId xmlns:a16="http://schemas.microsoft.com/office/drawing/2014/main" xmlns="" id="{00000000-0008-0000-0700-000087020000}"/>
            </a:ext>
          </a:extLst>
        </xdr:cNvPr>
        <xdr:cNvCxnSpPr/>
      </xdr:nvCxnSpPr>
      <xdr:spPr>
        <a:xfrm>
          <a:off x="16230600" y="11994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42385</xdr:rowOff>
    </xdr:from>
    <xdr:to>
      <xdr:col>85</xdr:col>
      <xdr:colOff>127000</xdr:colOff>
      <xdr:row>79</xdr:row>
      <xdr:rowOff>44450</xdr:rowOff>
    </xdr:to>
    <xdr:cxnSp macro="">
      <xdr:nvCxnSpPr>
        <xdr:cNvPr id="648" name="直線コネクタ 647">
          <a:extLst>
            <a:ext uri="{FF2B5EF4-FFF2-40B4-BE49-F238E27FC236}">
              <a16:creationId xmlns:a16="http://schemas.microsoft.com/office/drawing/2014/main" xmlns="" id="{00000000-0008-0000-0700-000088020000}"/>
            </a:ext>
          </a:extLst>
        </xdr:cNvPr>
        <xdr:cNvCxnSpPr/>
      </xdr:nvCxnSpPr>
      <xdr:spPr>
        <a:xfrm>
          <a:off x="15481300" y="13586935"/>
          <a:ext cx="838200" cy="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8811</xdr:rowOff>
    </xdr:from>
    <xdr:ext cx="469744" cy="259045"/>
    <xdr:sp macro="" textlink="">
      <xdr:nvSpPr>
        <xdr:cNvPr id="649" name="災害復旧費平均値テキスト">
          <a:extLst>
            <a:ext uri="{FF2B5EF4-FFF2-40B4-BE49-F238E27FC236}">
              <a16:creationId xmlns:a16="http://schemas.microsoft.com/office/drawing/2014/main" xmlns="" id="{00000000-0008-0000-0700-000089020000}"/>
            </a:ext>
          </a:extLst>
        </xdr:cNvPr>
        <xdr:cNvSpPr txBox="1"/>
      </xdr:nvSpPr>
      <xdr:spPr>
        <a:xfrm>
          <a:off x="16370300" y="133819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157384</xdr:rowOff>
    </xdr:from>
    <xdr:to>
      <xdr:col>85</xdr:col>
      <xdr:colOff>177800</xdr:colOff>
      <xdr:row>79</xdr:row>
      <xdr:rowOff>87534</xdr:rowOff>
    </xdr:to>
    <xdr:sp macro="" textlink="">
      <xdr:nvSpPr>
        <xdr:cNvPr id="650" name="フローチャート: 判断 649">
          <a:extLst>
            <a:ext uri="{FF2B5EF4-FFF2-40B4-BE49-F238E27FC236}">
              <a16:creationId xmlns:a16="http://schemas.microsoft.com/office/drawing/2014/main" xmlns="" id="{00000000-0008-0000-0700-00008A020000}"/>
            </a:ext>
          </a:extLst>
        </xdr:cNvPr>
        <xdr:cNvSpPr/>
      </xdr:nvSpPr>
      <xdr:spPr>
        <a:xfrm>
          <a:off x="16268700" y="1353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42385</xdr:rowOff>
    </xdr:from>
    <xdr:to>
      <xdr:col>81</xdr:col>
      <xdr:colOff>50800</xdr:colOff>
      <xdr:row>79</xdr:row>
      <xdr:rowOff>44427</xdr:rowOff>
    </xdr:to>
    <xdr:cxnSp macro="">
      <xdr:nvCxnSpPr>
        <xdr:cNvPr id="651" name="直線コネクタ 650">
          <a:extLst>
            <a:ext uri="{FF2B5EF4-FFF2-40B4-BE49-F238E27FC236}">
              <a16:creationId xmlns:a16="http://schemas.microsoft.com/office/drawing/2014/main" xmlns="" id="{00000000-0008-0000-0700-00008B020000}"/>
            </a:ext>
          </a:extLst>
        </xdr:cNvPr>
        <xdr:cNvCxnSpPr/>
      </xdr:nvCxnSpPr>
      <xdr:spPr>
        <a:xfrm flipV="1">
          <a:off x="14592300" y="13586935"/>
          <a:ext cx="889000" cy="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159407</xdr:rowOff>
    </xdr:from>
    <xdr:to>
      <xdr:col>81</xdr:col>
      <xdr:colOff>101600</xdr:colOff>
      <xdr:row>79</xdr:row>
      <xdr:rowOff>89557</xdr:rowOff>
    </xdr:to>
    <xdr:sp macro="" textlink="">
      <xdr:nvSpPr>
        <xdr:cNvPr id="652" name="フローチャート: 判断 651">
          <a:extLst>
            <a:ext uri="{FF2B5EF4-FFF2-40B4-BE49-F238E27FC236}">
              <a16:creationId xmlns:a16="http://schemas.microsoft.com/office/drawing/2014/main" xmlns="" id="{00000000-0008-0000-0700-00008C020000}"/>
            </a:ext>
          </a:extLst>
        </xdr:cNvPr>
        <xdr:cNvSpPr/>
      </xdr:nvSpPr>
      <xdr:spPr>
        <a:xfrm>
          <a:off x="15430500" y="1353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106084</xdr:rowOff>
    </xdr:from>
    <xdr:ext cx="469744" cy="259045"/>
    <xdr:sp macro="" textlink="">
      <xdr:nvSpPr>
        <xdr:cNvPr id="653" name="テキスト ボックス 652">
          <a:extLst>
            <a:ext uri="{FF2B5EF4-FFF2-40B4-BE49-F238E27FC236}">
              <a16:creationId xmlns:a16="http://schemas.microsoft.com/office/drawing/2014/main" xmlns="" id="{00000000-0008-0000-0700-00008D020000}"/>
            </a:ext>
          </a:extLst>
        </xdr:cNvPr>
        <xdr:cNvSpPr txBox="1"/>
      </xdr:nvSpPr>
      <xdr:spPr>
        <a:xfrm>
          <a:off x="15246428" y="13307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44355</xdr:rowOff>
    </xdr:from>
    <xdr:to>
      <xdr:col>76</xdr:col>
      <xdr:colOff>114300</xdr:colOff>
      <xdr:row>79</xdr:row>
      <xdr:rowOff>44427</xdr:rowOff>
    </xdr:to>
    <xdr:cxnSp macro="">
      <xdr:nvCxnSpPr>
        <xdr:cNvPr id="654" name="直線コネクタ 653">
          <a:extLst>
            <a:ext uri="{FF2B5EF4-FFF2-40B4-BE49-F238E27FC236}">
              <a16:creationId xmlns:a16="http://schemas.microsoft.com/office/drawing/2014/main" xmlns="" id="{00000000-0008-0000-0700-00008E020000}"/>
            </a:ext>
          </a:extLst>
        </xdr:cNvPr>
        <xdr:cNvCxnSpPr/>
      </xdr:nvCxnSpPr>
      <xdr:spPr>
        <a:xfrm>
          <a:off x="13703300" y="13588905"/>
          <a:ext cx="889000" cy="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162497</xdr:rowOff>
    </xdr:from>
    <xdr:to>
      <xdr:col>76</xdr:col>
      <xdr:colOff>165100</xdr:colOff>
      <xdr:row>79</xdr:row>
      <xdr:rowOff>92647</xdr:rowOff>
    </xdr:to>
    <xdr:sp macro="" textlink="">
      <xdr:nvSpPr>
        <xdr:cNvPr id="655" name="フローチャート: 判断 654">
          <a:extLst>
            <a:ext uri="{FF2B5EF4-FFF2-40B4-BE49-F238E27FC236}">
              <a16:creationId xmlns:a16="http://schemas.microsoft.com/office/drawing/2014/main" xmlns="" id="{00000000-0008-0000-0700-00008F020000}"/>
            </a:ext>
          </a:extLst>
        </xdr:cNvPr>
        <xdr:cNvSpPr/>
      </xdr:nvSpPr>
      <xdr:spPr>
        <a:xfrm>
          <a:off x="14541500" y="1353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109174</xdr:rowOff>
    </xdr:from>
    <xdr:ext cx="378565" cy="259045"/>
    <xdr:sp macro="" textlink="">
      <xdr:nvSpPr>
        <xdr:cNvPr id="656" name="テキスト ボックス 655">
          <a:extLst>
            <a:ext uri="{FF2B5EF4-FFF2-40B4-BE49-F238E27FC236}">
              <a16:creationId xmlns:a16="http://schemas.microsoft.com/office/drawing/2014/main" xmlns="" id="{00000000-0008-0000-0700-000090020000}"/>
            </a:ext>
          </a:extLst>
        </xdr:cNvPr>
        <xdr:cNvSpPr txBox="1"/>
      </xdr:nvSpPr>
      <xdr:spPr>
        <a:xfrm>
          <a:off x="14403017" y="13310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44355</xdr:rowOff>
    </xdr:from>
    <xdr:to>
      <xdr:col>71</xdr:col>
      <xdr:colOff>177800</xdr:colOff>
      <xdr:row>79</xdr:row>
      <xdr:rowOff>44450</xdr:rowOff>
    </xdr:to>
    <xdr:cxnSp macro="">
      <xdr:nvCxnSpPr>
        <xdr:cNvPr id="657" name="直線コネクタ 656">
          <a:extLst>
            <a:ext uri="{FF2B5EF4-FFF2-40B4-BE49-F238E27FC236}">
              <a16:creationId xmlns:a16="http://schemas.microsoft.com/office/drawing/2014/main" xmlns="" id="{00000000-0008-0000-0700-000091020000}"/>
            </a:ext>
          </a:extLst>
        </xdr:cNvPr>
        <xdr:cNvCxnSpPr/>
      </xdr:nvCxnSpPr>
      <xdr:spPr>
        <a:xfrm flipV="1">
          <a:off x="12814300" y="13588905"/>
          <a:ext cx="889000" cy="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158325</xdr:rowOff>
    </xdr:from>
    <xdr:to>
      <xdr:col>72</xdr:col>
      <xdr:colOff>38100</xdr:colOff>
      <xdr:row>79</xdr:row>
      <xdr:rowOff>88475</xdr:rowOff>
    </xdr:to>
    <xdr:sp macro="" textlink="">
      <xdr:nvSpPr>
        <xdr:cNvPr id="658" name="フローチャート: 判断 657">
          <a:extLst>
            <a:ext uri="{FF2B5EF4-FFF2-40B4-BE49-F238E27FC236}">
              <a16:creationId xmlns:a16="http://schemas.microsoft.com/office/drawing/2014/main" xmlns="" id="{00000000-0008-0000-0700-000092020000}"/>
            </a:ext>
          </a:extLst>
        </xdr:cNvPr>
        <xdr:cNvSpPr/>
      </xdr:nvSpPr>
      <xdr:spPr>
        <a:xfrm>
          <a:off x="13652500" y="135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105002</xdr:rowOff>
    </xdr:from>
    <xdr:ext cx="469744" cy="259045"/>
    <xdr:sp macro="" textlink="">
      <xdr:nvSpPr>
        <xdr:cNvPr id="659" name="テキスト ボックス 658">
          <a:extLst>
            <a:ext uri="{FF2B5EF4-FFF2-40B4-BE49-F238E27FC236}">
              <a16:creationId xmlns:a16="http://schemas.microsoft.com/office/drawing/2014/main" xmlns="" id="{00000000-0008-0000-0700-000093020000}"/>
            </a:ext>
          </a:extLst>
        </xdr:cNvPr>
        <xdr:cNvSpPr txBox="1"/>
      </xdr:nvSpPr>
      <xdr:spPr>
        <a:xfrm>
          <a:off x="13468428" y="1330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161461</xdr:rowOff>
    </xdr:from>
    <xdr:to>
      <xdr:col>67</xdr:col>
      <xdr:colOff>101600</xdr:colOff>
      <xdr:row>79</xdr:row>
      <xdr:rowOff>91611</xdr:rowOff>
    </xdr:to>
    <xdr:sp macro="" textlink="">
      <xdr:nvSpPr>
        <xdr:cNvPr id="660" name="フローチャート: 判断 659">
          <a:extLst>
            <a:ext uri="{FF2B5EF4-FFF2-40B4-BE49-F238E27FC236}">
              <a16:creationId xmlns:a16="http://schemas.microsoft.com/office/drawing/2014/main" xmlns="" id="{00000000-0008-0000-0700-000094020000}"/>
            </a:ext>
          </a:extLst>
        </xdr:cNvPr>
        <xdr:cNvSpPr/>
      </xdr:nvSpPr>
      <xdr:spPr>
        <a:xfrm>
          <a:off x="12763500" y="13534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108138</xdr:rowOff>
    </xdr:from>
    <xdr:ext cx="378565" cy="259045"/>
    <xdr:sp macro="" textlink="">
      <xdr:nvSpPr>
        <xdr:cNvPr id="661" name="テキスト ボックス 660">
          <a:extLst>
            <a:ext uri="{FF2B5EF4-FFF2-40B4-BE49-F238E27FC236}">
              <a16:creationId xmlns:a16="http://schemas.microsoft.com/office/drawing/2014/main" xmlns="" id="{00000000-0008-0000-0700-000095020000}"/>
            </a:ext>
          </a:extLst>
        </xdr:cNvPr>
        <xdr:cNvSpPr txBox="1"/>
      </xdr:nvSpPr>
      <xdr:spPr>
        <a:xfrm>
          <a:off x="12625017" y="13309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2" name="テキスト ボックス 661">
          <a:extLst>
            <a:ext uri="{FF2B5EF4-FFF2-40B4-BE49-F238E27FC236}">
              <a16:creationId xmlns:a16="http://schemas.microsoft.com/office/drawing/2014/main" xmlns="" id="{00000000-0008-0000-0700-00009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3" name="テキスト ボックス 662">
          <a:extLst>
            <a:ext uri="{FF2B5EF4-FFF2-40B4-BE49-F238E27FC236}">
              <a16:creationId xmlns:a16="http://schemas.microsoft.com/office/drawing/2014/main" xmlns="" id="{00000000-0008-0000-0700-00009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4" name="テキスト ボックス 663">
          <a:extLst>
            <a:ext uri="{FF2B5EF4-FFF2-40B4-BE49-F238E27FC236}">
              <a16:creationId xmlns:a16="http://schemas.microsoft.com/office/drawing/2014/main" xmlns="" id="{00000000-0008-0000-0700-00009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5" name="テキスト ボックス 664">
          <a:extLst>
            <a:ext uri="{FF2B5EF4-FFF2-40B4-BE49-F238E27FC236}">
              <a16:creationId xmlns:a16="http://schemas.microsoft.com/office/drawing/2014/main" xmlns="" id="{00000000-0008-0000-0700-00009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6" name="テキスト ボックス 665">
          <a:extLst>
            <a:ext uri="{FF2B5EF4-FFF2-40B4-BE49-F238E27FC236}">
              <a16:creationId xmlns:a16="http://schemas.microsoft.com/office/drawing/2014/main" xmlns="" id="{00000000-0008-0000-0700-00009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67" name="楕円 666">
          <a:extLst>
            <a:ext uri="{FF2B5EF4-FFF2-40B4-BE49-F238E27FC236}">
              <a16:creationId xmlns:a16="http://schemas.microsoft.com/office/drawing/2014/main" xmlns="" id="{00000000-0008-0000-0700-00009B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135812</xdr:rowOff>
    </xdr:from>
    <xdr:ext cx="249299" cy="259045"/>
    <xdr:sp macro="" textlink="">
      <xdr:nvSpPr>
        <xdr:cNvPr id="668" name="災害復旧費該当値テキスト">
          <a:extLst>
            <a:ext uri="{FF2B5EF4-FFF2-40B4-BE49-F238E27FC236}">
              <a16:creationId xmlns:a16="http://schemas.microsoft.com/office/drawing/2014/main" xmlns="" id="{00000000-0008-0000-0700-00009C020000}"/>
            </a:ext>
          </a:extLst>
        </xdr:cNvPr>
        <xdr:cNvSpPr txBox="1"/>
      </xdr:nvSpPr>
      <xdr:spPr>
        <a:xfrm>
          <a:off x="16370300" y="135089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163035</xdr:rowOff>
    </xdr:from>
    <xdr:to>
      <xdr:col>81</xdr:col>
      <xdr:colOff>101600</xdr:colOff>
      <xdr:row>79</xdr:row>
      <xdr:rowOff>93185</xdr:rowOff>
    </xdr:to>
    <xdr:sp macro="" textlink="">
      <xdr:nvSpPr>
        <xdr:cNvPr id="669" name="楕円 668">
          <a:extLst>
            <a:ext uri="{FF2B5EF4-FFF2-40B4-BE49-F238E27FC236}">
              <a16:creationId xmlns:a16="http://schemas.microsoft.com/office/drawing/2014/main" xmlns="" id="{00000000-0008-0000-0700-00009D020000}"/>
            </a:ext>
          </a:extLst>
        </xdr:cNvPr>
        <xdr:cNvSpPr/>
      </xdr:nvSpPr>
      <xdr:spPr>
        <a:xfrm>
          <a:off x="15430500" y="13536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84312</xdr:rowOff>
    </xdr:from>
    <xdr:ext cx="378565" cy="259045"/>
    <xdr:sp macro="" textlink="">
      <xdr:nvSpPr>
        <xdr:cNvPr id="670" name="テキスト ボックス 669">
          <a:extLst>
            <a:ext uri="{FF2B5EF4-FFF2-40B4-BE49-F238E27FC236}">
              <a16:creationId xmlns:a16="http://schemas.microsoft.com/office/drawing/2014/main" xmlns="" id="{00000000-0008-0000-0700-00009E020000}"/>
            </a:ext>
          </a:extLst>
        </xdr:cNvPr>
        <xdr:cNvSpPr txBox="1"/>
      </xdr:nvSpPr>
      <xdr:spPr>
        <a:xfrm>
          <a:off x="15292017" y="136288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165077</xdr:rowOff>
    </xdr:from>
    <xdr:to>
      <xdr:col>76</xdr:col>
      <xdr:colOff>165100</xdr:colOff>
      <xdr:row>79</xdr:row>
      <xdr:rowOff>95227</xdr:rowOff>
    </xdr:to>
    <xdr:sp macro="" textlink="">
      <xdr:nvSpPr>
        <xdr:cNvPr id="671" name="楕円 670">
          <a:extLst>
            <a:ext uri="{FF2B5EF4-FFF2-40B4-BE49-F238E27FC236}">
              <a16:creationId xmlns:a16="http://schemas.microsoft.com/office/drawing/2014/main" xmlns="" id="{00000000-0008-0000-0700-00009F020000}"/>
            </a:ext>
          </a:extLst>
        </xdr:cNvPr>
        <xdr:cNvSpPr/>
      </xdr:nvSpPr>
      <xdr:spPr>
        <a:xfrm>
          <a:off x="14541500" y="13538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86354</xdr:rowOff>
    </xdr:from>
    <xdr:ext cx="249299" cy="259045"/>
    <xdr:sp macro="" textlink="">
      <xdr:nvSpPr>
        <xdr:cNvPr id="672" name="テキスト ボックス 671">
          <a:extLst>
            <a:ext uri="{FF2B5EF4-FFF2-40B4-BE49-F238E27FC236}">
              <a16:creationId xmlns:a16="http://schemas.microsoft.com/office/drawing/2014/main" xmlns="" id="{00000000-0008-0000-0700-0000A0020000}"/>
            </a:ext>
          </a:extLst>
        </xdr:cNvPr>
        <xdr:cNvSpPr txBox="1"/>
      </xdr:nvSpPr>
      <xdr:spPr>
        <a:xfrm>
          <a:off x="14467650" y="1363090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165005</xdr:rowOff>
    </xdr:from>
    <xdr:to>
      <xdr:col>72</xdr:col>
      <xdr:colOff>38100</xdr:colOff>
      <xdr:row>79</xdr:row>
      <xdr:rowOff>95155</xdr:rowOff>
    </xdr:to>
    <xdr:sp macro="" textlink="">
      <xdr:nvSpPr>
        <xdr:cNvPr id="673" name="楕円 672">
          <a:extLst>
            <a:ext uri="{FF2B5EF4-FFF2-40B4-BE49-F238E27FC236}">
              <a16:creationId xmlns:a16="http://schemas.microsoft.com/office/drawing/2014/main" xmlns="" id="{00000000-0008-0000-0700-0000A1020000}"/>
            </a:ext>
          </a:extLst>
        </xdr:cNvPr>
        <xdr:cNvSpPr/>
      </xdr:nvSpPr>
      <xdr:spPr>
        <a:xfrm>
          <a:off x="13652500" y="1353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86282</xdr:rowOff>
    </xdr:from>
    <xdr:ext cx="313932" cy="259045"/>
    <xdr:sp macro="" textlink="">
      <xdr:nvSpPr>
        <xdr:cNvPr id="674" name="テキスト ボックス 673">
          <a:extLst>
            <a:ext uri="{FF2B5EF4-FFF2-40B4-BE49-F238E27FC236}">
              <a16:creationId xmlns:a16="http://schemas.microsoft.com/office/drawing/2014/main" xmlns="" id="{00000000-0008-0000-0700-0000A2020000}"/>
            </a:ext>
          </a:extLst>
        </xdr:cNvPr>
        <xdr:cNvSpPr txBox="1"/>
      </xdr:nvSpPr>
      <xdr:spPr>
        <a:xfrm>
          <a:off x="13546333" y="136308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75" name="楕円 674">
          <a:extLst>
            <a:ext uri="{FF2B5EF4-FFF2-40B4-BE49-F238E27FC236}">
              <a16:creationId xmlns:a16="http://schemas.microsoft.com/office/drawing/2014/main" xmlns="" id="{00000000-0008-0000-0700-0000A3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76" name="テキスト ボックス 675">
          <a:extLst>
            <a:ext uri="{FF2B5EF4-FFF2-40B4-BE49-F238E27FC236}">
              <a16:creationId xmlns:a16="http://schemas.microsoft.com/office/drawing/2014/main" xmlns="" id="{00000000-0008-0000-0700-0000A4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7" name="正方形/長方形 676">
          <a:extLst>
            <a:ext uri="{FF2B5EF4-FFF2-40B4-BE49-F238E27FC236}">
              <a16:creationId xmlns:a16="http://schemas.microsoft.com/office/drawing/2014/main" xmlns="" id="{00000000-0008-0000-0700-0000A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8" name="正方形/長方形 677">
          <a:extLst>
            <a:ext uri="{FF2B5EF4-FFF2-40B4-BE49-F238E27FC236}">
              <a16:creationId xmlns:a16="http://schemas.microsoft.com/office/drawing/2014/main" xmlns="" id="{00000000-0008-0000-0700-0000A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9" name="正方形/長方形 678">
          <a:extLst>
            <a:ext uri="{FF2B5EF4-FFF2-40B4-BE49-F238E27FC236}">
              <a16:creationId xmlns:a16="http://schemas.microsoft.com/office/drawing/2014/main" xmlns="" id="{00000000-0008-0000-0700-0000A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80" name="正方形/長方形 679">
          <a:extLst>
            <a:ext uri="{FF2B5EF4-FFF2-40B4-BE49-F238E27FC236}">
              <a16:creationId xmlns:a16="http://schemas.microsoft.com/office/drawing/2014/main" xmlns="" id="{00000000-0008-0000-0700-0000A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81" name="正方形/長方形 680">
          <a:extLst>
            <a:ext uri="{FF2B5EF4-FFF2-40B4-BE49-F238E27FC236}">
              <a16:creationId xmlns:a16="http://schemas.microsoft.com/office/drawing/2014/main" xmlns="" id="{00000000-0008-0000-0700-0000A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2" name="正方形/長方形 681">
          <a:extLst>
            <a:ext uri="{FF2B5EF4-FFF2-40B4-BE49-F238E27FC236}">
              <a16:creationId xmlns:a16="http://schemas.microsoft.com/office/drawing/2014/main" xmlns="" id="{00000000-0008-0000-0700-0000A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3" name="正方形/長方形 682">
          <a:extLst>
            <a:ext uri="{FF2B5EF4-FFF2-40B4-BE49-F238E27FC236}">
              <a16:creationId xmlns:a16="http://schemas.microsoft.com/office/drawing/2014/main" xmlns="" id="{00000000-0008-0000-0700-0000A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4" name="正方形/長方形 683">
          <a:extLst>
            <a:ext uri="{FF2B5EF4-FFF2-40B4-BE49-F238E27FC236}">
              <a16:creationId xmlns:a16="http://schemas.microsoft.com/office/drawing/2014/main" xmlns="" id="{00000000-0008-0000-0700-0000A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5" name="テキスト ボックス 684">
          <a:extLst>
            <a:ext uri="{FF2B5EF4-FFF2-40B4-BE49-F238E27FC236}">
              <a16:creationId xmlns:a16="http://schemas.microsoft.com/office/drawing/2014/main" xmlns="" id="{00000000-0008-0000-0700-0000A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6" name="直線コネクタ 685">
          <a:extLst>
            <a:ext uri="{FF2B5EF4-FFF2-40B4-BE49-F238E27FC236}">
              <a16:creationId xmlns:a16="http://schemas.microsoft.com/office/drawing/2014/main" xmlns="" id="{00000000-0008-0000-0700-0000A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7" name="直線コネクタ 686">
          <a:extLst>
            <a:ext uri="{FF2B5EF4-FFF2-40B4-BE49-F238E27FC236}">
              <a16:creationId xmlns:a16="http://schemas.microsoft.com/office/drawing/2014/main" xmlns="" id="{00000000-0008-0000-0700-0000A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8" name="テキスト ボックス 687">
          <a:extLst>
            <a:ext uri="{FF2B5EF4-FFF2-40B4-BE49-F238E27FC236}">
              <a16:creationId xmlns:a16="http://schemas.microsoft.com/office/drawing/2014/main" xmlns="" id="{00000000-0008-0000-0700-0000B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9" name="直線コネクタ 688">
          <a:extLst>
            <a:ext uri="{FF2B5EF4-FFF2-40B4-BE49-F238E27FC236}">
              <a16:creationId xmlns:a16="http://schemas.microsoft.com/office/drawing/2014/main" xmlns="" id="{00000000-0008-0000-0700-0000B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90" name="テキスト ボックス 689">
          <a:extLst>
            <a:ext uri="{FF2B5EF4-FFF2-40B4-BE49-F238E27FC236}">
              <a16:creationId xmlns:a16="http://schemas.microsoft.com/office/drawing/2014/main" xmlns="" id="{00000000-0008-0000-0700-0000B2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91" name="直線コネクタ 690">
          <a:extLst>
            <a:ext uri="{FF2B5EF4-FFF2-40B4-BE49-F238E27FC236}">
              <a16:creationId xmlns:a16="http://schemas.microsoft.com/office/drawing/2014/main" xmlns="" id="{00000000-0008-0000-0700-0000B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92" name="テキスト ボックス 691">
          <a:extLst>
            <a:ext uri="{FF2B5EF4-FFF2-40B4-BE49-F238E27FC236}">
              <a16:creationId xmlns:a16="http://schemas.microsoft.com/office/drawing/2014/main" xmlns="" id="{00000000-0008-0000-0700-0000B4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93" name="直線コネクタ 692">
          <a:extLst>
            <a:ext uri="{FF2B5EF4-FFF2-40B4-BE49-F238E27FC236}">
              <a16:creationId xmlns:a16="http://schemas.microsoft.com/office/drawing/2014/main" xmlns="" id="{00000000-0008-0000-0700-0000B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94" name="テキスト ボックス 693">
          <a:extLst>
            <a:ext uri="{FF2B5EF4-FFF2-40B4-BE49-F238E27FC236}">
              <a16:creationId xmlns:a16="http://schemas.microsoft.com/office/drawing/2014/main" xmlns="" id="{00000000-0008-0000-0700-0000B6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5" name="直線コネクタ 694">
          <a:extLst>
            <a:ext uri="{FF2B5EF4-FFF2-40B4-BE49-F238E27FC236}">
              <a16:creationId xmlns:a16="http://schemas.microsoft.com/office/drawing/2014/main" xmlns="" id="{00000000-0008-0000-0700-0000B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6" name="テキスト ボックス 695">
          <a:extLst>
            <a:ext uri="{FF2B5EF4-FFF2-40B4-BE49-F238E27FC236}">
              <a16:creationId xmlns:a16="http://schemas.microsoft.com/office/drawing/2014/main" xmlns="" id="{00000000-0008-0000-0700-0000B8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7" name="直線コネクタ 696">
          <a:extLst>
            <a:ext uri="{FF2B5EF4-FFF2-40B4-BE49-F238E27FC236}">
              <a16:creationId xmlns:a16="http://schemas.microsoft.com/office/drawing/2014/main" xmlns="" id="{00000000-0008-0000-0700-0000B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8" name="テキスト ボックス 697">
          <a:extLst>
            <a:ext uri="{FF2B5EF4-FFF2-40B4-BE49-F238E27FC236}">
              <a16:creationId xmlns:a16="http://schemas.microsoft.com/office/drawing/2014/main" xmlns="" id="{00000000-0008-0000-0700-0000B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9" name="公債費グラフ枠">
          <a:extLst>
            <a:ext uri="{FF2B5EF4-FFF2-40B4-BE49-F238E27FC236}">
              <a16:creationId xmlns:a16="http://schemas.microsoft.com/office/drawing/2014/main" xmlns="" id="{00000000-0008-0000-0700-0000B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137401</xdr:rowOff>
    </xdr:from>
    <xdr:to>
      <xdr:col>85</xdr:col>
      <xdr:colOff>126364</xdr:colOff>
      <xdr:row>98</xdr:row>
      <xdr:rowOff>42494</xdr:rowOff>
    </xdr:to>
    <xdr:cxnSp macro="">
      <xdr:nvCxnSpPr>
        <xdr:cNvPr id="700" name="直線コネクタ 699">
          <a:extLst>
            <a:ext uri="{FF2B5EF4-FFF2-40B4-BE49-F238E27FC236}">
              <a16:creationId xmlns:a16="http://schemas.microsoft.com/office/drawing/2014/main" xmlns="" id="{00000000-0008-0000-0700-0000BC020000}"/>
            </a:ext>
          </a:extLst>
        </xdr:cNvPr>
        <xdr:cNvCxnSpPr/>
      </xdr:nvCxnSpPr>
      <xdr:spPr>
        <a:xfrm flipV="1">
          <a:off x="16317595" y="15567901"/>
          <a:ext cx="1269" cy="1276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46321</xdr:rowOff>
    </xdr:from>
    <xdr:ext cx="534377" cy="259045"/>
    <xdr:sp macro="" textlink="">
      <xdr:nvSpPr>
        <xdr:cNvPr id="701" name="公債費最小値テキスト">
          <a:extLst>
            <a:ext uri="{FF2B5EF4-FFF2-40B4-BE49-F238E27FC236}">
              <a16:creationId xmlns:a16="http://schemas.microsoft.com/office/drawing/2014/main" xmlns="" id="{00000000-0008-0000-0700-0000BD020000}"/>
            </a:ext>
          </a:extLst>
        </xdr:cNvPr>
        <xdr:cNvSpPr txBox="1"/>
      </xdr:nvSpPr>
      <xdr:spPr>
        <a:xfrm>
          <a:off x="16370300" y="16848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42494</xdr:rowOff>
    </xdr:from>
    <xdr:to>
      <xdr:col>86</xdr:col>
      <xdr:colOff>25400</xdr:colOff>
      <xdr:row>98</xdr:row>
      <xdr:rowOff>42494</xdr:rowOff>
    </xdr:to>
    <xdr:cxnSp macro="">
      <xdr:nvCxnSpPr>
        <xdr:cNvPr id="702" name="直線コネクタ 701">
          <a:extLst>
            <a:ext uri="{FF2B5EF4-FFF2-40B4-BE49-F238E27FC236}">
              <a16:creationId xmlns:a16="http://schemas.microsoft.com/office/drawing/2014/main" xmlns="" id="{00000000-0008-0000-0700-0000BE020000}"/>
            </a:ext>
          </a:extLst>
        </xdr:cNvPr>
        <xdr:cNvCxnSpPr/>
      </xdr:nvCxnSpPr>
      <xdr:spPr>
        <a:xfrm>
          <a:off x="16230600" y="16844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84078</xdr:rowOff>
    </xdr:from>
    <xdr:ext cx="599010" cy="259045"/>
    <xdr:sp macro="" textlink="">
      <xdr:nvSpPr>
        <xdr:cNvPr id="703" name="公債費最大値テキスト">
          <a:extLst>
            <a:ext uri="{FF2B5EF4-FFF2-40B4-BE49-F238E27FC236}">
              <a16:creationId xmlns:a16="http://schemas.microsoft.com/office/drawing/2014/main" xmlns="" id="{00000000-0008-0000-0700-0000BF020000}"/>
            </a:ext>
          </a:extLst>
        </xdr:cNvPr>
        <xdr:cNvSpPr txBox="1"/>
      </xdr:nvSpPr>
      <xdr:spPr>
        <a:xfrm>
          <a:off x="16370300" y="1534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114,181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137401</xdr:rowOff>
    </xdr:from>
    <xdr:to>
      <xdr:col>86</xdr:col>
      <xdr:colOff>25400</xdr:colOff>
      <xdr:row>90</xdr:row>
      <xdr:rowOff>137401</xdr:rowOff>
    </xdr:to>
    <xdr:cxnSp macro="">
      <xdr:nvCxnSpPr>
        <xdr:cNvPr id="704" name="直線コネクタ 703">
          <a:extLst>
            <a:ext uri="{FF2B5EF4-FFF2-40B4-BE49-F238E27FC236}">
              <a16:creationId xmlns:a16="http://schemas.microsoft.com/office/drawing/2014/main" xmlns="" id="{00000000-0008-0000-0700-0000C0020000}"/>
            </a:ext>
          </a:extLst>
        </xdr:cNvPr>
        <xdr:cNvCxnSpPr/>
      </xdr:nvCxnSpPr>
      <xdr:spPr>
        <a:xfrm>
          <a:off x="16230600" y="1556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144704</xdr:rowOff>
    </xdr:from>
    <xdr:to>
      <xdr:col>85</xdr:col>
      <xdr:colOff>127000</xdr:colOff>
      <xdr:row>96</xdr:row>
      <xdr:rowOff>154343</xdr:rowOff>
    </xdr:to>
    <xdr:cxnSp macro="">
      <xdr:nvCxnSpPr>
        <xdr:cNvPr id="705" name="直線コネクタ 704">
          <a:extLst>
            <a:ext uri="{FF2B5EF4-FFF2-40B4-BE49-F238E27FC236}">
              <a16:creationId xmlns:a16="http://schemas.microsoft.com/office/drawing/2014/main" xmlns="" id="{00000000-0008-0000-0700-0000C1020000}"/>
            </a:ext>
          </a:extLst>
        </xdr:cNvPr>
        <xdr:cNvCxnSpPr/>
      </xdr:nvCxnSpPr>
      <xdr:spPr>
        <a:xfrm flipV="1">
          <a:off x="15481300" y="16603904"/>
          <a:ext cx="838200" cy="9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84205</xdr:rowOff>
    </xdr:from>
    <xdr:ext cx="534377" cy="259045"/>
    <xdr:sp macro="" textlink="">
      <xdr:nvSpPr>
        <xdr:cNvPr id="706" name="公債費平均値テキスト">
          <a:extLst>
            <a:ext uri="{FF2B5EF4-FFF2-40B4-BE49-F238E27FC236}">
              <a16:creationId xmlns:a16="http://schemas.microsoft.com/office/drawing/2014/main" xmlns="" id="{00000000-0008-0000-0700-0000C2020000}"/>
            </a:ext>
          </a:extLst>
        </xdr:cNvPr>
        <xdr:cNvSpPr txBox="1"/>
      </xdr:nvSpPr>
      <xdr:spPr>
        <a:xfrm>
          <a:off x="16370300" y="165434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105778</xdr:rowOff>
    </xdr:from>
    <xdr:to>
      <xdr:col>85</xdr:col>
      <xdr:colOff>177800</xdr:colOff>
      <xdr:row>97</xdr:row>
      <xdr:rowOff>35928</xdr:rowOff>
    </xdr:to>
    <xdr:sp macro="" textlink="">
      <xdr:nvSpPr>
        <xdr:cNvPr id="707" name="フローチャート: 判断 706">
          <a:extLst>
            <a:ext uri="{FF2B5EF4-FFF2-40B4-BE49-F238E27FC236}">
              <a16:creationId xmlns:a16="http://schemas.microsoft.com/office/drawing/2014/main" xmlns="" id="{00000000-0008-0000-0700-0000C3020000}"/>
            </a:ext>
          </a:extLst>
        </xdr:cNvPr>
        <xdr:cNvSpPr/>
      </xdr:nvSpPr>
      <xdr:spPr>
        <a:xfrm>
          <a:off x="16268700" y="1656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154343</xdr:rowOff>
    </xdr:from>
    <xdr:to>
      <xdr:col>81</xdr:col>
      <xdr:colOff>50800</xdr:colOff>
      <xdr:row>96</xdr:row>
      <xdr:rowOff>157124</xdr:rowOff>
    </xdr:to>
    <xdr:cxnSp macro="">
      <xdr:nvCxnSpPr>
        <xdr:cNvPr id="708" name="直線コネクタ 707">
          <a:extLst>
            <a:ext uri="{FF2B5EF4-FFF2-40B4-BE49-F238E27FC236}">
              <a16:creationId xmlns:a16="http://schemas.microsoft.com/office/drawing/2014/main" xmlns="" id="{00000000-0008-0000-0700-0000C4020000}"/>
            </a:ext>
          </a:extLst>
        </xdr:cNvPr>
        <xdr:cNvCxnSpPr/>
      </xdr:nvCxnSpPr>
      <xdr:spPr>
        <a:xfrm flipV="1">
          <a:off x="14592300" y="16613543"/>
          <a:ext cx="889000" cy="2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99924</xdr:rowOff>
    </xdr:from>
    <xdr:to>
      <xdr:col>81</xdr:col>
      <xdr:colOff>101600</xdr:colOff>
      <xdr:row>97</xdr:row>
      <xdr:rowOff>30074</xdr:rowOff>
    </xdr:to>
    <xdr:sp macro="" textlink="">
      <xdr:nvSpPr>
        <xdr:cNvPr id="709" name="フローチャート: 判断 708">
          <a:extLst>
            <a:ext uri="{FF2B5EF4-FFF2-40B4-BE49-F238E27FC236}">
              <a16:creationId xmlns:a16="http://schemas.microsoft.com/office/drawing/2014/main" xmlns="" id="{00000000-0008-0000-0700-0000C5020000}"/>
            </a:ext>
          </a:extLst>
        </xdr:cNvPr>
        <xdr:cNvSpPr/>
      </xdr:nvSpPr>
      <xdr:spPr>
        <a:xfrm>
          <a:off x="15430500" y="1655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46601</xdr:rowOff>
    </xdr:from>
    <xdr:ext cx="534377" cy="259045"/>
    <xdr:sp macro="" textlink="">
      <xdr:nvSpPr>
        <xdr:cNvPr id="710" name="テキスト ボックス 709">
          <a:extLst>
            <a:ext uri="{FF2B5EF4-FFF2-40B4-BE49-F238E27FC236}">
              <a16:creationId xmlns:a16="http://schemas.microsoft.com/office/drawing/2014/main" xmlns="" id="{00000000-0008-0000-0700-0000C6020000}"/>
            </a:ext>
          </a:extLst>
        </xdr:cNvPr>
        <xdr:cNvSpPr txBox="1"/>
      </xdr:nvSpPr>
      <xdr:spPr>
        <a:xfrm>
          <a:off x="15214111" y="16334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107989</xdr:rowOff>
    </xdr:from>
    <xdr:to>
      <xdr:col>76</xdr:col>
      <xdr:colOff>114300</xdr:colOff>
      <xdr:row>96</xdr:row>
      <xdr:rowOff>157124</xdr:rowOff>
    </xdr:to>
    <xdr:cxnSp macro="">
      <xdr:nvCxnSpPr>
        <xdr:cNvPr id="711" name="直線コネクタ 710">
          <a:extLst>
            <a:ext uri="{FF2B5EF4-FFF2-40B4-BE49-F238E27FC236}">
              <a16:creationId xmlns:a16="http://schemas.microsoft.com/office/drawing/2014/main" xmlns="" id="{00000000-0008-0000-0700-0000C7020000}"/>
            </a:ext>
          </a:extLst>
        </xdr:cNvPr>
        <xdr:cNvCxnSpPr/>
      </xdr:nvCxnSpPr>
      <xdr:spPr>
        <a:xfrm>
          <a:off x="13703300" y="16567189"/>
          <a:ext cx="889000" cy="49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102667</xdr:rowOff>
    </xdr:from>
    <xdr:to>
      <xdr:col>76</xdr:col>
      <xdr:colOff>165100</xdr:colOff>
      <xdr:row>97</xdr:row>
      <xdr:rowOff>32817</xdr:rowOff>
    </xdr:to>
    <xdr:sp macro="" textlink="">
      <xdr:nvSpPr>
        <xdr:cNvPr id="712" name="フローチャート: 判断 711">
          <a:extLst>
            <a:ext uri="{FF2B5EF4-FFF2-40B4-BE49-F238E27FC236}">
              <a16:creationId xmlns:a16="http://schemas.microsoft.com/office/drawing/2014/main" xmlns="" id="{00000000-0008-0000-0700-0000C8020000}"/>
            </a:ext>
          </a:extLst>
        </xdr:cNvPr>
        <xdr:cNvSpPr/>
      </xdr:nvSpPr>
      <xdr:spPr>
        <a:xfrm>
          <a:off x="14541500" y="1656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49344</xdr:rowOff>
    </xdr:from>
    <xdr:ext cx="534377" cy="259045"/>
    <xdr:sp macro="" textlink="">
      <xdr:nvSpPr>
        <xdr:cNvPr id="713" name="テキスト ボックス 712">
          <a:extLst>
            <a:ext uri="{FF2B5EF4-FFF2-40B4-BE49-F238E27FC236}">
              <a16:creationId xmlns:a16="http://schemas.microsoft.com/office/drawing/2014/main" xmlns="" id="{00000000-0008-0000-0700-0000C9020000}"/>
            </a:ext>
          </a:extLst>
        </xdr:cNvPr>
        <xdr:cNvSpPr txBox="1"/>
      </xdr:nvSpPr>
      <xdr:spPr>
        <a:xfrm>
          <a:off x="14325111" y="1633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102578</xdr:rowOff>
    </xdr:from>
    <xdr:to>
      <xdr:col>71</xdr:col>
      <xdr:colOff>177800</xdr:colOff>
      <xdr:row>96</xdr:row>
      <xdr:rowOff>107989</xdr:rowOff>
    </xdr:to>
    <xdr:cxnSp macro="">
      <xdr:nvCxnSpPr>
        <xdr:cNvPr id="714" name="直線コネクタ 713">
          <a:extLst>
            <a:ext uri="{FF2B5EF4-FFF2-40B4-BE49-F238E27FC236}">
              <a16:creationId xmlns:a16="http://schemas.microsoft.com/office/drawing/2014/main" xmlns="" id="{00000000-0008-0000-0700-0000CA020000}"/>
            </a:ext>
          </a:extLst>
        </xdr:cNvPr>
        <xdr:cNvCxnSpPr/>
      </xdr:nvCxnSpPr>
      <xdr:spPr>
        <a:xfrm>
          <a:off x="12814300" y="16561778"/>
          <a:ext cx="889000" cy="5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104826</xdr:rowOff>
    </xdr:from>
    <xdr:to>
      <xdr:col>72</xdr:col>
      <xdr:colOff>38100</xdr:colOff>
      <xdr:row>97</xdr:row>
      <xdr:rowOff>34976</xdr:rowOff>
    </xdr:to>
    <xdr:sp macro="" textlink="">
      <xdr:nvSpPr>
        <xdr:cNvPr id="715" name="フローチャート: 判断 714">
          <a:extLst>
            <a:ext uri="{FF2B5EF4-FFF2-40B4-BE49-F238E27FC236}">
              <a16:creationId xmlns:a16="http://schemas.microsoft.com/office/drawing/2014/main" xmlns="" id="{00000000-0008-0000-0700-0000CB020000}"/>
            </a:ext>
          </a:extLst>
        </xdr:cNvPr>
        <xdr:cNvSpPr/>
      </xdr:nvSpPr>
      <xdr:spPr>
        <a:xfrm>
          <a:off x="13652500" y="16564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26103</xdr:rowOff>
    </xdr:from>
    <xdr:ext cx="534377" cy="259045"/>
    <xdr:sp macro="" textlink="">
      <xdr:nvSpPr>
        <xdr:cNvPr id="716" name="テキスト ボックス 715">
          <a:extLst>
            <a:ext uri="{FF2B5EF4-FFF2-40B4-BE49-F238E27FC236}">
              <a16:creationId xmlns:a16="http://schemas.microsoft.com/office/drawing/2014/main" xmlns="" id="{00000000-0008-0000-0700-0000CC020000}"/>
            </a:ext>
          </a:extLst>
        </xdr:cNvPr>
        <xdr:cNvSpPr txBox="1"/>
      </xdr:nvSpPr>
      <xdr:spPr>
        <a:xfrm>
          <a:off x="13436111" y="16656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130417</xdr:rowOff>
    </xdr:from>
    <xdr:to>
      <xdr:col>67</xdr:col>
      <xdr:colOff>101600</xdr:colOff>
      <xdr:row>97</xdr:row>
      <xdr:rowOff>60567</xdr:rowOff>
    </xdr:to>
    <xdr:sp macro="" textlink="">
      <xdr:nvSpPr>
        <xdr:cNvPr id="717" name="フローチャート: 判断 716">
          <a:extLst>
            <a:ext uri="{FF2B5EF4-FFF2-40B4-BE49-F238E27FC236}">
              <a16:creationId xmlns:a16="http://schemas.microsoft.com/office/drawing/2014/main" xmlns="" id="{00000000-0008-0000-0700-0000CD020000}"/>
            </a:ext>
          </a:extLst>
        </xdr:cNvPr>
        <xdr:cNvSpPr/>
      </xdr:nvSpPr>
      <xdr:spPr>
        <a:xfrm>
          <a:off x="12763500" y="1658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51694</xdr:rowOff>
    </xdr:from>
    <xdr:ext cx="534377" cy="259045"/>
    <xdr:sp macro="" textlink="">
      <xdr:nvSpPr>
        <xdr:cNvPr id="718" name="テキスト ボックス 717">
          <a:extLst>
            <a:ext uri="{FF2B5EF4-FFF2-40B4-BE49-F238E27FC236}">
              <a16:creationId xmlns:a16="http://schemas.microsoft.com/office/drawing/2014/main" xmlns="" id="{00000000-0008-0000-0700-0000CE020000}"/>
            </a:ext>
          </a:extLst>
        </xdr:cNvPr>
        <xdr:cNvSpPr txBox="1"/>
      </xdr:nvSpPr>
      <xdr:spPr>
        <a:xfrm>
          <a:off x="12547111" y="16682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xmlns="" id="{00000000-0008-0000-0700-0000C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xmlns="" id="{00000000-0008-0000-0700-0000D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1" name="テキスト ボックス 720">
          <a:extLst>
            <a:ext uri="{FF2B5EF4-FFF2-40B4-BE49-F238E27FC236}">
              <a16:creationId xmlns:a16="http://schemas.microsoft.com/office/drawing/2014/main" xmlns="" id="{00000000-0008-0000-0700-0000D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2" name="テキスト ボックス 721">
          <a:extLst>
            <a:ext uri="{FF2B5EF4-FFF2-40B4-BE49-F238E27FC236}">
              <a16:creationId xmlns:a16="http://schemas.microsoft.com/office/drawing/2014/main" xmlns="" id="{00000000-0008-0000-0700-0000D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3" name="テキスト ボックス 722">
          <a:extLst>
            <a:ext uri="{FF2B5EF4-FFF2-40B4-BE49-F238E27FC236}">
              <a16:creationId xmlns:a16="http://schemas.microsoft.com/office/drawing/2014/main" xmlns="" id="{00000000-0008-0000-0700-0000D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93904</xdr:rowOff>
    </xdr:from>
    <xdr:to>
      <xdr:col>85</xdr:col>
      <xdr:colOff>177800</xdr:colOff>
      <xdr:row>97</xdr:row>
      <xdr:rowOff>24054</xdr:rowOff>
    </xdr:to>
    <xdr:sp macro="" textlink="">
      <xdr:nvSpPr>
        <xdr:cNvPr id="724" name="楕円 723">
          <a:extLst>
            <a:ext uri="{FF2B5EF4-FFF2-40B4-BE49-F238E27FC236}">
              <a16:creationId xmlns:a16="http://schemas.microsoft.com/office/drawing/2014/main" xmlns="" id="{00000000-0008-0000-0700-0000D4020000}"/>
            </a:ext>
          </a:extLst>
        </xdr:cNvPr>
        <xdr:cNvSpPr/>
      </xdr:nvSpPr>
      <xdr:spPr>
        <a:xfrm>
          <a:off x="16268700" y="1655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116781</xdr:rowOff>
    </xdr:from>
    <xdr:ext cx="534377" cy="259045"/>
    <xdr:sp macro="" textlink="">
      <xdr:nvSpPr>
        <xdr:cNvPr id="725" name="公債費該当値テキスト">
          <a:extLst>
            <a:ext uri="{FF2B5EF4-FFF2-40B4-BE49-F238E27FC236}">
              <a16:creationId xmlns:a16="http://schemas.microsoft.com/office/drawing/2014/main" xmlns="" id="{00000000-0008-0000-0700-0000D5020000}"/>
            </a:ext>
          </a:extLst>
        </xdr:cNvPr>
        <xdr:cNvSpPr txBox="1"/>
      </xdr:nvSpPr>
      <xdr:spPr>
        <a:xfrm>
          <a:off x="16370300" y="1640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103543</xdr:rowOff>
    </xdr:from>
    <xdr:to>
      <xdr:col>81</xdr:col>
      <xdr:colOff>101600</xdr:colOff>
      <xdr:row>97</xdr:row>
      <xdr:rowOff>33693</xdr:rowOff>
    </xdr:to>
    <xdr:sp macro="" textlink="">
      <xdr:nvSpPr>
        <xdr:cNvPr id="726" name="楕円 725">
          <a:extLst>
            <a:ext uri="{FF2B5EF4-FFF2-40B4-BE49-F238E27FC236}">
              <a16:creationId xmlns:a16="http://schemas.microsoft.com/office/drawing/2014/main" xmlns="" id="{00000000-0008-0000-0700-0000D6020000}"/>
            </a:ext>
          </a:extLst>
        </xdr:cNvPr>
        <xdr:cNvSpPr/>
      </xdr:nvSpPr>
      <xdr:spPr>
        <a:xfrm>
          <a:off x="15430500" y="16562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24820</xdr:rowOff>
    </xdr:from>
    <xdr:ext cx="534377" cy="259045"/>
    <xdr:sp macro="" textlink="">
      <xdr:nvSpPr>
        <xdr:cNvPr id="727" name="テキスト ボックス 726">
          <a:extLst>
            <a:ext uri="{FF2B5EF4-FFF2-40B4-BE49-F238E27FC236}">
              <a16:creationId xmlns:a16="http://schemas.microsoft.com/office/drawing/2014/main" xmlns="" id="{00000000-0008-0000-0700-0000D7020000}"/>
            </a:ext>
          </a:extLst>
        </xdr:cNvPr>
        <xdr:cNvSpPr txBox="1"/>
      </xdr:nvSpPr>
      <xdr:spPr>
        <a:xfrm>
          <a:off x="15214111" y="16655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106324</xdr:rowOff>
    </xdr:from>
    <xdr:to>
      <xdr:col>76</xdr:col>
      <xdr:colOff>165100</xdr:colOff>
      <xdr:row>97</xdr:row>
      <xdr:rowOff>36474</xdr:rowOff>
    </xdr:to>
    <xdr:sp macro="" textlink="">
      <xdr:nvSpPr>
        <xdr:cNvPr id="728" name="楕円 727">
          <a:extLst>
            <a:ext uri="{FF2B5EF4-FFF2-40B4-BE49-F238E27FC236}">
              <a16:creationId xmlns:a16="http://schemas.microsoft.com/office/drawing/2014/main" xmlns="" id="{00000000-0008-0000-0700-0000D8020000}"/>
            </a:ext>
          </a:extLst>
        </xdr:cNvPr>
        <xdr:cNvSpPr/>
      </xdr:nvSpPr>
      <xdr:spPr>
        <a:xfrm>
          <a:off x="14541500" y="1656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27601</xdr:rowOff>
    </xdr:from>
    <xdr:ext cx="534377" cy="259045"/>
    <xdr:sp macro="" textlink="">
      <xdr:nvSpPr>
        <xdr:cNvPr id="729" name="テキスト ボックス 728">
          <a:extLst>
            <a:ext uri="{FF2B5EF4-FFF2-40B4-BE49-F238E27FC236}">
              <a16:creationId xmlns:a16="http://schemas.microsoft.com/office/drawing/2014/main" xmlns="" id="{00000000-0008-0000-0700-0000D9020000}"/>
            </a:ext>
          </a:extLst>
        </xdr:cNvPr>
        <xdr:cNvSpPr txBox="1"/>
      </xdr:nvSpPr>
      <xdr:spPr>
        <a:xfrm>
          <a:off x="14325111" y="16658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57189</xdr:rowOff>
    </xdr:from>
    <xdr:to>
      <xdr:col>72</xdr:col>
      <xdr:colOff>38100</xdr:colOff>
      <xdr:row>96</xdr:row>
      <xdr:rowOff>158789</xdr:rowOff>
    </xdr:to>
    <xdr:sp macro="" textlink="">
      <xdr:nvSpPr>
        <xdr:cNvPr id="730" name="楕円 729">
          <a:extLst>
            <a:ext uri="{FF2B5EF4-FFF2-40B4-BE49-F238E27FC236}">
              <a16:creationId xmlns:a16="http://schemas.microsoft.com/office/drawing/2014/main" xmlns="" id="{00000000-0008-0000-0700-0000DA020000}"/>
            </a:ext>
          </a:extLst>
        </xdr:cNvPr>
        <xdr:cNvSpPr/>
      </xdr:nvSpPr>
      <xdr:spPr>
        <a:xfrm>
          <a:off x="13652500" y="1651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3866</xdr:rowOff>
    </xdr:from>
    <xdr:ext cx="534377" cy="259045"/>
    <xdr:sp macro="" textlink="">
      <xdr:nvSpPr>
        <xdr:cNvPr id="731" name="テキスト ボックス 730">
          <a:extLst>
            <a:ext uri="{FF2B5EF4-FFF2-40B4-BE49-F238E27FC236}">
              <a16:creationId xmlns:a16="http://schemas.microsoft.com/office/drawing/2014/main" xmlns="" id="{00000000-0008-0000-0700-0000DB020000}"/>
            </a:ext>
          </a:extLst>
        </xdr:cNvPr>
        <xdr:cNvSpPr txBox="1"/>
      </xdr:nvSpPr>
      <xdr:spPr>
        <a:xfrm>
          <a:off x="13436111" y="1629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51778</xdr:rowOff>
    </xdr:from>
    <xdr:to>
      <xdr:col>67</xdr:col>
      <xdr:colOff>101600</xdr:colOff>
      <xdr:row>96</xdr:row>
      <xdr:rowOff>153378</xdr:rowOff>
    </xdr:to>
    <xdr:sp macro="" textlink="">
      <xdr:nvSpPr>
        <xdr:cNvPr id="732" name="楕円 731">
          <a:extLst>
            <a:ext uri="{FF2B5EF4-FFF2-40B4-BE49-F238E27FC236}">
              <a16:creationId xmlns:a16="http://schemas.microsoft.com/office/drawing/2014/main" xmlns="" id="{00000000-0008-0000-0700-0000DC020000}"/>
            </a:ext>
          </a:extLst>
        </xdr:cNvPr>
        <xdr:cNvSpPr/>
      </xdr:nvSpPr>
      <xdr:spPr>
        <a:xfrm>
          <a:off x="12763500" y="16510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169905</xdr:rowOff>
    </xdr:from>
    <xdr:ext cx="534377" cy="259045"/>
    <xdr:sp macro="" textlink="">
      <xdr:nvSpPr>
        <xdr:cNvPr id="733" name="テキスト ボックス 732">
          <a:extLst>
            <a:ext uri="{FF2B5EF4-FFF2-40B4-BE49-F238E27FC236}">
              <a16:creationId xmlns:a16="http://schemas.microsoft.com/office/drawing/2014/main" xmlns="" id="{00000000-0008-0000-0700-0000DD020000}"/>
            </a:ext>
          </a:extLst>
        </xdr:cNvPr>
        <xdr:cNvSpPr txBox="1"/>
      </xdr:nvSpPr>
      <xdr:spPr>
        <a:xfrm>
          <a:off x="12547111" y="16286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4" name="正方形/長方形 733">
          <a:extLst>
            <a:ext uri="{FF2B5EF4-FFF2-40B4-BE49-F238E27FC236}">
              <a16:creationId xmlns:a16="http://schemas.microsoft.com/office/drawing/2014/main" xmlns="" id="{00000000-0008-0000-0700-0000D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5" name="正方形/長方形 734">
          <a:extLst>
            <a:ext uri="{FF2B5EF4-FFF2-40B4-BE49-F238E27FC236}">
              <a16:creationId xmlns:a16="http://schemas.microsoft.com/office/drawing/2014/main" xmlns="" id="{00000000-0008-0000-0700-0000D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6" name="正方形/長方形 735">
          <a:extLst>
            <a:ext uri="{FF2B5EF4-FFF2-40B4-BE49-F238E27FC236}">
              <a16:creationId xmlns:a16="http://schemas.microsoft.com/office/drawing/2014/main" xmlns="" id="{00000000-0008-0000-0700-0000E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7" name="正方形/長方形 736">
          <a:extLst>
            <a:ext uri="{FF2B5EF4-FFF2-40B4-BE49-F238E27FC236}">
              <a16:creationId xmlns:a16="http://schemas.microsoft.com/office/drawing/2014/main" xmlns="" id="{00000000-0008-0000-0700-0000E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8" name="正方形/長方形 737">
          <a:extLst>
            <a:ext uri="{FF2B5EF4-FFF2-40B4-BE49-F238E27FC236}">
              <a16:creationId xmlns:a16="http://schemas.microsoft.com/office/drawing/2014/main" xmlns="" id="{00000000-0008-0000-0700-0000E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9" name="正方形/長方形 738">
          <a:extLst>
            <a:ext uri="{FF2B5EF4-FFF2-40B4-BE49-F238E27FC236}">
              <a16:creationId xmlns:a16="http://schemas.microsoft.com/office/drawing/2014/main" xmlns="" id="{00000000-0008-0000-0700-0000E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0" name="正方形/長方形 739">
          <a:extLst>
            <a:ext uri="{FF2B5EF4-FFF2-40B4-BE49-F238E27FC236}">
              <a16:creationId xmlns:a16="http://schemas.microsoft.com/office/drawing/2014/main" xmlns="" id="{00000000-0008-0000-0700-0000E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1" name="正方形/長方形 740">
          <a:extLst>
            <a:ext uri="{FF2B5EF4-FFF2-40B4-BE49-F238E27FC236}">
              <a16:creationId xmlns:a16="http://schemas.microsoft.com/office/drawing/2014/main" xmlns="" id="{00000000-0008-0000-0700-0000E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2" name="テキスト ボックス 741">
          <a:extLst>
            <a:ext uri="{FF2B5EF4-FFF2-40B4-BE49-F238E27FC236}">
              <a16:creationId xmlns:a16="http://schemas.microsoft.com/office/drawing/2014/main" xmlns="" id="{00000000-0008-0000-0700-0000E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3" name="直線コネクタ 742">
          <a:extLst>
            <a:ext uri="{FF2B5EF4-FFF2-40B4-BE49-F238E27FC236}">
              <a16:creationId xmlns:a16="http://schemas.microsoft.com/office/drawing/2014/main" xmlns="" id="{00000000-0008-0000-0700-0000E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44" name="直線コネクタ 743">
          <a:extLst>
            <a:ext uri="{FF2B5EF4-FFF2-40B4-BE49-F238E27FC236}">
              <a16:creationId xmlns:a16="http://schemas.microsoft.com/office/drawing/2014/main" xmlns="" id="{00000000-0008-0000-0700-0000E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5" name="テキスト ボックス 744">
          <a:extLst>
            <a:ext uri="{FF2B5EF4-FFF2-40B4-BE49-F238E27FC236}">
              <a16:creationId xmlns:a16="http://schemas.microsoft.com/office/drawing/2014/main" xmlns="" id="{00000000-0008-0000-0700-0000E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6" name="直線コネクタ 745">
          <a:extLst>
            <a:ext uri="{FF2B5EF4-FFF2-40B4-BE49-F238E27FC236}">
              <a16:creationId xmlns:a16="http://schemas.microsoft.com/office/drawing/2014/main" xmlns="" id="{00000000-0008-0000-0700-0000E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7" name="テキスト ボックス 746">
          <a:extLst>
            <a:ext uri="{FF2B5EF4-FFF2-40B4-BE49-F238E27FC236}">
              <a16:creationId xmlns:a16="http://schemas.microsoft.com/office/drawing/2014/main" xmlns="" id="{00000000-0008-0000-0700-0000EB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8" name="直線コネクタ 747">
          <a:extLst>
            <a:ext uri="{FF2B5EF4-FFF2-40B4-BE49-F238E27FC236}">
              <a16:creationId xmlns:a16="http://schemas.microsoft.com/office/drawing/2014/main" xmlns="" id="{00000000-0008-0000-0700-0000E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9" name="テキスト ボックス 748">
          <a:extLst>
            <a:ext uri="{FF2B5EF4-FFF2-40B4-BE49-F238E27FC236}">
              <a16:creationId xmlns:a16="http://schemas.microsoft.com/office/drawing/2014/main" xmlns="" id="{00000000-0008-0000-0700-0000ED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50" name="直線コネクタ 749">
          <a:extLst>
            <a:ext uri="{FF2B5EF4-FFF2-40B4-BE49-F238E27FC236}">
              <a16:creationId xmlns:a16="http://schemas.microsoft.com/office/drawing/2014/main" xmlns="" id="{00000000-0008-0000-0700-0000E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51" name="テキスト ボックス 750">
          <a:extLst>
            <a:ext uri="{FF2B5EF4-FFF2-40B4-BE49-F238E27FC236}">
              <a16:creationId xmlns:a16="http://schemas.microsoft.com/office/drawing/2014/main" xmlns="" id="{00000000-0008-0000-0700-0000EF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2" name="直線コネクタ 751">
          <a:extLst>
            <a:ext uri="{FF2B5EF4-FFF2-40B4-BE49-F238E27FC236}">
              <a16:creationId xmlns:a16="http://schemas.microsoft.com/office/drawing/2014/main" xmlns="" id="{00000000-0008-0000-0700-0000F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3" name="テキスト ボックス 752">
          <a:extLst>
            <a:ext uri="{FF2B5EF4-FFF2-40B4-BE49-F238E27FC236}">
              <a16:creationId xmlns:a16="http://schemas.microsoft.com/office/drawing/2014/main" xmlns="" id="{00000000-0008-0000-0700-0000F1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4" name="諸支出金グラフ枠">
          <a:extLst>
            <a:ext uri="{FF2B5EF4-FFF2-40B4-BE49-F238E27FC236}">
              <a16:creationId xmlns:a16="http://schemas.microsoft.com/office/drawing/2014/main" xmlns="" id="{00000000-0008-0000-0700-0000F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11227</xdr:rowOff>
    </xdr:from>
    <xdr:to>
      <xdr:col>116</xdr:col>
      <xdr:colOff>62864</xdr:colOff>
      <xdr:row>38</xdr:row>
      <xdr:rowOff>139700</xdr:rowOff>
    </xdr:to>
    <xdr:cxnSp macro="">
      <xdr:nvCxnSpPr>
        <xdr:cNvPr id="755" name="直線コネクタ 754">
          <a:extLst>
            <a:ext uri="{FF2B5EF4-FFF2-40B4-BE49-F238E27FC236}">
              <a16:creationId xmlns:a16="http://schemas.microsoft.com/office/drawing/2014/main" xmlns="" id="{00000000-0008-0000-0700-0000F3020000}"/>
            </a:ext>
          </a:extLst>
        </xdr:cNvPr>
        <xdr:cNvCxnSpPr/>
      </xdr:nvCxnSpPr>
      <xdr:spPr>
        <a:xfrm flipV="1">
          <a:off x="22159595" y="5154727"/>
          <a:ext cx="1269" cy="1500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157294</xdr:rowOff>
    </xdr:from>
    <xdr:ext cx="249299" cy="259045"/>
    <xdr:sp macro="" textlink="">
      <xdr:nvSpPr>
        <xdr:cNvPr id="756" name="諸支出金最小値テキスト">
          <a:extLst>
            <a:ext uri="{FF2B5EF4-FFF2-40B4-BE49-F238E27FC236}">
              <a16:creationId xmlns:a16="http://schemas.microsoft.com/office/drawing/2014/main" xmlns="" id="{00000000-0008-0000-0700-0000F4020000}"/>
            </a:ext>
          </a:extLst>
        </xdr:cNvPr>
        <xdr:cNvSpPr txBox="1"/>
      </xdr:nvSpPr>
      <xdr:spPr>
        <a:xfrm>
          <a:off x="22212300" y="6672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7" name="直線コネクタ 756">
          <a:extLst>
            <a:ext uri="{FF2B5EF4-FFF2-40B4-BE49-F238E27FC236}">
              <a16:creationId xmlns:a16="http://schemas.microsoft.com/office/drawing/2014/main" xmlns="" id="{00000000-0008-0000-0700-0000F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129354</xdr:rowOff>
    </xdr:from>
    <xdr:ext cx="469744" cy="259045"/>
    <xdr:sp macro="" textlink="">
      <xdr:nvSpPr>
        <xdr:cNvPr id="758" name="諸支出金最大値テキスト">
          <a:extLst>
            <a:ext uri="{FF2B5EF4-FFF2-40B4-BE49-F238E27FC236}">
              <a16:creationId xmlns:a16="http://schemas.microsoft.com/office/drawing/2014/main" xmlns="" id="{00000000-0008-0000-0700-0000F6020000}"/>
            </a:ext>
          </a:extLst>
        </xdr:cNvPr>
        <xdr:cNvSpPr txBox="1"/>
      </xdr:nvSpPr>
      <xdr:spPr>
        <a:xfrm>
          <a:off x="22212300" y="4929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3,281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11227</xdr:rowOff>
    </xdr:from>
    <xdr:to>
      <xdr:col>116</xdr:col>
      <xdr:colOff>152400</xdr:colOff>
      <xdr:row>30</xdr:row>
      <xdr:rowOff>11227</xdr:rowOff>
    </xdr:to>
    <xdr:cxnSp macro="">
      <xdr:nvCxnSpPr>
        <xdr:cNvPr id="759" name="直線コネクタ 758">
          <a:extLst>
            <a:ext uri="{FF2B5EF4-FFF2-40B4-BE49-F238E27FC236}">
              <a16:creationId xmlns:a16="http://schemas.microsoft.com/office/drawing/2014/main" xmlns="" id="{00000000-0008-0000-0700-0000F7020000}"/>
            </a:ext>
          </a:extLst>
        </xdr:cNvPr>
        <xdr:cNvCxnSpPr/>
      </xdr:nvCxnSpPr>
      <xdr:spPr>
        <a:xfrm>
          <a:off x="22072600" y="5154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60" name="直線コネクタ 759">
          <a:extLst>
            <a:ext uri="{FF2B5EF4-FFF2-40B4-BE49-F238E27FC236}">
              <a16:creationId xmlns:a16="http://schemas.microsoft.com/office/drawing/2014/main" xmlns="" id="{00000000-0008-0000-0700-0000F8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74744</xdr:rowOff>
    </xdr:from>
    <xdr:ext cx="313932" cy="259045"/>
    <xdr:sp macro="" textlink="">
      <xdr:nvSpPr>
        <xdr:cNvPr id="761" name="諸支出金平均値テキスト">
          <a:extLst>
            <a:ext uri="{FF2B5EF4-FFF2-40B4-BE49-F238E27FC236}">
              <a16:creationId xmlns:a16="http://schemas.microsoft.com/office/drawing/2014/main" xmlns="" id="{00000000-0008-0000-0700-0000F9020000}"/>
            </a:ext>
          </a:extLst>
        </xdr:cNvPr>
        <xdr:cNvSpPr txBox="1"/>
      </xdr:nvSpPr>
      <xdr:spPr>
        <a:xfrm>
          <a:off x="22212300" y="641839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51867</xdr:rowOff>
    </xdr:from>
    <xdr:to>
      <xdr:col>116</xdr:col>
      <xdr:colOff>114300</xdr:colOff>
      <xdr:row>38</xdr:row>
      <xdr:rowOff>153467</xdr:rowOff>
    </xdr:to>
    <xdr:sp macro="" textlink="">
      <xdr:nvSpPr>
        <xdr:cNvPr id="762" name="フローチャート: 判断 761">
          <a:extLst>
            <a:ext uri="{FF2B5EF4-FFF2-40B4-BE49-F238E27FC236}">
              <a16:creationId xmlns:a16="http://schemas.microsoft.com/office/drawing/2014/main" xmlns="" id="{00000000-0008-0000-0700-0000FA020000}"/>
            </a:ext>
          </a:extLst>
        </xdr:cNvPr>
        <xdr:cNvSpPr/>
      </xdr:nvSpPr>
      <xdr:spPr>
        <a:xfrm>
          <a:off x="221107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63" name="直線コネクタ 762">
          <a:extLst>
            <a:ext uri="{FF2B5EF4-FFF2-40B4-BE49-F238E27FC236}">
              <a16:creationId xmlns:a16="http://schemas.microsoft.com/office/drawing/2014/main" xmlns="" id="{00000000-0008-0000-0700-0000FB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77013</xdr:rowOff>
    </xdr:from>
    <xdr:to>
      <xdr:col>112</xdr:col>
      <xdr:colOff>38100</xdr:colOff>
      <xdr:row>39</xdr:row>
      <xdr:rowOff>7163</xdr:rowOff>
    </xdr:to>
    <xdr:sp macro="" textlink="">
      <xdr:nvSpPr>
        <xdr:cNvPr id="764" name="フローチャート: 判断 763">
          <a:extLst>
            <a:ext uri="{FF2B5EF4-FFF2-40B4-BE49-F238E27FC236}">
              <a16:creationId xmlns:a16="http://schemas.microsoft.com/office/drawing/2014/main" xmlns="" id="{00000000-0008-0000-0700-0000FC020000}"/>
            </a:ext>
          </a:extLst>
        </xdr:cNvPr>
        <xdr:cNvSpPr/>
      </xdr:nvSpPr>
      <xdr:spPr>
        <a:xfrm>
          <a:off x="21272500" y="65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23690</xdr:rowOff>
    </xdr:from>
    <xdr:ext cx="313932" cy="259045"/>
    <xdr:sp macro="" textlink="">
      <xdr:nvSpPr>
        <xdr:cNvPr id="765" name="テキスト ボックス 764">
          <a:extLst>
            <a:ext uri="{FF2B5EF4-FFF2-40B4-BE49-F238E27FC236}">
              <a16:creationId xmlns:a16="http://schemas.microsoft.com/office/drawing/2014/main" xmlns="" id="{00000000-0008-0000-0700-0000FD020000}"/>
            </a:ext>
          </a:extLst>
        </xdr:cNvPr>
        <xdr:cNvSpPr txBox="1"/>
      </xdr:nvSpPr>
      <xdr:spPr>
        <a:xfrm>
          <a:off x="21166333" y="63673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6" name="直線コネクタ 765">
          <a:extLst>
            <a:ext uri="{FF2B5EF4-FFF2-40B4-BE49-F238E27FC236}">
              <a16:creationId xmlns:a16="http://schemas.microsoft.com/office/drawing/2014/main" xmlns="" id="{00000000-0008-0000-0700-0000FE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65125</xdr:rowOff>
    </xdr:from>
    <xdr:to>
      <xdr:col>107</xdr:col>
      <xdr:colOff>101600</xdr:colOff>
      <xdr:row>38</xdr:row>
      <xdr:rowOff>166725</xdr:rowOff>
    </xdr:to>
    <xdr:sp macro="" textlink="">
      <xdr:nvSpPr>
        <xdr:cNvPr id="767" name="フローチャート: 判断 766">
          <a:extLst>
            <a:ext uri="{FF2B5EF4-FFF2-40B4-BE49-F238E27FC236}">
              <a16:creationId xmlns:a16="http://schemas.microsoft.com/office/drawing/2014/main" xmlns="" id="{00000000-0008-0000-0700-0000FF020000}"/>
            </a:ext>
          </a:extLst>
        </xdr:cNvPr>
        <xdr:cNvSpPr/>
      </xdr:nvSpPr>
      <xdr:spPr>
        <a:xfrm>
          <a:off x="20383500" y="658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11802</xdr:rowOff>
    </xdr:from>
    <xdr:ext cx="313932" cy="259045"/>
    <xdr:sp macro="" textlink="">
      <xdr:nvSpPr>
        <xdr:cNvPr id="768" name="テキスト ボックス 767">
          <a:extLst>
            <a:ext uri="{FF2B5EF4-FFF2-40B4-BE49-F238E27FC236}">
              <a16:creationId xmlns:a16="http://schemas.microsoft.com/office/drawing/2014/main" xmlns="" id="{00000000-0008-0000-0700-000000030000}"/>
            </a:ext>
          </a:extLst>
        </xdr:cNvPr>
        <xdr:cNvSpPr txBox="1"/>
      </xdr:nvSpPr>
      <xdr:spPr>
        <a:xfrm>
          <a:off x="20277333" y="63554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9" name="直線コネクタ 768">
          <a:extLst>
            <a:ext uri="{FF2B5EF4-FFF2-40B4-BE49-F238E27FC236}">
              <a16:creationId xmlns:a16="http://schemas.microsoft.com/office/drawing/2014/main" xmlns="" id="{00000000-0008-0000-0700-00000103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62382</xdr:rowOff>
    </xdr:from>
    <xdr:to>
      <xdr:col>102</xdr:col>
      <xdr:colOff>165100</xdr:colOff>
      <xdr:row>38</xdr:row>
      <xdr:rowOff>163982</xdr:rowOff>
    </xdr:to>
    <xdr:sp macro="" textlink="">
      <xdr:nvSpPr>
        <xdr:cNvPr id="770" name="フローチャート: 判断 769">
          <a:extLst>
            <a:ext uri="{FF2B5EF4-FFF2-40B4-BE49-F238E27FC236}">
              <a16:creationId xmlns:a16="http://schemas.microsoft.com/office/drawing/2014/main" xmlns="" id="{00000000-0008-0000-0700-000002030000}"/>
            </a:ext>
          </a:extLst>
        </xdr:cNvPr>
        <xdr:cNvSpPr/>
      </xdr:nvSpPr>
      <xdr:spPr>
        <a:xfrm>
          <a:off x="19494500" y="657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9059</xdr:rowOff>
    </xdr:from>
    <xdr:ext cx="313932" cy="259045"/>
    <xdr:sp macro="" textlink="">
      <xdr:nvSpPr>
        <xdr:cNvPr id="771" name="テキスト ボックス 770">
          <a:extLst>
            <a:ext uri="{FF2B5EF4-FFF2-40B4-BE49-F238E27FC236}">
              <a16:creationId xmlns:a16="http://schemas.microsoft.com/office/drawing/2014/main" xmlns="" id="{00000000-0008-0000-0700-000003030000}"/>
            </a:ext>
          </a:extLst>
        </xdr:cNvPr>
        <xdr:cNvSpPr txBox="1"/>
      </xdr:nvSpPr>
      <xdr:spPr>
        <a:xfrm>
          <a:off x="19388333" y="63527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56438</xdr:rowOff>
    </xdr:from>
    <xdr:to>
      <xdr:col>98</xdr:col>
      <xdr:colOff>38100</xdr:colOff>
      <xdr:row>38</xdr:row>
      <xdr:rowOff>158038</xdr:rowOff>
    </xdr:to>
    <xdr:sp macro="" textlink="">
      <xdr:nvSpPr>
        <xdr:cNvPr id="772" name="フローチャート: 判断 771">
          <a:extLst>
            <a:ext uri="{FF2B5EF4-FFF2-40B4-BE49-F238E27FC236}">
              <a16:creationId xmlns:a16="http://schemas.microsoft.com/office/drawing/2014/main" xmlns="" id="{00000000-0008-0000-0700-000004030000}"/>
            </a:ext>
          </a:extLst>
        </xdr:cNvPr>
        <xdr:cNvSpPr/>
      </xdr:nvSpPr>
      <xdr:spPr>
        <a:xfrm>
          <a:off x="18605500" y="6571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3116</xdr:rowOff>
    </xdr:from>
    <xdr:ext cx="313932" cy="259045"/>
    <xdr:sp macro="" textlink="">
      <xdr:nvSpPr>
        <xdr:cNvPr id="773" name="テキスト ボックス 772">
          <a:extLst>
            <a:ext uri="{FF2B5EF4-FFF2-40B4-BE49-F238E27FC236}">
              <a16:creationId xmlns:a16="http://schemas.microsoft.com/office/drawing/2014/main" xmlns="" id="{00000000-0008-0000-0700-000005030000}"/>
            </a:ext>
          </a:extLst>
        </xdr:cNvPr>
        <xdr:cNvSpPr txBox="1"/>
      </xdr:nvSpPr>
      <xdr:spPr>
        <a:xfrm>
          <a:off x="18499333" y="63467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xmlns="" id="{00000000-0008-0000-0700-000006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xmlns="" id="{00000000-0008-0000-0700-000007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6" name="テキスト ボックス 775">
          <a:extLst>
            <a:ext uri="{FF2B5EF4-FFF2-40B4-BE49-F238E27FC236}">
              <a16:creationId xmlns:a16="http://schemas.microsoft.com/office/drawing/2014/main" xmlns="" id="{00000000-0008-0000-0700-000008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7" name="テキスト ボックス 776">
          <a:extLst>
            <a:ext uri="{FF2B5EF4-FFF2-40B4-BE49-F238E27FC236}">
              <a16:creationId xmlns:a16="http://schemas.microsoft.com/office/drawing/2014/main" xmlns="" id="{00000000-0008-0000-0700-000009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8" name="テキスト ボックス 777">
          <a:extLst>
            <a:ext uri="{FF2B5EF4-FFF2-40B4-BE49-F238E27FC236}">
              <a16:creationId xmlns:a16="http://schemas.microsoft.com/office/drawing/2014/main" xmlns="" id="{00000000-0008-0000-0700-00000A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9" name="楕円 778">
          <a:extLst>
            <a:ext uri="{FF2B5EF4-FFF2-40B4-BE49-F238E27FC236}">
              <a16:creationId xmlns:a16="http://schemas.microsoft.com/office/drawing/2014/main" xmlns="" id="{00000000-0008-0000-0700-00000B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30294</xdr:rowOff>
    </xdr:from>
    <xdr:ext cx="249299" cy="259045"/>
    <xdr:sp macro="" textlink="">
      <xdr:nvSpPr>
        <xdr:cNvPr id="780" name="諸支出金該当値テキスト">
          <a:extLst>
            <a:ext uri="{FF2B5EF4-FFF2-40B4-BE49-F238E27FC236}">
              <a16:creationId xmlns:a16="http://schemas.microsoft.com/office/drawing/2014/main" xmlns="" id="{00000000-0008-0000-0700-00000C030000}"/>
            </a:ext>
          </a:extLst>
        </xdr:cNvPr>
        <xdr:cNvSpPr txBox="1"/>
      </xdr:nvSpPr>
      <xdr:spPr>
        <a:xfrm>
          <a:off x="22212300" y="6545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81" name="楕円 780">
          <a:extLst>
            <a:ext uri="{FF2B5EF4-FFF2-40B4-BE49-F238E27FC236}">
              <a16:creationId xmlns:a16="http://schemas.microsoft.com/office/drawing/2014/main" xmlns="" id="{00000000-0008-0000-0700-00000D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82" name="テキスト ボックス 781">
          <a:extLst>
            <a:ext uri="{FF2B5EF4-FFF2-40B4-BE49-F238E27FC236}">
              <a16:creationId xmlns:a16="http://schemas.microsoft.com/office/drawing/2014/main" xmlns="" id="{00000000-0008-0000-0700-00000E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83" name="楕円 782">
          <a:extLst>
            <a:ext uri="{FF2B5EF4-FFF2-40B4-BE49-F238E27FC236}">
              <a16:creationId xmlns:a16="http://schemas.microsoft.com/office/drawing/2014/main" xmlns="" id="{00000000-0008-0000-0700-00000F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84" name="テキスト ボックス 783">
          <a:extLst>
            <a:ext uri="{FF2B5EF4-FFF2-40B4-BE49-F238E27FC236}">
              <a16:creationId xmlns:a16="http://schemas.microsoft.com/office/drawing/2014/main" xmlns="" id="{00000000-0008-0000-0700-000010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85" name="楕円 784">
          <a:extLst>
            <a:ext uri="{FF2B5EF4-FFF2-40B4-BE49-F238E27FC236}">
              <a16:creationId xmlns:a16="http://schemas.microsoft.com/office/drawing/2014/main" xmlns="" id="{00000000-0008-0000-0700-000011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6" name="テキスト ボックス 785">
          <a:extLst>
            <a:ext uri="{FF2B5EF4-FFF2-40B4-BE49-F238E27FC236}">
              <a16:creationId xmlns:a16="http://schemas.microsoft.com/office/drawing/2014/main" xmlns="" id="{00000000-0008-0000-0700-000012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7" name="楕円 786">
          <a:extLst>
            <a:ext uri="{FF2B5EF4-FFF2-40B4-BE49-F238E27FC236}">
              <a16:creationId xmlns:a16="http://schemas.microsoft.com/office/drawing/2014/main" xmlns="" id="{00000000-0008-0000-0700-000013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8" name="テキスト ボックス 787">
          <a:extLst>
            <a:ext uri="{FF2B5EF4-FFF2-40B4-BE49-F238E27FC236}">
              <a16:creationId xmlns:a16="http://schemas.microsoft.com/office/drawing/2014/main" xmlns="" id="{00000000-0008-0000-0700-000014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9" name="正方形/長方形 788">
          <a:extLst>
            <a:ext uri="{FF2B5EF4-FFF2-40B4-BE49-F238E27FC236}">
              <a16:creationId xmlns:a16="http://schemas.microsoft.com/office/drawing/2014/main" xmlns="" id="{00000000-0008-0000-0700-00001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0" name="正方形/長方形 789">
          <a:extLst>
            <a:ext uri="{FF2B5EF4-FFF2-40B4-BE49-F238E27FC236}">
              <a16:creationId xmlns:a16="http://schemas.microsoft.com/office/drawing/2014/main" xmlns="" id="{00000000-0008-0000-0700-00001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1" name="正方形/長方形 790">
          <a:extLst>
            <a:ext uri="{FF2B5EF4-FFF2-40B4-BE49-F238E27FC236}">
              <a16:creationId xmlns:a16="http://schemas.microsoft.com/office/drawing/2014/main" xmlns="" id="{00000000-0008-0000-0700-00001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2" name="正方形/長方形 791">
          <a:extLst>
            <a:ext uri="{FF2B5EF4-FFF2-40B4-BE49-F238E27FC236}">
              <a16:creationId xmlns:a16="http://schemas.microsoft.com/office/drawing/2014/main" xmlns="" id="{00000000-0008-0000-0700-00001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3" name="正方形/長方形 792">
          <a:extLst>
            <a:ext uri="{FF2B5EF4-FFF2-40B4-BE49-F238E27FC236}">
              <a16:creationId xmlns:a16="http://schemas.microsoft.com/office/drawing/2014/main" xmlns="" id="{00000000-0008-0000-0700-00001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4" name="正方形/長方形 793">
          <a:extLst>
            <a:ext uri="{FF2B5EF4-FFF2-40B4-BE49-F238E27FC236}">
              <a16:creationId xmlns:a16="http://schemas.microsoft.com/office/drawing/2014/main" xmlns="" id="{00000000-0008-0000-0700-00001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5" name="正方形/長方形 794">
          <a:extLst>
            <a:ext uri="{FF2B5EF4-FFF2-40B4-BE49-F238E27FC236}">
              <a16:creationId xmlns:a16="http://schemas.microsoft.com/office/drawing/2014/main" xmlns="" id="{00000000-0008-0000-0700-00001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6" name="正方形/長方形 795">
          <a:extLst>
            <a:ext uri="{FF2B5EF4-FFF2-40B4-BE49-F238E27FC236}">
              <a16:creationId xmlns:a16="http://schemas.microsoft.com/office/drawing/2014/main" xmlns="" id="{00000000-0008-0000-0700-00001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7" name="テキスト ボックス 796">
          <a:extLst>
            <a:ext uri="{FF2B5EF4-FFF2-40B4-BE49-F238E27FC236}">
              <a16:creationId xmlns:a16="http://schemas.microsoft.com/office/drawing/2014/main" xmlns="" id="{00000000-0008-0000-0700-00001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8" name="直線コネクタ 797">
          <a:extLst>
            <a:ext uri="{FF2B5EF4-FFF2-40B4-BE49-F238E27FC236}">
              <a16:creationId xmlns:a16="http://schemas.microsoft.com/office/drawing/2014/main" xmlns="" id="{00000000-0008-0000-0700-00001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9" name="直線コネクタ 798">
          <a:extLst>
            <a:ext uri="{FF2B5EF4-FFF2-40B4-BE49-F238E27FC236}">
              <a16:creationId xmlns:a16="http://schemas.microsoft.com/office/drawing/2014/main" xmlns="" id="{00000000-0008-0000-0700-00001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0" name="テキスト ボックス 799">
          <a:extLst>
            <a:ext uri="{FF2B5EF4-FFF2-40B4-BE49-F238E27FC236}">
              <a16:creationId xmlns:a16="http://schemas.microsoft.com/office/drawing/2014/main" xmlns="" id="{00000000-0008-0000-0700-000020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1" name="直線コネクタ 800">
          <a:extLst>
            <a:ext uri="{FF2B5EF4-FFF2-40B4-BE49-F238E27FC236}">
              <a16:creationId xmlns:a16="http://schemas.microsoft.com/office/drawing/2014/main" xmlns="" id="{00000000-0008-0000-0700-00002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2" name="テキスト ボックス 801">
          <a:extLst>
            <a:ext uri="{FF2B5EF4-FFF2-40B4-BE49-F238E27FC236}">
              <a16:creationId xmlns:a16="http://schemas.microsoft.com/office/drawing/2014/main" xmlns="" id="{00000000-0008-0000-0700-000022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3" name="前年度繰上充用金グラフ枠">
          <a:extLst>
            <a:ext uri="{FF2B5EF4-FFF2-40B4-BE49-F238E27FC236}">
              <a16:creationId xmlns:a16="http://schemas.microsoft.com/office/drawing/2014/main" xmlns="" id="{00000000-0008-0000-0700-00002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4" name="直線コネクタ 803">
          <a:extLst>
            <a:ext uri="{FF2B5EF4-FFF2-40B4-BE49-F238E27FC236}">
              <a16:creationId xmlns:a16="http://schemas.microsoft.com/office/drawing/2014/main" xmlns="" id="{00000000-0008-0000-0700-000024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5" name="前年度繰上充用金最小値テキスト">
          <a:extLst>
            <a:ext uri="{FF2B5EF4-FFF2-40B4-BE49-F238E27FC236}">
              <a16:creationId xmlns:a16="http://schemas.microsoft.com/office/drawing/2014/main" xmlns="" id="{00000000-0008-0000-0700-000025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6" name="直線コネクタ 805">
          <a:extLst>
            <a:ext uri="{FF2B5EF4-FFF2-40B4-BE49-F238E27FC236}">
              <a16:creationId xmlns:a16="http://schemas.microsoft.com/office/drawing/2014/main" xmlns="" id="{00000000-0008-0000-0700-00002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7" name="前年度繰上充用金最大値テキスト">
          <a:extLst>
            <a:ext uri="{FF2B5EF4-FFF2-40B4-BE49-F238E27FC236}">
              <a16:creationId xmlns:a16="http://schemas.microsoft.com/office/drawing/2014/main" xmlns="" id="{00000000-0008-0000-0700-000027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8" name="直線コネクタ 807">
          <a:extLst>
            <a:ext uri="{FF2B5EF4-FFF2-40B4-BE49-F238E27FC236}">
              <a16:creationId xmlns:a16="http://schemas.microsoft.com/office/drawing/2014/main" xmlns="" id="{00000000-0008-0000-0700-00002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9" name="直線コネクタ 808">
          <a:extLst>
            <a:ext uri="{FF2B5EF4-FFF2-40B4-BE49-F238E27FC236}">
              <a16:creationId xmlns:a16="http://schemas.microsoft.com/office/drawing/2014/main" xmlns="" id="{00000000-0008-0000-0700-000029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0" name="前年度繰上充用金平均値テキスト">
          <a:extLst>
            <a:ext uri="{FF2B5EF4-FFF2-40B4-BE49-F238E27FC236}">
              <a16:creationId xmlns:a16="http://schemas.microsoft.com/office/drawing/2014/main" xmlns="" id="{00000000-0008-0000-0700-00002A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フローチャート: 判断 810">
          <a:extLst>
            <a:ext uri="{FF2B5EF4-FFF2-40B4-BE49-F238E27FC236}">
              <a16:creationId xmlns:a16="http://schemas.microsoft.com/office/drawing/2014/main" xmlns="" id="{00000000-0008-0000-0700-00002B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2" name="直線コネクタ 811">
          <a:extLst>
            <a:ext uri="{FF2B5EF4-FFF2-40B4-BE49-F238E27FC236}">
              <a16:creationId xmlns:a16="http://schemas.microsoft.com/office/drawing/2014/main" xmlns="" id="{00000000-0008-0000-0700-00002C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3" name="フローチャート: 判断 812">
          <a:extLst>
            <a:ext uri="{FF2B5EF4-FFF2-40B4-BE49-F238E27FC236}">
              <a16:creationId xmlns:a16="http://schemas.microsoft.com/office/drawing/2014/main" xmlns="" id="{00000000-0008-0000-0700-00002D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xmlns="" id="{00000000-0008-0000-0700-00002E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5" name="直線コネクタ 814">
          <a:extLst>
            <a:ext uri="{FF2B5EF4-FFF2-40B4-BE49-F238E27FC236}">
              <a16:creationId xmlns:a16="http://schemas.microsoft.com/office/drawing/2014/main" xmlns="" id="{00000000-0008-0000-0700-00002F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6" name="フローチャート: 判断 815">
          <a:extLst>
            <a:ext uri="{FF2B5EF4-FFF2-40B4-BE49-F238E27FC236}">
              <a16:creationId xmlns:a16="http://schemas.microsoft.com/office/drawing/2014/main" xmlns="" id="{00000000-0008-0000-0700-000030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7" name="テキスト ボックス 816">
          <a:extLst>
            <a:ext uri="{FF2B5EF4-FFF2-40B4-BE49-F238E27FC236}">
              <a16:creationId xmlns:a16="http://schemas.microsoft.com/office/drawing/2014/main" xmlns="" id="{00000000-0008-0000-0700-000031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8" name="直線コネクタ 817">
          <a:extLst>
            <a:ext uri="{FF2B5EF4-FFF2-40B4-BE49-F238E27FC236}">
              <a16:creationId xmlns:a16="http://schemas.microsoft.com/office/drawing/2014/main" xmlns="" id="{00000000-0008-0000-0700-000032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9" name="フローチャート: 判断 818">
          <a:extLst>
            <a:ext uri="{FF2B5EF4-FFF2-40B4-BE49-F238E27FC236}">
              <a16:creationId xmlns:a16="http://schemas.microsoft.com/office/drawing/2014/main" xmlns="" id="{00000000-0008-0000-0700-000033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0" name="テキスト ボックス 819">
          <a:extLst>
            <a:ext uri="{FF2B5EF4-FFF2-40B4-BE49-F238E27FC236}">
              <a16:creationId xmlns:a16="http://schemas.microsoft.com/office/drawing/2014/main" xmlns="" id="{00000000-0008-0000-0700-000034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フローチャート: 判断 820">
          <a:extLst>
            <a:ext uri="{FF2B5EF4-FFF2-40B4-BE49-F238E27FC236}">
              <a16:creationId xmlns:a16="http://schemas.microsoft.com/office/drawing/2014/main" xmlns="" id="{00000000-0008-0000-0700-000035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2" name="テキスト ボックス 821">
          <a:extLst>
            <a:ext uri="{FF2B5EF4-FFF2-40B4-BE49-F238E27FC236}">
              <a16:creationId xmlns:a16="http://schemas.microsoft.com/office/drawing/2014/main" xmlns="" id="{00000000-0008-0000-0700-000036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xmlns="" id="{00000000-0008-0000-0700-00003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xmlns="" id="{00000000-0008-0000-0700-00003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xmlns="" id="{00000000-0008-0000-0700-00003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xmlns="" id="{00000000-0008-0000-0700-00003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7" name="テキスト ボックス 826">
          <a:extLst>
            <a:ext uri="{FF2B5EF4-FFF2-40B4-BE49-F238E27FC236}">
              <a16:creationId xmlns:a16="http://schemas.microsoft.com/office/drawing/2014/main" xmlns="" id="{00000000-0008-0000-0700-00003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8" name="楕円 827">
          <a:extLst>
            <a:ext uri="{FF2B5EF4-FFF2-40B4-BE49-F238E27FC236}">
              <a16:creationId xmlns:a16="http://schemas.microsoft.com/office/drawing/2014/main" xmlns="" id="{00000000-0008-0000-0700-00003C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9" name="前年度繰上充用金該当値テキスト">
          <a:extLst>
            <a:ext uri="{FF2B5EF4-FFF2-40B4-BE49-F238E27FC236}">
              <a16:creationId xmlns:a16="http://schemas.microsoft.com/office/drawing/2014/main" xmlns="" id="{00000000-0008-0000-0700-00003D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0" name="楕円 829">
          <a:extLst>
            <a:ext uri="{FF2B5EF4-FFF2-40B4-BE49-F238E27FC236}">
              <a16:creationId xmlns:a16="http://schemas.microsoft.com/office/drawing/2014/main" xmlns="" id="{00000000-0008-0000-0700-00003E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1" name="テキスト ボックス 830">
          <a:extLst>
            <a:ext uri="{FF2B5EF4-FFF2-40B4-BE49-F238E27FC236}">
              <a16:creationId xmlns:a16="http://schemas.microsoft.com/office/drawing/2014/main" xmlns="" id="{00000000-0008-0000-0700-00003F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2" name="楕円 831">
          <a:extLst>
            <a:ext uri="{FF2B5EF4-FFF2-40B4-BE49-F238E27FC236}">
              <a16:creationId xmlns:a16="http://schemas.microsoft.com/office/drawing/2014/main" xmlns="" id="{00000000-0008-0000-0700-000040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3" name="テキスト ボックス 832">
          <a:extLst>
            <a:ext uri="{FF2B5EF4-FFF2-40B4-BE49-F238E27FC236}">
              <a16:creationId xmlns:a16="http://schemas.microsoft.com/office/drawing/2014/main" xmlns="" id="{00000000-0008-0000-0700-000041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4" name="楕円 833">
          <a:extLst>
            <a:ext uri="{FF2B5EF4-FFF2-40B4-BE49-F238E27FC236}">
              <a16:creationId xmlns:a16="http://schemas.microsoft.com/office/drawing/2014/main" xmlns="" id="{00000000-0008-0000-0700-000042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5" name="テキスト ボックス 834">
          <a:extLst>
            <a:ext uri="{FF2B5EF4-FFF2-40B4-BE49-F238E27FC236}">
              <a16:creationId xmlns:a16="http://schemas.microsoft.com/office/drawing/2014/main" xmlns="" id="{00000000-0008-0000-0700-000043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6" name="楕円 835">
          <a:extLst>
            <a:ext uri="{FF2B5EF4-FFF2-40B4-BE49-F238E27FC236}">
              <a16:creationId xmlns:a16="http://schemas.microsoft.com/office/drawing/2014/main" xmlns="" id="{00000000-0008-0000-0700-000044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7" name="テキスト ボックス 836">
          <a:extLst>
            <a:ext uri="{FF2B5EF4-FFF2-40B4-BE49-F238E27FC236}">
              <a16:creationId xmlns:a16="http://schemas.microsoft.com/office/drawing/2014/main" xmlns="" id="{00000000-0008-0000-0700-000045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8" name="正方形/長方形 837">
          <a:extLst>
            <a:ext uri="{FF2B5EF4-FFF2-40B4-BE49-F238E27FC236}">
              <a16:creationId xmlns:a16="http://schemas.microsoft.com/office/drawing/2014/main" xmlns="" id="{00000000-0008-0000-0700-00004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9" name="正方形/長方形 838">
          <a:extLst>
            <a:ext uri="{FF2B5EF4-FFF2-40B4-BE49-F238E27FC236}">
              <a16:creationId xmlns:a16="http://schemas.microsoft.com/office/drawing/2014/main" xmlns="" id="{00000000-0008-0000-0700-00004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0" name="テキスト ボックス 839">
          <a:extLst>
            <a:ext uri="{FF2B5EF4-FFF2-40B4-BE49-F238E27FC236}">
              <a16:creationId xmlns:a16="http://schemas.microsoft.com/office/drawing/2014/main" xmlns="" id="{00000000-0008-0000-0700-00004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議会費、総務費、民生費、農林水産業費、商工費、土木費、消防費と教育費については類似団体内平均値を下回っている一方、衛生費については類似団体内平均値を上回っている。</a:t>
          </a:r>
        </a:p>
        <a:p>
          <a:r>
            <a:rPr kumimoji="1" lang="ja-JP" altLang="en-US" sz="1300">
              <a:latin typeface="ＭＳ Ｐゴシック" panose="020B0600070205080204" pitchFamily="50" charset="-128"/>
              <a:ea typeface="ＭＳ Ｐゴシック" panose="020B0600070205080204" pitchFamily="50" charset="-128"/>
            </a:rPr>
            <a:t>衛生費については、クリーンセンター（清掃施設）にかかる経費が多額となっており、類似団体平均値を上回っている。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今後、清掃施設については、近隣市町村と広域化することで、維持管理費が今より安価になると想定される。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奈良県広陵町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ここ数年、こども園整備事業、小中学校の空調・ＩＣＴ・トイレ整備等大規模な事業が立て続けに整備され、財源確保のため実質単年度収支は赤字となっている。今後は費用対効果を考慮した各事務事業の見直し等の取り組みを推進し、実質単年度収支の改善を図り基金に頼らない財政構造の構築を目指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奈良県広陵町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全体的には黒字であるが、黒字額についても年々減少傾向にある。その要因としては、水道管の老朽化による耐震化事業を実施してきたことにより、水道事業会計の黒字額も減少傾向にあることが挙げられ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xmlns=""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xmlns=""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xmlns=""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xmlns=""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xmlns=""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xmlns=""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xmlns=""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xmlns=""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xmlns=""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xmlns=""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48" t="s">
        <v>80</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9" t="s">
        <v>82</v>
      </c>
      <c r="C3" s="650"/>
      <c r="D3" s="650"/>
      <c r="E3" s="651"/>
      <c r="F3" s="651"/>
      <c r="G3" s="651"/>
      <c r="H3" s="651"/>
      <c r="I3" s="651"/>
      <c r="J3" s="651"/>
      <c r="K3" s="651"/>
      <c r="L3" s="651" t="s">
        <v>83</v>
      </c>
      <c r="M3" s="651"/>
      <c r="N3" s="651"/>
      <c r="O3" s="651"/>
      <c r="P3" s="651"/>
      <c r="Q3" s="651"/>
      <c r="R3" s="654"/>
      <c r="S3" s="654"/>
      <c r="T3" s="654"/>
      <c r="U3" s="654"/>
      <c r="V3" s="655"/>
      <c r="W3" s="545" t="s">
        <v>84</v>
      </c>
      <c r="X3" s="546"/>
      <c r="Y3" s="546"/>
      <c r="Z3" s="546"/>
      <c r="AA3" s="546"/>
      <c r="AB3" s="650"/>
      <c r="AC3" s="654" t="s">
        <v>85</v>
      </c>
      <c r="AD3" s="546"/>
      <c r="AE3" s="546"/>
      <c r="AF3" s="546"/>
      <c r="AG3" s="546"/>
      <c r="AH3" s="546"/>
      <c r="AI3" s="546"/>
      <c r="AJ3" s="546"/>
      <c r="AK3" s="546"/>
      <c r="AL3" s="616"/>
      <c r="AM3" s="545" t="s">
        <v>86</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87</v>
      </c>
      <c r="BO3" s="546"/>
      <c r="BP3" s="546"/>
      <c r="BQ3" s="546"/>
      <c r="BR3" s="546"/>
      <c r="BS3" s="546"/>
      <c r="BT3" s="546"/>
      <c r="BU3" s="616"/>
      <c r="BV3" s="545" t="s">
        <v>88</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89</v>
      </c>
      <c r="CU3" s="546"/>
      <c r="CV3" s="546"/>
      <c r="CW3" s="546"/>
      <c r="CX3" s="546"/>
      <c r="CY3" s="546"/>
      <c r="CZ3" s="546"/>
      <c r="DA3" s="616"/>
      <c r="DB3" s="545" t="s">
        <v>90</v>
      </c>
      <c r="DC3" s="546"/>
      <c r="DD3" s="546"/>
      <c r="DE3" s="546"/>
      <c r="DF3" s="546"/>
      <c r="DG3" s="546"/>
      <c r="DH3" s="546"/>
      <c r="DI3" s="616"/>
      <c r="DJ3" s="186"/>
      <c r="DK3" s="186"/>
      <c r="DL3" s="186"/>
      <c r="DM3" s="186"/>
      <c r="DN3" s="186"/>
      <c r="DO3" s="186"/>
    </row>
    <row r="4" spans="1:119" ht="18.75" customHeight="1" x14ac:dyDescent="0.15">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91</v>
      </c>
      <c r="AZ4" s="459"/>
      <c r="BA4" s="459"/>
      <c r="BB4" s="459"/>
      <c r="BC4" s="459"/>
      <c r="BD4" s="459"/>
      <c r="BE4" s="459"/>
      <c r="BF4" s="459"/>
      <c r="BG4" s="459"/>
      <c r="BH4" s="459"/>
      <c r="BI4" s="459"/>
      <c r="BJ4" s="459"/>
      <c r="BK4" s="459"/>
      <c r="BL4" s="459"/>
      <c r="BM4" s="460"/>
      <c r="BN4" s="461">
        <v>11545951</v>
      </c>
      <c r="BO4" s="462"/>
      <c r="BP4" s="462"/>
      <c r="BQ4" s="462"/>
      <c r="BR4" s="462"/>
      <c r="BS4" s="462"/>
      <c r="BT4" s="462"/>
      <c r="BU4" s="463"/>
      <c r="BV4" s="461">
        <v>11105696</v>
      </c>
      <c r="BW4" s="462"/>
      <c r="BX4" s="462"/>
      <c r="BY4" s="462"/>
      <c r="BZ4" s="462"/>
      <c r="CA4" s="462"/>
      <c r="CB4" s="462"/>
      <c r="CC4" s="463"/>
      <c r="CD4" s="642" t="s">
        <v>92</v>
      </c>
      <c r="CE4" s="643"/>
      <c r="CF4" s="643"/>
      <c r="CG4" s="643"/>
      <c r="CH4" s="643"/>
      <c r="CI4" s="643"/>
      <c r="CJ4" s="643"/>
      <c r="CK4" s="643"/>
      <c r="CL4" s="643"/>
      <c r="CM4" s="643"/>
      <c r="CN4" s="643"/>
      <c r="CO4" s="643"/>
      <c r="CP4" s="643"/>
      <c r="CQ4" s="643"/>
      <c r="CR4" s="643"/>
      <c r="CS4" s="644"/>
      <c r="CT4" s="645">
        <v>4.5</v>
      </c>
      <c r="CU4" s="646"/>
      <c r="CV4" s="646"/>
      <c r="CW4" s="646"/>
      <c r="CX4" s="646"/>
      <c r="CY4" s="646"/>
      <c r="CZ4" s="646"/>
      <c r="DA4" s="647"/>
      <c r="DB4" s="645">
        <v>3.8</v>
      </c>
      <c r="DC4" s="646"/>
      <c r="DD4" s="646"/>
      <c r="DE4" s="646"/>
      <c r="DF4" s="646"/>
      <c r="DG4" s="646"/>
      <c r="DH4" s="646"/>
      <c r="DI4" s="647"/>
      <c r="DJ4" s="186"/>
      <c r="DK4" s="186"/>
      <c r="DL4" s="186"/>
      <c r="DM4" s="186"/>
      <c r="DN4" s="186"/>
      <c r="DO4" s="186"/>
    </row>
    <row r="5" spans="1:119" ht="18.75" customHeight="1" x14ac:dyDescent="0.15">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93</v>
      </c>
      <c r="AN5" s="440"/>
      <c r="AO5" s="440"/>
      <c r="AP5" s="440"/>
      <c r="AQ5" s="440"/>
      <c r="AR5" s="440"/>
      <c r="AS5" s="440"/>
      <c r="AT5" s="441"/>
      <c r="AU5" s="523" t="s">
        <v>94</v>
      </c>
      <c r="AV5" s="524"/>
      <c r="AW5" s="524"/>
      <c r="AX5" s="524"/>
      <c r="AY5" s="446" t="s">
        <v>95</v>
      </c>
      <c r="AZ5" s="447"/>
      <c r="BA5" s="447"/>
      <c r="BB5" s="447"/>
      <c r="BC5" s="447"/>
      <c r="BD5" s="447"/>
      <c r="BE5" s="447"/>
      <c r="BF5" s="447"/>
      <c r="BG5" s="447"/>
      <c r="BH5" s="447"/>
      <c r="BI5" s="447"/>
      <c r="BJ5" s="447"/>
      <c r="BK5" s="447"/>
      <c r="BL5" s="447"/>
      <c r="BM5" s="448"/>
      <c r="BN5" s="466">
        <v>11017320</v>
      </c>
      <c r="BO5" s="467"/>
      <c r="BP5" s="467"/>
      <c r="BQ5" s="467"/>
      <c r="BR5" s="467"/>
      <c r="BS5" s="467"/>
      <c r="BT5" s="467"/>
      <c r="BU5" s="468"/>
      <c r="BV5" s="466">
        <v>10776679</v>
      </c>
      <c r="BW5" s="467"/>
      <c r="BX5" s="467"/>
      <c r="BY5" s="467"/>
      <c r="BZ5" s="467"/>
      <c r="CA5" s="467"/>
      <c r="CB5" s="467"/>
      <c r="CC5" s="468"/>
      <c r="CD5" s="475" t="s">
        <v>96</v>
      </c>
      <c r="CE5" s="476"/>
      <c r="CF5" s="476"/>
      <c r="CG5" s="476"/>
      <c r="CH5" s="476"/>
      <c r="CI5" s="476"/>
      <c r="CJ5" s="476"/>
      <c r="CK5" s="476"/>
      <c r="CL5" s="476"/>
      <c r="CM5" s="476"/>
      <c r="CN5" s="476"/>
      <c r="CO5" s="476"/>
      <c r="CP5" s="476"/>
      <c r="CQ5" s="476"/>
      <c r="CR5" s="476"/>
      <c r="CS5" s="477"/>
      <c r="CT5" s="436">
        <v>94.9</v>
      </c>
      <c r="CU5" s="437"/>
      <c r="CV5" s="437"/>
      <c r="CW5" s="437"/>
      <c r="CX5" s="437"/>
      <c r="CY5" s="437"/>
      <c r="CZ5" s="437"/>
      <c r="DA5" s="438"/>
      <c r="DB5" s="436">
        <v>93.8</v>
      </c>
      <c r="DC5" s="437"/>
      <c r="DD5" s="437"/>
      <c r="DE5" s="437"/>
      <c r="DF5" s="437"/>
      <c r="DG5" s="437"/>
      <c r="DH5" s="437"/>
      <c r="DI5" s="438"/>
      <c r="DJ5" s="186"/>
      <c r="DK5" s="186"/>
      <c r="DL5" s="186"/>
      <c r="DM5" s="186"/>
      <c r="DN5" s="186"/>
      <c r="DO5" s="186"/>
    </row>
    <row r="6" spans="1:119" ht="18.75" customHeight="1" x14ac:dyDescent="0.15">
      <c r="A6" s="187"/>
      <c r="B6" s="622" t="s">
        <v>97</v>
      </c>
      <c r="C6" s="480"/>
      <c r="D6" s="480"/>
      <c r="E6" s="623"/>
      <c r="F6" s="623"/>
      <c r="G6" s="623"/>
      <c r="H6" s="623"/>
      <c r="I6" s="623"/>
      <c r="J6" s="623"/>
      <c r="K6" s="623"/>
      <c r="L6" s="623" t="s">
        <v>98</v>
      </c>
      <c r="M6" s="623"/>
      <c r="N6" s="623"/>
      <c r="O6" s="623"/>
      <c r="P6" s="623"/>
      <c r="Q6" s="623"/>
      <c r="R6" s="504"/>
      <c r="S6" s="504"/>
      <c r="T6" s="504"/>
      <c r="U6" s="504"/>
      <c r="V6" s="629"/>
      <c r="W6" s="557" t="s">
        <v>99</v>
      </c>
      <c r="X6" s="479"/>
      <c r="Y6" s="479"/>
      <c r="Z6" s="479"/>
      <c r="AA6" s="479"/>
      <c r="AB6" s="480"/>
      <c r="AC6" s="634" t="s">
        <v>100</v>
      </c>
      <c r="AD6" s="635"/>
      <c r="AE6" s="635"/>
      <c r="AF6" s="635"/>
      <c r="AG6" s="635"/>
      <c r="AH6" s="635"/>
      <c r="AI6" s="635"/>
      <c r="AJ6" s="635"/>
      <c r="AK6" s="635"/>
      <c r="AL6" s="636"/>
      <c r="AM6" s="535" t="s">
        <v>101</v>
      </c>
      <c r="AN6" s="440"/>
      <c r="AO6" s="440"/>
      <c r="AP6" s="440"/>
      <c r="AQ6" s="440"/>
      <c r="AR6" s="440"/>
      <c r="AS6" s="440"/>
      <c r="AT6" s="441"/>
      <c r="AU6" s="523" t="s">
        <v>94</v>
      </c>
      <c r="AV6" s="524"/>
      <c r="AW6" s="524"/>
      <c r="AX6" s="524"/>
      <c r="AY6" s="446" t="s">
        <v>102</v>
      </c>
      <c r="AZ6" s="447"/>
      <c r="BA6" s="447"/>
      <c r="BB6" s="447"/>
      <c r="BC6" s="447"/>
      <c r="BD6" s="447"/>
      <c r="BE6" s="447"/>
      <c r="BF6" s="447"/>
      <c r="BG6" s="447"/>
      <c r="BH6" s="447"/>
      <c r="BI6" s="447"/>
      <c r="BJ6" s="447"/>
      <c r="BK6" s="447"/>
      <c r="BL6" s="447"/>
      <c r="BM6" s="448"/>
      <c r="BN6" s="466">
        <v>528631</v>
      </c>
      <c r="BO6" s="467"/>
      <c r="BP6" s="467"/>
      <c r="BQ6" s="467"/>
      <c r="BR6" s="467"/>
      <c r="BS6" s="467"/>
      <c r="BT6" s="467"/>
      <c r="BU6" s="468"/>
      <c r="BV6" s="466">
        <v>329017</v>
      </c>
      <c r="BW6" s="467"/>
      <c r="BX6" s="467"/>
      <c r="BY6" s="467"/>
      <c r="BZ6" s="467"/>
      <c r="CA6" s="467"/>
      <c r="CB6" s="467"/>
      <c r="CC6" s="468"/>
      <c r="CD6" s="475" t="s">
        <v>103</v>
      </c>
      <c r="CE6" s="476"/>
      <c r="CF6" s="476"/>
      <c r="CG6" s="476"/>
      <c r="CH6" s="476"/>
      <c r="CI6" s="476"/>
      <c r="CJ6" s="476"/>
      <c r="CK6" s="476"/>
      <c r="CL6" s="476"/>
      <c r="CM6" s="476"/>
      <c r="CN6" s="476"/>
      <c r="CO6" s="476"/>
      <c r="CP6" s="476"/>
      <c r="CQ6" s="476"/>
      <c r="CR6" s="476"/>
      <c r="CS6" s="477"/>
      <c r="CT6" s="619">
        <v>99.8</v>
      </c>
      <c r="CU6" s="620"/>
      <c r="CV6" s="620"/>
      <c r="CW6" s="620"/>
      <c r="CX6" s="620"/>
      <c r="CY6" s="620"/>
      <c r="CZ6" s="620"/>
      <c r="DA6" s="621"/>
      <c r="DB6" s="619">
        <v>100</v>
      </c>
      <c r="DC6" s="620"/>
      <c r="DD6" s="620"/>
      <c r="DE6" s="620"/>
      <c r="DF6" s="620"/>
      <c r="DG6" s="620"/>
      <c r="DH6" s="620"/>
      <c r="DI6" s="621"/>
      <c r="DJ6" s="186"/>
      <c r="DK6" s="186"/>
      <c r="DL6" s="186"/>
      <c r="DM6" s="186"/>
      <c r="DN6" s="186"/>
      <c r="DO6" s="186"/>
    </row>
    <row r="7" spans="1:119" ht="18.75" customHeight="1" x14ac:dyDescent="0.15">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104</v>
      </c>
      <c r="AN7" s="440"/>
      <c r="AO7" s="440"/>
      <c r="AP7" s="440"/>
      <c r="AQ7" s="440"/>
      <c r="AR7" s="440"/>
      <c r="AS7" s="440"/>
      <c r="AT7" s="441"/>
      <c r="AU7" s="523" t="s">
        <v>94</v>
      </c>
      <c r="AV7" s="524"/>
      <c r="AW7" s="524"/>
      <c r="AX7" s="524"/>
      <c r="AY7" s="446" t="s">
        <v>105</v>
      </c>
      <c r="AZ7" s="447"/>
      <c r="BA7" s="447"/>
      <c r="BB7" s="447"/>
      <c r="BC7" s="447"/>
      <c r="BD7" s="447"/>
      <c r="BE7" s="447"/>
      <c r="BF7" s="447"/>
      <c r="BG7" s="447"/>
      <c r="BH7" s="447"/>
      <c r="BI7" s="447"/>
      <c r="BJ7" s="447"/>
      <c r="BK7" s="447"/>
      <c r="BL7" s="447"/>
      <c r="BM7" s="448"/>
      <c r="BN7" s="466">
        <v>197881</v>
      </c>
      <c r="BO7" s="467"/>
      <c r="BP7" s="467"/>
      <c r="BQ7" s="467"/>
      <c r="BR7" s="467"/>
      <c r="BS7" s="467"/>
      <c r="BT7" s="467"/>
      <c r="BU7" s="468"/>
      <c r="BV7" s="466">
        <v>46761</v>
      </c>
      <c r="BW7" s="467"/>
      <c r="BX7" s="467"/>
      <c r="BY7" s="467"/>
      <c r="BZ7" s="467"/>
      <c r="CA7" s="467"/>
      <c r="CB7" s="467"/>
      <c r="CC7" s="468"/>
      <c r="CD7" s="475" t="s">
        <v>106</v>
      </c>
      <c r="CE7" s="476"/>
      <c r="CF7" s="476"/>
      <c r="CG7" s="476"/>
      <c r="CH7" s="476"/>
      <c r="CI7" s="476"/>
      <c r="CJ7" s="476"/>
      <c r="CK7" s="476"/>
      <c r="CL7" s="476"/>
      <c r="CM7" s="476"/>
      <c r="CN7" s="476"/>
      <c r="CO7" s="476"/>
      <c r="CP7" s="476"/>
      <c r="CQ7" s="476"/>
      <c r="CR7" s="476"/>
      <c r="CS7" s="477"/>
      <c r="CT7" s="466">
        <v>7386564</v>
      </c>
      <c r="CU7" s="467"/>
      <c r="CV7" s="467"/>
      <c r="CW7" s="467"/>
      <c r="CX7" s="467"/>
      <c r="CY7" s="467"/>
      <c r="CZ7" s="467"/>
      <c r="DA7" s="468"/>
      <c r="DB7" s="466">
        <v>7493135</v>
      </c>
      <c r="DC7" s="467"/>
      <c r="DD7" s="467"/>
      <c r="DE7" s="467"/>
      <c r="DF7" s="467"/>
      <c r="DG7" s="467"/>
      <c r="DH7" s="467"/>
      <c r="DI7" s="468"/>
      <c r="DJ7" s="186"/>
      <c r="DK7" s="186"/>
      <c r="DL7" s="186"/>
      <c r="DM7" s="186"/>
      <c r="DN7" s="186"/>
      <c r="DO7" s="186"/>
    </row>
    <row r="8" spans="1:119" ht="18.75" customHeight="1" thickBot="1" x14ac:dyDescent="0.2">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107</v>
      </c>
      <c r="AN8" s="440"/>
      <c r="AO8" s="440"/>
      <c r="AP8" s="440"/>
      <c r="AQ8" s="440"/>
      <c r="AR8" s="440"/>
      <c r="AS8" s="440"/>
      <c r="AT8" s="441"/>
      <c r="AU8" s="523" t="s">
        <v>108</v>
      </c>
      <c r="AV8" s="524"/>
      <c r="AW8" s="524"/>
      <c r="AX8" s="524"/>
      <c r="AY8" s="446" t="s">
        <v>109</v>
      </c>
      <c r="AZ8" s="447"/>
      <c r="BA8" s="447"/>
      <c r="BB8" s="447"/>
      <c r="BC8" s="447"/>
      <c r="BD8" s="447"/>
      <c r="BE8" s="447"/>
      <c r="BF8" s="447"/>
      <c r="BG8" s="447"/>
      <c r="BH8" s="447"/>
      <c r="BI8" s="447"/>
      <c r="BJ8" s="447"/>
      <c r="BK8" s="447"/>
      <c r="BL8" s="447"/>
      <c r="BM8" s="448"/>
      <c r="BN8" s="466">
        <v>330750</v>
      </c>
      <c r="BO8" s="467"/>
      <c r="BP8" s="467"/>
      <c r="BQ8" s="467"/>
      <c r="BR8" s="467"/>
      <c r="BS8" s="467"/>
      <c r="BT8" s="467"/>
      <c r="BU8" s="468"/>
      <c r="BV8" s="466">
        <v>282256</v>
      </c>
      <c r="BW8" s="467"/>
      <c r="BX8" s="467"/>
      <c r="BY8" s="467"/>
      <c r="BZ8" s="467"/>
      <c r="CA8" s="467"/>
      <c r="CB8" s="467"/>
      <c r="CC8" s="468"/>
      <c r="CD8" s="475" t="s">
        <v>110</v>
      </c>
      <c r="CE8" s="476"/>
      <c r="CF8" s="476"/>
      <c r="CG8" s="476"/>
      <c r="CH8" s="476"/>
      <c r="CI8" s="476"/>
      <c r="CJ8" s="476"/>
      <c r="CK8" s="476"/>
      <c r="CL8" s="476"/>
      <c r="CM8" s="476"/>
      <c r="CN8" s="476"/>
      <c r="CO8" s="476"/>
      <c r="CP8" s="476"/>
      <c r="CQ8" s="476"/>
      <c r="CR8" s="476"/>
      <c r="CS8" s="477"/>
      <c r="CT8" s="579">
        <v>0.63</v>
      </c>
      <c r="CU8" s="580"/>
      <c r="CV8" s="580"/>
      <c r="CW8" s="580"/>
      <c r="CX8" s="580"/>
      <c r="CY8" s="580"/>
      <c r="CZ8" s="580"/>
      <c r="DA8" s="581"/>
      <c r="DB8" s="579">
        <v>0.62</v>
      </c>
      <c r="DC8" s="580"/>
      <c r="DD8" s="580"/>
      <c r="DE8" s="580"/>
      <c r="DF8" s="580"/>
      <c r="DG8" s="580"/>
      <c r="DH8" s="580"/>
      <c r="DI8" s="581"/>
      <c r="DJ8" s="186"/>
      <c r="DK8" s="186"/>
      <c r="DL8" s="186"/>
      <c r="DM8" s="186"/>
      <c r="DN8" s="186"/>
      <c r="DO8" s="186"/>
    </row>
    <row r="9" spans="1:119" ht="18.75" customHeight="1" thickBot="1" x14ac:dyDescent="0.2">
      <c r="A9" s="187"/>
      <c r="B9" s="608" t="s">
        <v>111</v>
      </c>
      <c r="C9" s="609"/>
      <c r="D9" s="609"/>
      <c r="E9" s="609"/>
      <c r="F9" s="609"/>
      <c r="G9" s="609"/>
      <c r="H9" s="609"/>
      <c r="I9" s="609"/>
      <c r="J9" s="609"/>
      <c r="K9" s="529"/>
      <c r="L9" s="610" t="s">
        <v>112</v>
      </c>
      <c r="M9" s="611"/>
      <c r="N9" s="611"/>
      <c r="O9" s="611"/>
      <c r="P9" s="611"/>
      <c r="Q9" s="612"/>
      <c r="R9" s="613">
        <v>33487</v>
      </c>
      <c r="S9" s="614"/>
      <c r="T9" s="614"/>
      <c r="U9" s="614"/>
      <c r="V9" s="615"/>
      <c r="W9" s="545" t="s">
        <v>113</v>
      </c>
      <c r="X9" s="546"/>
      <c r="Y9" s="546"/>
      <c r="Z9" s="546"/>
      <c r="AA9" s="546"/>
      <c r="AB9" s="546"/>
      <c r="AC9" s="546"/>
      <c r="AD9" s="546"/>
      <c r="AE9" s="546"/>
      <c r="AF9" s="546"/>
      <c r="AG9" s="546"/>
      <c r="AH9" s="546"/>
      <c r="AI9" s="546"/>
      <c r="AJ9" s="546"/>
      <c r="AK9" s="546"/>
      <c r="AL9" s="616"/>
      <c r="AM9" s="535" t="s">
        <v>114</v>
      </c>
      <c r="AN9" s="440"/>
      <c r="AO9" s="440"/>
      <c r="AP9" s="440"/>
      <c r="AQ9" s="440"/>
      <c r="AR9" s="440"/>
      <c r="AS9" s="440"/>
      <c r="AT9" s="441"/>
      <c r="AU9" s="523" t="s">
        <v>94</v>
      </c>
      <c r="AV9" s="524"/>
      <c r="AW9" s="524"/>
      <c r="AX9" s="524"/>
      <c r="AY9" s="446" t="s">
        <v>115</v>
      </c>
      <c r="AZ9" s="447"/>
      <c r="BA9" s="447"/>
      <c r="BB9" s="447"/>
      <c r="BC9" s="447"/>
      <c r="BD9" s="447"/>
      <c r="BE9" s="447"/>
      <c r="BF9" s="447"/>
      <c r="BG9" s="447"/>
      <c r="BH9" s="447"/>
      <c r="BI9" s="447"/>
      <c r="BJ9" s="447"/>
      <c r="BK9" s="447"/>
      <c r="BL9" s="447"/>
      <c r="BM9" s="448"/>
      <c r="BN9" s="466">
        <v>48494</v>
      </c>
      <c r="BO9" s="467"/>
      <c r="BP9" s="467"/>
      <c r="BQ9" s="467"/>
      <c r="BR9" s="467"/>
      <c r="BS9" s="467"/>
      <c r="BT9" s="467"/>
      <c r="BU9" s="468"/>
      <c r="BV9" s="466">
        <v>26310</v>
      </c>
      <c r="BW9" s="467"/>
      <c r="BX9" s="467"/>
      <c r="BY9" s="467"/>
      <c r="BZ9" s="467"/>
      <c r="CA9" s="467"/>
      <c r="CB9" s="467"/>
      <c r="CC9" s="468"/>
      <c r="CD9" s="475" t="s">
        <v>116</v>
      </c>
      <c r="CE9" s="476"/>
      <c r="CF9" s="476"/>
      <c r="CG9" s="476"/>
      <c r="CH9" s="476"/>
      <c r="CI9" s="476"/>
      <c r="CJ9" s="476"/>
      <c r="CK9" s="476"/>
      <c r="CL9" s="476"/>
      <c r="CM9" s="476"/>
      <c r="CN9" s="476"/>
      <c r="CO9" s="476"/>
      <c r="CP9" s="476"/>
      <c r="CQ9" s="476"/>
      <c r="CR9" s="476"/>
      <c r="CS9" s="477"/>
      <c r="CT9" s="436">
        <v>13.3</v>
      </c>
      <c r="CU9" s="437"/>
      <c r="CV9" s="437"/>
      <c r="CW9" s="437"/>
      <c r="CX9" s="437"/>
      <c r="CY9" s="437"/>
      <c r="CZ9" s="437"/>
      <c r="DA9" s="438"/>
      <c r="DB9" s="436">
        <v>13.6</v>
      </c>
      <c r="DC9" s="437"/>
      <c r="DD9" s="437"/>
      <c r="DE9" s="437"/>
      <c r="DF9" s="437"/>
      <c r="DG9" s="437"/>
      <c r="DH9" s="437"/>
      <c r="DI9" s="438"/>
      <c r="DJ9" s="186"/>
      <c r="DK9" s="186"/>
      <c r="DL9" s="186"/>
      <c r="DM9" s="186"/>
      <c r="DN9" s="186"/>
      <c r="DO9" s="186"/>
    </row>
    <row r="10" spans="1:119" ht="18.75" customHeight="1" thickBot="1" x14ac:dyDescent="0.2">
      <c r="A10" s="187"/>
      <c r="B10" s="608"/>
      <c r="C10" s="609"/>
      <c r="D10" s="609"/>
      <c r="E10" s="609"/>
      <c r="F10" s="609"/>
      <c r="G10" s="609"/>
      <c r="H10" s="609"/>
      <c r="I10" s="609"/>
      <c r="J10" s="609"/>
      <c r="K10" s="529"/>
      <c r="L10" s="439" t="s">
        <v>117</v>
      </c>
      <c r="M10" s="440"/>
      <c r="N10" s="440"/>
      <c r="O10" s="440"/>
      <c r="P10" s="440"/>
      <c r="Q10" s="441"/>
      <c r="R10" s="442">
        <v>33070</v>
      </c>
      <c r="S10" s="443"/>
      <c r="T10" s="443"/>
      <c r="U10" s="443"/>
      <c r="V10" s="445"/>
      <c r="W10" s="617"/>
      <c r="X10" s="428"/>
      <c r="Y10" s="428"/>
      <c r="Z10" s="428"/>
      <c r="AA10" s="428"/>
      <c r="AB10" s="428"/>
      <c r="AC10" s="428"/>
      <c r="AD10" s="428"/>
      <c r="AE10" s="428"/>
      <c r="AF10" s="428"/>
      <c r="AG10" s="428"/>
      <c r="AH10" s="428"/>
      <c r="AI10" s="428"/>
      <c r="AJ10" s="428"/>
      <c r="AK10" s="428"/>
      <c r="AL10" s="618"/>
      <c r="AM10" s="535" t="s">
        <v>118</v>
      </c>
      <c r="AN10" s="440"/>
      <c r="AO10" s="440"/>
      <c r="AP10" s="440"/>
      <c r="AQ10" s="440"/>
      <c r="AR10" s="440"/>
      <c r="AS10" s="440"/>
      <c r="AT10" s="441"/>
      <c r="AU10" s="523" t="s">
        <v>119</v>
      </c>
      <c r="AV10" s="524"/>
      <c r="AW10" s="524"/>
      <c r="AX10" s="524"/>
      <c r="AY10" s="446" t="s">
        <v>120</v>
      </c>
      <c r="AZ10" s="447"/>
      <c r="BA10" s="447"/>
      <c r="BB10" s="447"/>
      <c r="BC10" s="447"/>
      <c r="BD10" s="447"/>
      <c r="BE10" s="447"/>
      <c r="BF10" s="447"/>
      <c r="BG10" s="447"/>
      <c r="BH10" s="447"/>
      <c r="BI10" s="447"/>
      <c r="BJ10" s="447"/>
      <c r="BK10" s="447"/>
      <c r="BL10" s="447"/>
      <c r="BM10" s="448"/>
      <c r="BN10" s="466">
        <v>142350</v>
      </c>
      <c r="BO10" s="467"/>
      <c r="BP10" s="467"/>
      <c r="BQ10" s="467"/>
      <c r="BR10" s="467"/>
      <c r="BS10" s="467"/>
      <c r="BT10" s="467"/>
      <c r="BU10" s="468"/>
      <c r="BV10" s="466">
        <v>1573</v>
      </c>
      <c r="BW10" s="467"/>
      <c r="BX10" s="467"/>
      <c r="BY10" s="467"/>
      <c r="BZ10" s="467"/>
      <c r="CA10" s="467"/>
      <c r="CB10" s="467"/>
      <c r="CC10" s="468"/>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8"/>
      <c r="C11" s="609"/>
      <c r="D11" s="609"/>
      <c r="E11" s="609"/>
      <c r="F11" s="609"/>
      <c r="G11" s="609"/>
      <c r="H11" s="609"/>
      <c r="I11" s="609"/>
      <c r="J11" s="609"/>
      <c r="K11" s="529"/>
      <c r="L11" s="512" t="s">
        <v>122</v>
      </c>
      <c r="M11" s="513"/>
      <c r="N11" s="513"/>
      <c r="O11" s="513"/>
      <c r="P11" s="513"/>
      <c r="Q11" s="514"/>
      <c r="R11" s="605" t="s">
        <v>123</v>
      </c>
      <c r="S11" s="606"/>
      <c r="T11" s="606"/>
      <c r="U11" s="606"/>
      <c r="V11" s="607"/>
      <c r="W11" s="617"/>
      <c r="X11" s="428"/>
      <c r="Y11" s="428"/>
      <c r="Z11" s="428"/>
      <c r="AA11" s="428"/>
      <c r="AB11" s="428"/>
      <c r="AC11" s="428"/>
      <c r="AD11" s="428"/>
      <c r="AE11" s="428"/>
      <c r="AF11" s="428"/>
      <c r="AG11" s="428"/>
      <c r="AH11" s="428"/>
      <c r="AI11" s="428"/>
      <c r="AJ11" s="428"/>
      <c r="AK11" s="428"/>
      <c r="AL11" s="618"/>
      <c r="AM11" s="535" t="s">
        <v>124</v>
      </c>
      <c r="AN11" s="440"/>
      <c r="AO11" s="440"/>
      <c r="AP11" s="440"/>
      <c r="AQ11" s="440"/>
      <c r="AR11" s="440"/>
      <c r="AS11" s="440"/>
      <c r="AT11" s="441"/>
      <c r="AU11" s="523" t="s">
        <v>119</v>
      </c>
      <c r="AV11" s="524"/>
      <c r="AW11" s="524"/>
      <c r="AX11" s="524"/>
      <c r="AY11" s="446" t="s">
        <v>125</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126</v>
      </c>
      <c r="CE11" s="476"/>
      <c r="CF11" s="476"/>
      <c r="CG11" s="476"/>
      <c r="CH11" s="476"/>
      <c r="CI11" s="476"/>
      <c r="CJ11" s="476"/>
      <c r="CK11" s="476"/>
      <c r="CL11" s="476"/>
      <c r="CM11" s="476"/>
      <c r="CN11" s="476"/>
      <c r="CO11" s="476"/>
      <c r="CP11" s="476"/>
      <c r="CQ11" s="476"/>
      <c r="CR11" s="476"/>
      <c r="CS11" s="477"/>
      <c r="CT11" s="579" t="s">
        <v>127</v>
      </c>
      <c r="CU11" s="580"/>
      <c r="CV11" s="580"/>
      <c r="CW11" s="580"/>
      <c r="CX11" s="580"/>
      <c r="CY11" s="580"/>
      <c r="CZ11" s="580"/>
      <c r="DA11" s="581"/>
      <c r="DB11" s="579" t="s">
        <v>128</v>
      </c>
      <c r="DC11" s="580"/>
      <c r="DD11" s="580"/>
      <c r="DE11" s="580"/>
      <c r="DF11" s="580"/>
      <c r="DG11" s="580"/>
      <c r="DH11" s="580"/>
      <c r="DI11" s="581"/>
      <c r="DJ11" s="186"/>
      <c r="DK11" s="186"/>
      <c r="DL11" s="186"/>
      <c r="DM11" s="186"/>
      <c r="DN11" s="186"/>
      <c r="DO11" s="186"/>
    </row>
    <row r="12" spans="1:119" ht="18.75" customHeight="1" x14ac:dyDescent="0.15">
      <c r="A12" s="187"/>
      <c r="B12" s="582" t="s">
        <v>129</v>
      </c>
      <c r="C12" s="583"/>
      <c r="D12" s="583"/>
      <c r="E12" s="583"/>
      <c r="F12" s="583"/>
      <c r="G12" s="583"/>
      <c r="H12" s="583"/>
      <c r="I12" s="583"/>
      <c r="J12" s="583"/>
      <c r="K12" s="584"/>
      <c r="L12" s="591" t="s">
        <v>130</v>
      </c>
      <c r="M12" s="592"/>
      <c r="N12" s="592"/>
      <c r="O12" s="592"/>
      <c r="P12" s="592"/>
      <c r="Q12" s="593"/>
      <c r="R12" s="594">
        <v>35059</v>
      </c>
      <c r="S12" s="595"/>
      <c r="T12" s="595"/>
      <c r="U12" s="595"/>
      <c r="V12" s="596"/>
      <c r="W12" s="597" t="s">
        <v>1</v>
      </c>
      <c r="X12" s="524"/>
      <c r="Y12" s="524"/>
      <c r="Z12" s="524"/>
      <c r="AA12" s="524"/>
      <c r="AB12" s="598"/>
      <c r="AC12" s="599" t="s">
        <v>131</v>
      </c>
      <c r="AD12" s="600"/>
      <c r="AE12" s="600"/>
      <c r="AF12" s="600"/>
      <c r="AG12" s="601"/>
      <c r="AH12" s="599" t="s">
        <v>132</v>
      </c>
      <c r="AI12" s="600"/>
      <c r="AJ12" s="600"/>
      <c r="AK12" s="600"/>
      <c r="AL12" s="602"/>
      <c r="AM12" s="535" t="s">
        <v>133</v>
      </c>
      <c r="AN12" s="440"/>
      <c r="AO12" s="440"/>
      <c r="AP12" s="440"/>
      <c r="AQ12" s="440"/>
      <c r="AR12" s="440"/>
      <c r="AS12" s="440"/>
      <c r="AT12" s="441"/>
      <c r="AU12" s="523" t="s">
        <v>134</v>
      </c>
      <c r="AV12" s="524"/>
      <c r="AW12" s="524"/>
      <c r="AX12" s="524"/>
      <c r="AY12" s="446" t="s">
        <v>135</v>
      </c>
      <c r="AZ12" s="447"/>
      <c r="BA12" s="447"/>
      <c r="BB12" s="447"/>
      <c r="BC12" s="447"/>
      <c r="BD12" s="447"/>
      <c r="BE12" s="447"/>
      <c r="BF12" s="447"/>
      <c r="BG12" s="447"/>
      <c r="BH12" s="447"/>
      <c r="BI12" s="447"/>
      <c r="BJ12" s="447"/>
      <c r="BK12" s="447"/>
      <c r="BL12" s="447"/>
      <c r="BM12" s="448"/>
      <c r="BN12" s="466">
        <v>350000</v>
      </c>
      <c r="BO12" s="467"/>
      <c r="BP12" s="467"/>
      <c r="BQ12" s="467"/>
      <c r="BR12" s="467"/>
      <c r="BS12" s="467"/>
      <c r="BT12" s="467"/>
      <c r="BU12" s="468"/>
      <c r="BV12" s="466">
        <v>0</v>
      </c>
      <c r="BW12" s="467"/>
      <c r="BX12" s="467"/>
      <c r="BY12" s="467"/>
      <c r="BZ12" s="467"/>
      <c r="CA12" s="467"/>
      <c r="CB12" s="467"/>
      <c r="CC12" s="468"/>
      <c r="CD12" s="475" t="s">
        <v>136</v>
      </c>
      <c r="CE12" s="476"/>
      <c r="CF12" s="476"/>
      <c r="CG12" s="476"/>
      <c r="CH12" s="476"/>
      <c r="CI12" s="476"/>
      <c r="CJ12" s="476"/>
      <c r="CK12" s="476"/>
      <c r="CL12" s="476"/>
      <c r="CM12" s="476"/>
      <c r="CN12" s="476"/>
      <c r="CO12" s="476"/>
      <c r="CP12" s="476"/>
      <c r="CQ12" s="476"/>
      <c r="CR12" s="476"/>
      <c r="CS12" s="477"/>
      <c r="CT12" s="579" t="s">
        <v>128</v>
      </c>
      <c r="CU12" s="580"/>
      <c r="CV12" s="580"/>
      <c r="CW12" s="580"/>
      <c r="CX12" s="580"/>
      <c r="CY12" s="580"/>
      <c r="CZ12" s="580"/>
      <c r="DA12" s="581"/>
      <c r="DB12" s="579" t="s">
        <v>137</v>
      </c>
      <c r="DC12" s="580"/>
      <c r="DD12" s="580"/>
      <c r="DE12" s="580"/>
      <c r="DF12" s="580"/>
      <c r="DG12" s="580"/>
      <c r="DH12" s="580"/>
      <c r="DI12" s="581"/>
      <c r="DJ12" s="186"/>
      <c r="DK12" s="186"/>
      <c r="DL12" s="186"/>
      <c r="DM12" s="186"/>
      <c r="DN12" s="186"/>
      <c r="DO12" s="186"/>
    </row>
    <row r="13" spans="1:119" ht="18.75" customHeight="1" x14ac:dyDescent="0.15">
      <c r="A13" s="187"/>
      <c r="B13" s="585"/>
      <c r="C13" s="586"/>
      <c r="D13" s="586"/>
      <c r="E13" s="586"/>
      <c r="F13" s="586"/>
      <c r="G13" s="586"/>
      <c r="H13" s="586"/>
      <c r="I13" s="586"/>
      <c r="J13" s="586"/>
      <c r="K13" s="587"/>
      <c r="L13" s="197"/>
      <c r="M13" s="566" t="s">
        <v>138</v>
      </c>
      <c r="N13" s="567"/>
      <c r="O13" s="567"/>
      <c r="P13" s="567"/>
      <c r="Q13" s="568"/>
      <c r="R13" s="569">
        <v>34820</v>
      </c>
      <c r="S13" s="570"/>
      <c r="T13" s="570"/>
      <c r="U13" s="570"/>
      <c r="V13" s="571"/>
      <c r="W13" s="557" t="s">
        <v>139</v>
      </c>
      <c r="X13" s="479"/>
      <c r="Y13" s="479"/>
      <c r="Z13" s="479"/>
      <c r="AA13" s="479"/>
      <c r="AB13" s="480"/>
      <c r="AC13" s="442">
        <v>265</v>
      </c>
      <c r="AD13" s="443"/>
      <c r="AE13" s="443"/>
      <c r="AF13" s="443"/>
      <c r="AG13" s="444"/>
      <c r="AH13" s="442">
        <v>257</v>
      </c>
      <c r="AI13" s="443"/>
      <c r="AJ13" s="443"/>
      <c r="AK13" s="443"/>
      <c r="AL13" s="445"/>
      <c r="AM13" s="535" t="s">
        <v>140</v>
      </c>
      <c r="AN13" s="440"/>
      <c r="AO13" s="440"/>
      <c r="AP13" s="440"/>
      <c r="AQ13" s="440"/>
      <c r="AR13" s="440"/>
      <c r="AS13" s="440"/>
      <c r="AT13" s="441"/>
      <c r="AU13" s="523" t="s">
        <v>141</v>
      </c>
      <c r="AV13" s="524"/>
      <c r="AW13" s="524"/>
      <c r="AX13" s="524"/>
      <c r="AY13" s="446" t="s">
        <v>142</v>
      </c>
      <c r="AZ13" s="447"/>
      <c r="BA13" s="447"/>
      <c r="BB13" s="447"/>
      <c r="BC13" s="447"/>
      <c r="BD13" s="447"/>
      <c r="BE13" s="447"/>
      <c r="BF13" s="447"/>
      <c r="BG13" s="447"/>
      <c r="BH13" s="447"/>
      <c r="BI13" s="447"/>
      <c r="BJ13" s="447"/>
      <c r="BK13" s="447"/>
      <c r="BL13" s="447"/>
      <c r="BM13" s="448"/>
      <c r="BN13" s="466">
        <v>-159156</v>
      </c>
      <c r="BO13" s="467"/>
      <c r="BP13" s="467"/>
      <c r="BQ13" s="467"/>
      <c r="BR13" s="467"/>
      <c r="BS13" s="467"/>
      <c r="BT13" s="467"/>
      <c r="BU13" s="468"/>
      <c r="BV13" s="466">
        <v>27883</v>
      </c>
      <c r="BW13" s="467"/>
      <c r="BX13" s="467"/>
      <c r="BY13" s="467"/>
      <c r="BZ13" s="467"/>
      <c r="CA13" s="467"/>
      <c r="CB13" s="467"/>
      <c r="CC13" s="468"/>
      <c r="CD13" s="475" t="s">
        <v>143</v>
      </c>
      <c r="CE13" s="476"/>
      <c r="CF13" s="476"/>
      <c r="CG13" s="476"/>
      <c r="CH13" s="476"/>
      <c r="CI13" s="476"/>
      <c r="CJ13" s="476"/>
      <c r="CK13" s="476"/>
      <c r="CL13" s="476"/>
      <c r="CM13" s="476"/>
      <c r="CN13" s="476"/>
      <c r="CO13" s="476"/>
      <c r="CP13" s="476"/>
      <c r="CQ13" s="476"/>
      <c r="CR13" s="476"/>
      <c r="CS13" s="477"/>
      <c r="CT13" s="436">
        <v>8.1999999999999993</v>
      </c>
      <c r="CU13" s="437"/>
      <c r="CV13" s="437"/>
      <c r="CW13" s="437"/>
      <c r="CX13" s="437"/>
      <c r="CY13" s="437"/>
      <c r="CZ13" s="437"/>
      <c r="DA13" s="438"/>
      <c r="DB13" s="436">
        <v>8.1</v>
      </c>
      <c r="DC13" s="437"/>
      <c r="DD13" s="437"/>
      <c r="DE13" s="437"/>
      <c r="DF13" s="437"/>
      <c r="DG13" s="437"/>
      <c r="DH13" s="437"/>
      <c r="DI13" s="438"/>
      <c r="DJ13" s="186"/>
      <c r="DK13" s="186"/>
      <c r="DL13" s="186"/>
      <c r="DM13" s="186"/>
      <c r="DN13" s="186"/>
      <c r="DO13" s="186"/>
    </row>
    <row r="14" spans="1:119" ht="18.75" customHeight="1" thickBot="1" x14ac:dyDescent="0.2">
      <c r="A14" s="187"/>
      <c r="B14" s="585"/>
      <c r="C14" s="586"/>
      <c r="D14" s="586"/>
      <c r="E14" s="586"/>
      <c r="F14" s="586"/>
      <c r="G14" s="586"/>
      <c r="H14" s="586"/>
      <c r="I14" s="586"/>
      <c r="J14" s="586"/>
      <c r="K14" s="587"/>
      <c r="L14" s="559" t="s">
        <v>144</v>
      </c>
      <c r="M14" s="603"/>
      <c r="N14" s="603"/>
      <c r="O14" s="603"/>
      <c r="P14" s="603"/>
      <c r="Q14" s="604"/>
      <c r="R14" s="569">
        <v>35000</v>
      </c>
      <c r="S14" s="570"/>
      <c r="T14" s="570"/>
      <c r="U14" s="570"/>
      <c r="V14" s="571"/>
      <c r="W14" s="572"/>
      <c r="X14" s="482"/>
      <c r="Y14" s="482"/>
      <c r="Z14" s="482"/>
      <c r="AA14" s="482"/>
      <c r="AB14" s="483"/>
      <c r="AC14" s="562">
        <v>1.8</v>
      </c>
      <c r="AD14" s="563"/>
      <c r="AE14" s="563"/>
      <c r="AF14" s="563"/>
      <c r="AG14" s="564"/>
      <c r="AH14" s="562">
        <v>1.8</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145</v>
      </c>
      <c r="CE14" s="473"/>
      <c r="CF14" s="473"/>
      <c r="CG14" s="473"/>
      <c r="CH14" s="473"/>
      <c r="CI14" s="473"/>
      <c r="CJ14" s="473"/>
      <c r="CK14" s="473"/>
      <c r="CL14" s="473"/>
      <c r="CM14" s="473"/>
      <c r="CN14" s="473"/>
      <c r="CO14" s="473"/>
      <c r="CP14" s="473"/>
      <c r="CQ14" s="473"/>
      <c r="CR14" s="473"/>
      <c r="CS14" s="474"/>
      <c r="CT14" s="573">
        <v>48.2</v>
      </c>
      <c r="CU14" s="574"/>
      <c r="CV14" s="574"/>
      <c r="CW14" s="574"/>
      <c r="CX14" s="574"/>
      <c r="CY14" s="574"/>
      <c r="CZ14" s="574"/>
      <c r="DA14" s="575"/>
      <c r="DB14" s="573">
        <v>54.8</v>
      </c>
      <c r="DC14" s="574"/>
      <c r="DD14" s="574"/>
      <c r="DE14" s="574"/>
      <c r="DF14" s="574"/>
      <c r="DG14" s="574"/>
      <c r="DH14" s="574"/>
      <c r="DI14" s="575"/>
      <c r="DJ14" s="186"/>
      <c r="DK14" s="186"/>
      <c r="DL14" s="186"/>
      <c r="DM14" s="186"/>
      <c r="DN14" s="186"/>
      <c r="DO14" s="186"/>
    </row>
    <row r="15" spans="1:119" ht="18.75" customHeight="1" x14ac:dyDescent="0.15">
      <c r="A15" s="187"/>
      <c r="B15" s="585"/>
      <c r="C15" s="586"/>
      <c r="D15" s="586"/>
      <c r="E15" s="586"/>
      <c r="F15" s="586"/>
      <c r="G15" s="586"/>
      <c r="H15" s="586"/>
      <c r="I15" s="586"/>
      <c r="J15" s="586"/>
      <c r="K15" s="587"/>
      <c r="L15" s="197"/>
      <c r="M15" s="566" t="s">
        <v>138</v>
      </c>
      <c r="N15" s="567"/>
      <c r="O15" s="567"/>
      <c r="P15" s="567"/>
      <c r="Q15" s="568"/>
      <c r="R15" s="569">
        <v>34793</v>
      </c>
      <c r="S15" s="570"/>
      <c r="T15" s="570"/>
      <c r="U15" s="570"/>
      <c r="V15" s="571"/>
      <c r="W15" s="557" t="s">
        <v>146</v>
      </c>
      <c r="X15" s="479"/>
      <c r="Y15" s="479"/>
      <c r="Z15" s="479"/>
      <c r="AA15" s="479"/>
      <c r="AB15" s="480"/>
      <c r="AC15" s="442">
        <v>4099</v>
      </c>
      <c r="AD15" s="443"/>
      <c r="AE15" s="443"/>
      <c r="AF15" s="443"/>
      <c r="AG15" s="444"/>
      <c r="AH15" s="442">
        <v>4030</v>
      </c>
      <c r="AI15" s="443"/>
      <c r="AJ15" s="443"/>
      <c r="AK15" s="443"/>
      <c r="AL15" s="445"/>
      <c r="AM15" s="535"/>
      <c r="AN15" s="440"/>
      <c r="AO15" s="440"/>
      <c r="AP15" s="440"/>
      <c r="AQ15" s="440"/>
      <c r="AR15" s="440"/>
      <c r="AS15" s="440"/>
      <c r="AT15" s="441"/>
      <c r="AU15" s="523"/>
      <c r="AV15" s="524"/>
      <c r="AW15" s="524"/>
      <c r="AX15" s="524"/>
      <c r="AY15" s="458" t="s">
        <v>147</v>
      </c>
      <c r="AZ15" s="459"/>
      <c r="BA15" s="459"/>
      <c r="BB15" s="459"/>
      <c r="BC15" s="459"/>
      <c r="BD15" s="459"/>
      <c r="BE15" s="459"/>
      <c r="BF15" s="459"/>
      <c r="BG15" s="459"/>
      <c r="BH15" s="459"/>
      <c r="BI15" s="459"/>
      <c r="BJ15" s="459"/>
      <c r="BK15" s="459"/>
      <c r="BL15" s="459"/>
      <c r="BM15" s="460"/>
      <c r="BN15" s="461">
        <v>3769293</v>
      </c>
      <c r="BO15" s="462"/>
      <c r="BP15" s="462"/>
      <c r="BQ15" s="462"/>
      <c r="BR15" s="462"/>
      <c r="BS15" s="462"/>
      <c r="BT15" s="462"/>
      <c r="BU15" s="463"/>
      <c r="BV15" s="461">
        <v>3728648</v>
      </c>
      <c r="BW15" s="462"/>
      <c r="BX15" s="462"/>
      <c r="BY15" s="462"/>
      <c r="BZ15" s="462"/>
      <c r="CA15" s="462"/>
      <c r="CB15" s="462"/>
      <c r="CC15" s="463"/>
      <c r="CD15" s="576" t="s">
        <v>148</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5"/>
      <c r="C16" s="586"/>
      <c r="D16" s="586"/>
      <c r="E16" s="586"/>
      <c r="F16" s="586"/>
      <c r="G16" s="586"/>
      <c r="H16" s="586"/>
      <c r="I16" s="586"/>
      <c r="J16" s="586"/>
      <c r="K16" s="587"/>
      <c r="L16" s="559" t="s">
        <v>149</v>
      </c>
      <c r="M16" s="560"/>
      <c r="N16" s="560"/>
      <c r="O16" s="560"/>
      <c r="P16" s="560"/>
      <c r="Q16" s="561"/>
      <c r="R16" s="554" t="s">
        <v>150</v>
      </c>
      <c r="S16" s="555"/>
      <c r="T16" s="555"/>
      <c r="U16" s="555"/>
      <c r="V16" s="556"/>
      <c r="W16" s="572"/>
      <c r="X16" s="482"/>
      <c r="Y16" s="482"/>
      <c r="Z16" s="482"/>
      <c r="AA16" s="482"/>
      <c r="AB16" s="483"/>
      <c r="AC16" s="562">
        <v>27.6</v>
      </c>
      <c r="AD16" s="563"/>
      <c r="AE16" s="563"/>
      <c r="AF16" s="563"/>
      <c r="AG16" s="564"/>
      <c r="AH16" s="562">
        <v>28.2</v>
      </c>
      <c r="AI16" s="563"/>
      <c r="AJ16" s="563"/>
      <c r="AK16" s="563"/>
      <c r="AL16" s="565"/>
      <c r="AM16" s="535"/>
      <c r="AN16" s="440"/>
      <c r="AO16" s="440"/>
      <c r="AP16" s="440"/>
      <c r="AQ16" s="440"/>
      <c r="AR16" s="440"/>
      <c r="AS16" s="440"/>
      <c r="AT16" s="441"/>
      <c r="AU16" s="523"/>
      <c r="AV16" s="524"/>
      <c r="AW16" s="524"/>
      <c r="AX16" s="524"/>
      <c r="AY16" s="446" t="s">
        <v>151</v>
      </c>
      <c r="AZ16" s="447"/>
      <c r="BA16" s="447"/>
      <c r="BB16" s="447"/>
      <c r="BC16" s="447"/>
      <c r="BD16" s="447"/>
      <c r="BE16" s="447"/>
      <c r="BF16" s="447"/>
      <c r="BG16" s="447"/>
      <c r="BH16" s="447"/>
      <c r="BI16" s="447"/>
      <c r="BJ16" s="447"/>
      <c r="BK16" s="447"/>
      <c r="BL16" s="447"/>
      <c r="BM16" s="448"/>
      <c r="BN16" s="466">
        <v>5929002</v>
      </c>
      <c r="BO16" s="467"/>
      <c r="BP16" s="467"/>
      <c r="BQ16" s="467"/>
      <c r="BR16" s="467"/>
      <c r="BS16" s="467"/>
      <c r="BT16" s="467"/>
      <c r="BU16" s="468"/>
      <c r="BV16" s="466">
        <v>5937321</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
      <c r="A17" s="187"/>
      <c r="B17" s="588"/>
      <c r="C17" s="589"/>
      <c r="D17" s="589"/>
      <c r="E17" s="589"/>
      <c r="F17" s="589"/>
      <c r="G17" s="589"/>
      <c r="H17" s="589"/>
      <c r="I17" s="589"/>
      <c r="J17" s="589"/>
      <c r="K17" s="590"/>
      <c r="L17" s="202"/>
      <c r="M17" s="551" t="s">
        <v>152</v>
      </c>
      <c r="N17" s="552"/>
      <c r="O17" s="552"/>
      <c r="P17" s="552"/>
      <c r="Q17" s="553"/>
      <c r="R17" s="554" t="s">
        <v>153</v>
      </c>
      <c r="S17" s="555"/>
      <c r="T17" s="555"/>
      <c r="U17" s="555"/>
      <c r="V17" s="556"/>
      <c r="W17" s="557" t="s">
        <v>154</v>
      </c>
      <c r="X17" s="479"/>
      <c r="Y17" s="479"/>
      <c r="Z17" s="479"/>
      <c r="AA17" s="479"/>
      <c r="AB17" s="480"/>
      <c r="AC17" s="442">
        <v>10499</v>
      </c>
      <c r="AD17" s="443"/>
      <c r="AE17" s="443"/>
      <c r="AF17" s="443"/>
      <c r="AG17" s="444"/>
      <c r="AH17" s="442">
        <v>10008</v>
      </c>
      <c r="AI17" s="443"/>
      <c r="AJ17" s="443"/>
      <c r="AK17" s="443"/>
      <c r="AL17" s="445"/>
      <c r="AM17" s="535"/>
      <c r="AN17" s="440"/>
      <c r="AO17" s="440"/>
      <c r="AP17" s="440"/>
      <c r="AQ17" s="440"/>
      <c r="AR17" s="440"/>
      <c r="AS17" s="440"/>
      <c r="AT17" s="441"/>
      <c r="AU17" s="523"/>
      <c r="AV17" s="524"/>
      <c r="AW17" s="524"/>
      <c r="AX17" s="524"/>
      <c r="AY17" s="446" t="s">
        <v>155</v>
      </c>
      <c r="AZ17" s="447"/>
      <c r="BA17" s="447"/>
      <c r="BB17" s="447"/>
      <c r="BC17" s="447"/>
      <c r="BD17" s="447"/>
      <c r="BE17" s="447"/>
      <c r="BF17" s="447"/>
      <c r="BG17" s="447"/>
      <c r="BH17" s="447"/>
      <c r="BI17" s="447"/>
      <c r="BJ17" s="447"/>
      <c r="BK17" s="447"/>
      <c r="BL17" s="447"/>
      <c r="BM17" s="448"/>
      <c r="BN17" s="466">
        <v>4872054</v>
      </c>
      <c r="BO17" s="467"/>
      <c r="BP17" s="467"/>
      <c r="BQ17" s="467"/>
      <c r="BR17" s="467"/>
      <c r="BS17" s="467"/>
      <c r="BT17" s="467"/>
      <c r="BU17" s="468"/>
      <c r="BV17" s="466">
        <v>4815353</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
      <c r="A18" s="187"/>
      <c r="B18" s="528" t="s">
        <v>156</v>
      </c>
      <c r="C18" s="529"/>
      <c r="D18" s="529"/>
      <c r="E18" s="530"/>
      <c r="F18" s="530"/>
      <c r="G18" s="530"/>
      <c r="H18" s="530"/>
      <c r="I18" s="530"/>
      <c r="J18" s="530"/>
      <c r="K18" s="530"/>
      <c r="L18" s="531">
        <v>16.3</v>
      </c>
      <c r="M18" s="531"/>
      <c r="N18" s="531"/>
      <c r="O18" s="531"/>
      <c r="P18" s="531"/>
      <c r="Q18" s="531"/>
      <c r="R18" s="532"/>
      <c r="S18" s="532"/>
      <c r="T18" s="532"/>
      <c r="U18" s="532"/>
      <c r="V18" s="533"/>
      <c r="W18" s="547"/>
      <c r="X18" s="548"/>
      <c r="Y18" s="548"/>
      <c r="Z18" s="548"/>
      <c r="AA18" s="548"/>
      <c r="AB18" s="558"/>
      <c r="AC18" s="430">
        <v>70.599999999999994</v>
      </c>
      <c r="AD18" s="431"/>
      <c r="AE18" s="431"/>
      <c r="AF18" s="431"/>
      <c r="AG18" s="534"/>
      <c r="AH18" s="430">
        <v>70</v>
      </c>
      <c r="AI18" s="431"/>
      <c r="AJ18" s="431"/>
      <c r="AK18" s="431"/>
      <c r="AL18" s="432"/>
      <c r="AM18" s="535"/>
      <c r="AN18" s="440"/>
      <c r="AO18" s="440"/>
      <c r="AP18" s="440"/>
      <c r="AQ18" s="440"/>
      <c r="AR18" s="440"/>
      <c r="AS18" s="440"/>
      <c r="AT18" s="441"/>
      <c r="AU18" s="523"/>
      <c r="AV18" s="524"/>
      <c r="AW18" s="524"/>
      <c r="AX18" s="524"/>
      <c r="AY18" s="446" t="s">
        <v>157</v>
      </c>
      <c r="AZ18" s="447"/>
      <c r="BA18" s="447"/>
      <c r="BB18" s="447"/>
      <c r="BC18" s="447"/>
      <c r="BD18" s="447"/>
      <c r="BE18" s="447"/>
      <c r="BF18" s="447"/>
      <c r="BG18" s="447"/>
      <c r="BH18" s="447"/>
      <c r="BI18" s="447"/>
      <c r="BJ18" s="447"/>
      <c r="BK18" s="447"/>
      <c r="BL18" s="447"/>
      <c r="BM18" s="448"/>
      <c r="BN18" s="466">
        <v>7164450</v>
      </c>
      <c r="BO18" s="467"/>
      <c r="BP18" s="467"/>
      <c r="BQ18" s="467"/>
      <c r="BR18" s="467"/>
      <c r="BS18" s="467"/>
      <c r="BT18" s="467"/>
      <c r="BU18" s="468"/>
      <c r="BV18" s="466">
        <v>7102422</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
      <c r="A19" s="187"/>
      <c r="B19" s="528" t="s">
        <v>158</v>
      </c>
      <c r="C19" s="529"/>
      <c r="D19" s="529"/>
      <c r="E19" s="530"/>
      <c r="F19" s="530"/>
      <c r="G19" s="530"/>
      <c r="H19" s="530"/>
      <c r="I19" s="530"/>
      <c r="J19" s="530"/>
      <c r="K19" s="530"/>
      <c r="L19" s="536">
        <v>2054</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159</v>
      </c>
      <c r="AZ19" s="447"/>
      <c r="BA19" s="447"/>
      <c r="BB19" s="447"/>
      <c r="BC19" s="447"/>
      <c r="BD19" s="447"/>
      <c r="BE19" s="447"/>
      <c r="BF19" s="447"/>
      <c r="BG19" s="447"/>
      <c r="BH19" s="447"/>
      <c r="BI19" s="447"/>
      <c r="BJ19" s="447"/>
      <c r="BK19" s="447"/>
      <c r="BL19" s="447"/>
      <c r="BM19" s="448"/>
      <c r="BN19" s="466">
        <v>8573917</v>
      </c>
      <c r="BO19" s="467"/>
      <c r="BP19" s="467"/>
      <c r="BQ19" s="467"/>
      <c r="BR19" s="467"/>
      <c r="BS19" s="467"/>
      <c r="BT19" s="467"/>
      <c r="BU19" s="468"/>
      <c r="BV19" s="466">
        <v>8185517</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
      <c r="A20" s="187"/>
      <c r="B20" s="528" t="s">
        <v>160</v>
      </c>
      <c r="C20" s="529"/>
      <c r="D20" s="529"/>
      <c r="E20" s="530"/>
      <c r="F20" s="530"/>
      <c r="G20" s="530"/>
      <c r="H20" s="530"/>
      <c r="I20" s="530"/>
      <c r="J20" s="530"/>
      <c r="K20" s="530"/>
      <c r="L20" s="536">
        <v>11012</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15">
      <c r="A21" s="187"/>
      <c r="B21" s="525" t="s">
        <v>161</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
      <c r="A22" s="187"/>
      <c r="B22" s="495" t="s">
        <v>162</v>
      </c>
      <c r="C22" s="496"/>
      <c r="D22" s="497"/>
      <c r="E22" s="504" t="s">
        <v>1</v>
      </c>
      <c r="F22" s="479"/>
      <c r="G22" s="479"/>
      <c r="H22" s="479"/>
      <c r="I22" s="479"/>
      <c r="J22" s="479"/>
      <c r="K22" s="480"/>
      <c r="L22" s="504" t="s">
        <v>163</v>
      </c>
      <c r="M22" s="479"/>
      <c r="N22" s="479"/>
      <c r="O22" s="479"/>
      <c r="P22" s="480"/>
      <c r="Q22" s="489" t="s">
        <v>164</v>
      </c>
      <c r="R22" s="490"/>
      <c r="S22" s="490"/>
      <c r="T22" s="490"/>
      <c r="U22" s="490"/>
      <c r="V22" s="505"/>
      <c r="W22" s="507" t="s">
        <v>165</v>
      </c>
      <c r="X22" s="496"/>
      <c r="Y22" s="497"/>
      <c r="Z22" s="504" t="s">
        <v>1</v>
      </c>
      <c r="AA22" s="479"/>
      <c r="AB22" s="479"/>
      <c r="AC22" s="479"/>
      <c r="AD22" s="479"/>
      <c r="AE22" s="479"/>
      <c r="AF22" s="479"/>
      <c r="AG22" s="480"/>
      <c r="AH22" s="478" t="s">
        <v>166</v>
      </c>
      <c r="AI22" s="479"/>
      <c r="AJ22" s="479"/>
      <c r="AK22" s="479"/>
      <c r="AL22" s="480"/>
      <c r="AM22" s="478" t="s">
        <v>167</v>
      </c>
      <c r="AN22" s="484"/>
      <c r="AO22" s="484"/>
      <c r="AP22" s="484"/>
      <c r="AQ22" s="484"/>
      <c r="AR22" s="485"/>
      <c r="AS22" s="489" t="s">
        <v>164</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15">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168</v>
      </c>
      <c r="AZ23" s="459"/>
      <c r="BA23" s="459"/>
      <c r="BB23" s="459"/>
      <c r="BC23" s="459"/>
      <c r="BD23" s="459"/>
      <c r="BE23" s="459"/>
      <c r="BF23" s="459"/>
      <c r="BG23" s="459"/>
      <c r="BH23" s="459"/>
      <c r="BI23" s="459"/>
      <c r="BJ23" s="459"/>
      <c r="BK23" s="459"/>
      <c r="BL23" s="459"/>
      <c r="BM23" s="460"/>
      <c r="BN23" s="466">
        <v>10766696</v>
      </c>
      <c r="BO23" s="467"/>
      <c r="BP23" s="467"/>
      <c r="BQ23" s="467"/>
      <c r="BR23" s="467"/>
      <c r="BS23" s="467"/>
      <c r="BT23" s="467"/>
      <c r="BU23" s="468"/>
      <c r="BV23" s="466">
        <v>11282160</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
      <c r="A24" s="187"/>
      <c r="B24" s="498"/>
      <c r="C24" s="499"/>
      <c r="D24" s="500"/>
      <c r="E24" s="439" t="s">
        <v>169</v>
      </c>
      <c r="F24" s="440"/>
      <c r="G24" s="440"/>
      <c r="H24" s="440"/>
      <c r="I24" s="440"/>
      <c r="J24" s="440"/>
      <c r="K24" s="441"/>
      <c r="L24" s="442">
        <v>1</v>
      </c>
      <c r="M24" s="443"/>
      <c r="N24" s="443"/>
      <c r="O24" s="443"/>
      <c r="P24" s="444"/>
      <c r="Q24" s="442">
        <v>8140</v>
      </c>
      <c r="R24" s="443"/>
      <c r="S24" s="443"/>
      <c r="T24" s="443"/>
      <c r="U24" s="443"/>
      <c r="V24" s="444"/>
      <c r="W24" s="508"/>
      <c r="X24" s="499"/>
      <c r="Y24" s="500"/>
      <c r="Z24" s="439" t="s">
        <v>170</v>
      </c>
      <c r="AA24" s="440"/>
      <c r="AB24" s="440"/>
      <c r="AC24" s="440"/>
      <c r="AD24" s="440"/>
      <c r="AE24" s="440"/>
      <c r="AF24" s="440"/>
      <c r="AG24" s="441"/>
      <c r="AH24" s="442">
        <v>192</v>
      </c>
      <c r="AI24" s="443"/>
      <c r="AJ24" s="443"/>
      <c r="AK24" s="443"/>
      <c r="AL24" s="444"/>
      <c r="AM24" s="442">
        <v>543744</v>
      </c>
      <c r="AN24" s="443"/>
      <c r="AO24" s="443"/>
      <c r="AP24" s="443"/>
      <c r="AQ24" s="443"/>
      <c r="AR24" s="444"/>
      <c r="AS24" s="442">
        <v>2832</v>
      </c>
      <c r="AT24" s="443"/>
      <c r="AU24" s="443"/>
      <c r="AV24" s="443"/>
      <c r="AW24" s="443"/>
      <c r="AX24" s="445"/>
      <c r="AY24" s="433" t="s">
        <v>171</v>
      </c>
      <c r="AZ24" s="434"/>
      <c r="BA24" s="434"/>
      <c r="BB24" s="434"/>
      <c r="BC24" s="434"/>
      <c r="BD24" s="434"/>
      <c r="BE24" s="434"/>
      <c r="BF24" s="434"/>
      <c r="BG24" s="434"/>
      <c r="BH24" s="434"/>
      <c r="BI24" s="434"/>
      <c r="BJ24" s="434"/>
      <c r="BK24" s="434"/>
      <c r="BL24" s="434"/>
      <c r="BM24" s="435"/>
      <c r="BN24" s="466">
        <v>8899136</v>
      </c>
      <c r="BO24" s="467"/>
      <c r="BP24" s="467"/>
      <c r="BQ24" s="467"/>
      <c r="BR24" s="467"/>
      <c r="BS24" s="467"/>
      <c r="BT24" s="467"/>
      <c r="BU24" s="468"/>
      <c r="BV24" s="466">
        <v>9208384</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15">
      <c r="A25" s="187"/>
      <c r="B25" s="498"/>
      <c r="C25" s="499"/>
      <c r="D25" s="500"/>
      <c r="E25" s="439" t="s">
        <v>172</v>
      </c>
      <c r="F25" s="440"/>
      <c r="G25" s="440"/>
      <c r="H25" s="440"/>
      <c r="I25" s="440"/>
      <c r="J25" s="440"/>
      <c r="K25" s="441"/>
      <c r="L25" s="442">
        <v>1</v>
      </c>
      <c r="M25" s="443"/>
      <c r="N25" s="443"/>
      <c r="O25" s="443"/>
      <c r="P25" s="444"/>
      <c r="Q25" s="442">
        <v>6710</v>
      </c>
      <c r="R25" s="443"/>
      <c r="S25" s="443"/>
      <c r="T25" s="443"/>
      <c r="U25" s="443"/>
      <c r="V25" s="444"/>
      <c r="W25" s="508"/>
      <c r="X25" s="499"/>
      <c r="Y25" s="500"/>
      <c r="Z25" s="439" t="s">
        <v>173</v>
      </c>
      <c r="AA25" s="440"/>
      <c r="AB25" s="440"/>
      <c r="AC25" s="440"/>
      <c r="AD25" s="440"/>
      <c r="AE25" s="440"/>
      <c r="AF25" s="440"/>
      <c r="AG25" s="441"/>
      <c r="AH25" s="442" t="s">
        <v>174</v>
      </c>
      <c r="AI25" s="443"/>
      <c r="AJ25" s="443"/>
      <c r="AK25" s="443"/>
      <c r="AL25" s="444"/>
      <c r="AM25" s="442" t="s">
        <v>175</v>
      </c>
      <c r="AN25" s="443"/>
      <c r="AO25" s="443"/>
      <c r="AP25" s="443"/>
      <c r="AQ25" s="443"/>
      <c r="AR25" s="444"/>
      <c r="AS25" s="442" t="s">
        <v>137</v>
      </c>
      <c r="AT25" s="443"/>
      <c r="AU25" s="443"/>
      <c r="AV25" s="443"/>
      <c r="AW25" s="443"/>
      <c r="AX25" s="445"/>
      <c r="AY25" s="458" t="s">
        <v>176</v>
      </c>
      <c r="AZ25" s="459"/>
      <c r="BA25" s="459"/>
      <c r="BB25" s="459"/>
      <c r="BC25" s="459"/>
      <c r="BD25" s="459"/>
      <c r="BE25" s="459"/>
      <c r="BF25" s="459"/>
      <c r="BG25" s="459"/>
      <c r="BH25" s="459"/>
      <c r="BI25" s="459"/>
      <c r="BJ25" s="459"/>
      <c r="BK25" s="459"/>
      <c r="BL25" s="459"/>
      <c r="BM25" s="460"/>
      <c r="BN25" s="461">
        <v>207930</v>
      </c>
      <c r="BO25" s="462"/>
      <c r="BP25" s="462"/>
      <c r="BQ25" s="462"/>
      <c r="BR25" s="462"/>
      <c r="BS25" s="462"/>
      <c r="BT25" s="462"/>
      <c r="BU25" s="463"/>
      <c r="BV25" s="461">
        <v>318958</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15">
      <c r="A26" s="187"/>
      <c r="B26" s="498"/>
      <c r="C26" s="499"/>
      <c r="D26" s="500"/>
      <c r="E26" s="439" t="s">
        <v>177</v>
      </c>
      <c r="F26" s="440"/>
      <c r="G26" s="440"/>
      <c r="H26" s="440"/>
      <c r="I26" s="440"/>
      <c r="J26" s="440"/>
      <c r="K26" s="441"/>
      <c r="L26" s="442">
        <v>1</v>
      </c>
      <c r="M26" s="443"/>
      <c r="N26" s="443"/>
      <c r="O26" s="443"/>
      <c r="P26" s="444"/>
      <c r="Q26" s="442">
        <v>6130</v>
      </c>
      <c r="R26" s="443"/>
      <c r="S26" s="443"/>
      <c r="T26" s="443"/>
      <c r="U26" s="443"/>
      <c r="V26" s="444"/>
      <c r="W26" s="508"/>
      <c r="X26" s="499"/>
      <c r="Y26" s="500"/>
      <c r="Z26" s="439" t="s">
        <v>178</v>
      </c>
      <c r="AA26" s="521"/>
      <c r="AB26" s="521"/>
      <c r="AC26" s="521"/>
      <c r="AD26" s="521"/>
      <c r="AE26" s="521"/>
      <c r="AF26" s="521"/>
      <c r="AG26" s="522"/>
      <c r="AH26" s="442">
        <v>2</v>
      </c>
      <c r="AI26" s="443"/>
      <c r="AJ26" s="443"/>
      <c r="AK26" s="443"/>
      <c r="AL26" s="444"/>
      <c r="AM26" s="442" t="s">
        <v>179</v>
      </c>
      <c r="AN26" s="443"/>
      <c r="AO26" s="443"/>
      <c r="AP26" s="443"/>
      <c r="AQ26" s="443"/>
      <c r="AR26" s="444"/>
      <c r="AS26" s="442" t="s">
        <v>179</v>
      </c>
      <c r="AT26" s="443"/>
      <c r="AU26" s="443"/>
      <c r="AV26" s="443"/>
      <c r="AW26" s="443"/>
      <c r="AX26" s="445"/>
      <c r="AY26" s="475" t="s">
        <v>180</v>
      </c>
      <c r="AZ26" s="476"/>
      <c r="BA26" s="476"/>
      <c r="BB26" s="476"/>
      <c r="BC26" s="476"/>
      <c r="BD26" s="476"/>
      <c r="BE26" s="476"/>
      <c r="BF26" s="476"/>
      <c r="BG26" s="476"/>
      <c r="BH26" s="476"/>
      <c r="BI26" s="476"/>
      <c r="BJ26" s="476"/>
      <c r="BK26" s="476"/>
      <c r="BL26" s="476"/>
      <c r="BM26" s="477"/>
      <c r="BN26" s="466" t="s">
        <v>175</v>
      </c>
      <c r="BO26" s="467"/>
      <c r="BP26" s="467"/>
      <c r="BQ26" s="467"/>
      <c r="BR26" s="467"/>
      <c r="BS26" s="467"/>
      <c r="BT26" s="467"/>
      <c r="BU26" s="468"/>
      <c r="BV26" s="466" t="s">
        <v>137</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7"/>
      <c r="B27" s="498"/>
      <c r="C27" s="499"/>
      <c r="D27" s="500"/>
      <c r="E27" s="439" t="s">
        <v>181</v>
      </c>
      <c r="F27" s="440"/>
      <c r="G27" s="440"/>
      <c r="H27" s="440"/>
      <c r="I27" s="440"/>
      <c r="J27" s="440"/>
      <c r="K27" s="441"/>
      <c r="L27" s="442">
        <v>1</v>
      </c>
      <c r="M27" s="443"/>
      <c r="N27" s="443"/>
      <c r="O27" s="443"/>
      <c r="P27" s="444"/>
      <c r="Q27" s="442">
        <v>3770</v>
      </c>
      <c r="R27" s="443"/>
      <c r="S27" s="443"/>
      <c r="T27" s="443"/>
      <c r="U27" s="443"/>
      <c r="V27" s="444"/>
      <c r="W27" s="508"/>
      <c r="X27" s="499"/>
      <c r="Y27" s="500"/>
      <c r="Z27" s="439" t="s">
        <v>182</v>
      </c>
      <c r="AA27" s="440"/>
      <c r="AB27" s="440"/>
      <c r="AC27" s="440"/>
      <c r="AD27" s="440"/>
      <c r="AE27" s="440"/>
      <c r="AF27" s="440"/>
      <c r="AG27" s="441"/>
      <c r="AH27" s="442">
        <v>44</v>
      </c>
      <c r="AI27" s="443"/>
      <c r="AJ27" s="443"/>
      <c r="AK27" s="443"/>
      <c r="AL27" s="444"/>
      <c r="AM27" s="442">
        <v>107008</v>
      </c>
      <c r="AN27" s="443"/>
      <c r="AO27" s="443"/>
      <c r="AP27" s="443"/>
      <c r="AQ27" s="443"/>
      <c r="AR27" s="444"/>
      <c r="AS27" s="442">
        <v>2432</v>
      </c>
      <c r="AT27" s="443"/>
      <c r="AU27" s="443"/>
      <c r="AV27" s="443"/>
      <c r="AW27" s="443"/>
      <c r="AX27" s="445"/>
      <c r="AY27" s="472" t="s">
        <v>183</v>
      </c>
      <c r="AZ27" s="473"/>
      <c r="BA27" s="473"/>
      <c r="BB27" s="473"/>
      <c r="BC27" s="473"/>
      <c r="BD27" s="473"/>
      <c r="BE27" s="473"/>
      <c r="BF27" s="473"/>
      <c r="BG27" s="473"/>
      <c r="BH27" s="473"/>
      <c r="BI27" s="473"/>
      <c r="BJ27" s="473"/>
      <c r="BK27" s="473"/>
      <c r="BL27" s="473"/>
      <c r="BM27" s="474"/>
      <c r="BN27" s="469">
        <v>344026</v>
      </c>
      <c r="BO27" s="470"/>
      <c r="BP27" s="470"/>
      <c r="BQ27" s="470"/>
      <c r="BR27" s="470"/>
      <c r="BS27" s="470"/>
      <c r="BT27" s="470"/>
      <c r="BU27" s="471"/>
      <c r="BV27" s="469">
        <v>344025</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15">
      <c r="A28" s="187"/>
      <c r="B28" s="498"/>
      <c r="C28" s="499"/>
      <c r="D28" s="500"/>
      <c r="E28" s="439" t="s">
        <v>184</v>
      </c>
      <c r="F28" s="440"/>
      <c r="G28" s="440"/>
      <c r="H28" s="440"/>
      <c r="I28" s="440"/>
      <c r="J28" s="440"/>
      <c r="K28" s="441"/>
      <c r="L28" s="442">
        <v>1</v>
      </c>
      <c r="M28" s="443"/>
      <c r="N28" s="443"/>
      <c r="O28" s="443"/>
      <c r="P28" s="444"/>
      <c r="Q28" s="442">
        <v>3190</v>
      </c>
      <c r="R28" s="443"/>
      <c r="S28" s="443"/>
      <c r="T28" s="443"/>
      <c r="U28" s="443"/>
      <c r="V28" s="444"/>
      <c r="W28" s="508"/>
      <c r="X28" s="499"/>
      <c r="Y28" s="500"/>
      <c r="Z28" s="439" t="s">
        <v>185</v>
      </c>
      <c r="AA28" s="440"/>
      <c r="AB28" s="440"/>
      <c r="AC28" s="440"/>
      <c r="AD28" s="440"/>
      <c r="AE28" s="440"/>
      <c r="AF28" s="440"/>
      <c r="AG28" s="441"/>
      <c r="AH28" s="442" t="s">
        <v>137</v>
      </c>
      <c r="AI28" s="443"/>
      <c r="AJ28" s="443"/>
      <c r="AK28" s="443"/>
      <c r="AL28" s="444"/>
      <c r="AM28" s="442" t="s">
        <v>137</v>
      </c>
      <c r="AN28" s="443"/>
      <c r="AO28" s="443"/>
      <c r="AP28" s="443"/>
      <c r="AQ28" s="443"/>
      <c r="AR28" s="444"/>
      <c r="AS28" s="442" t="s">
        <v>137</v>
      </c>
      <c r="AT28" s="443"/>
      <c r="AU28" s="443"/>
      <c r="AV28" s="443"/>
      <c r="AW28" s="443"/>
      <c r="AX28" s="445"/>
      <c r="AY28" s="449" t="s">
        <v>186</v>
      </c>
      <c r="AZ28" s="450"/>
      <c r="BA28" s="450"/>
      <c r="BB28" s="451"/>
      <c r="BC28" s="458" t="s">
        <v>48</v>
      </c>
      <c r="BD28" s="459"/>
      <c r="BE28" s="459"/>
      <c r="BF28" s="459"/>
      <c r="BG28" s="459"/>
      <c r="BH28" s="459"/>
      <c r="BI28" s="459"/>
      <c r="BJ28" s="459"/>
      <c r="BK28" s="459"/>
      <c r="BL28" s="459"/>
      <c r="BM28" s="460"/>
      <c r="BN28" s="461">
        <v>1607253</v>
      </c>
      <c r="BO28" s="462"/>
      <c r="BP28" s="462"/>
      <c r="BQ28" s="462"/>
      <c r="BR28" s="462"/>
      <c r="BS28" s="462"/>
      <c r="BT28" s="462"/>
      <c r="BU28" s="463"/>
      <c r="BV28" s="461">
        <v>1814903</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15">
      <c r="A29" s="187"/>
      <c r="B29" s="498"/>
      <c r="C29" s="499"/>
      <c r="D29" s="500"/>
      <c r="E29" s="439" t="s">
        <v>187</v>
      </c>
      <c r="F29" s="440"/>
      <c r="G29" s="440"/>
      <c r="H29" s="440"/>
      <c r="I29" s="440"/>
      <c r="J29" s="440"/>
      <c r="K29" s="441"/>
      <c r="L29" s="442">
        <v>12</v>
      </c>
      <c r="M29" s="443"/>
      <c r="N29" s="443"/>
      <c r="O29" s="443"/>
      <c r="P29" s="444"/>
      <c r="Q29" s="442">
        <v>2900</v>
      </c>
      <c r="R29" s="443"/>
      <c r="S29" s="443"/>
      <c r="T29" s="443"/>
      <c r="U29" s="443"/>
      <c r="V29" s="444"/>
      <c r="W29" s="509"/>
      <c r="X29" s="510"/>
      <c r="Y29" s="511"/>
      <c r="Z29" s="439" t="s">
        <v>188</v>
      </c>
      <c r="AA29" s="440"/>
      <c r="AB29" s="440"/>
      <c r="AC29" s="440"/>
      <c r="AD29" s="440"/>
      <c r="AE29" s="440"/>
      <c r="AF29" s="440"/>
      <c r="AG29" s="441"/>
      <c r="AH29" s="442">
        <v>236</v>
      </c>
      <c r="AI29" s="443"/>
      <c r="AJ29" s="443"/>
      <c r="AK29" s="443"/>
      <c r="AL29" s="444"/>
      <c r="AM29" s="442">
        <v>650752</v>
      </c>
      <c r="AN29" s="443"/>
      <c r="AO29" s="443"/>
      <c r="AP29" s="443"/>
      <c r="AQ29" s="443"/>
      <c r="AR29" s="444"/>
      <c r="AS29" s="442">
        <v>2757</v>
      </c>
      <c r="AT29" s="443"/>
      <c r="AU29" s="443"/>
      <c r="AV29" s="443"/>
      <c r="AW29" s="443"/>
      <c r="AX29" s="445"/>
      <c r="AY29" s="452"/>
      <c r="AZ29" s="453"/>
      <c r="BA29" s="453"/>
      <c r="BB29" s="454"/>
      <c r="BC29" s="446" t="s">
        <v>189</v>
      </c>
      <c r="BD29" s="447"/>
      <c r="BE29" s="447"/>
      <c r="BF29" s="447"/>
      <c r="BG29" s="447"/>
      <c r="BH29" s="447"/>
      <c r="BI29" s="447"/>
      <c r="BJ29" s="447"/>
      <c r="BK29" s="447"/>
      <c r="BL29" s="447"/>
      <c r="BM29" s="448"/>
      <c r="BN29" s="466">
        <v>268351</v>
      </c>
      <c r="BO29" s="467"/>
      <c r="BP29" s="467"/>
      <c r="BQ29" s="467"/>
      <c r="BR29" s="467"/>
      <c r="BS29" s="467"/>
      <c r="BT29" s="467"/>
      <c r="BU29" s="468"/>
      <c r="BV29" s="466">
        <v>248326</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190</v>
      </c>
      <c r="X30" s="519"/>
      <c r="Y30" s="519"/>
      <c r="Z30" s="519"/>
      <c r="AA30" s="519"/>
      <c r="AB30" s="519"/>
      <c r="AC30" s="519"/>
      <c r="AD30" s="519"/>
      <c r="AE30" s="519"/>
      <c r="AF30" s="519"/>
      <c r="AG30" s="520"/>
      <c r="AH30" s="430">
        <v>97.9</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804329</v>
      </c>
      <c r="BO30" s="470"/>
      <c r="BP30" s="470"/>
      <c r="BQ30" s="470"/>
      <c r="BR30" s="470"/>
      <c r="BS30" s="470"/>
      <c r="BT30" s="470"/>
      <c r="BU30" s="471"/>
      <c r="BV30" s="469">
        <v>770497</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197</v>
      </c>
      <c r="D33" s="429"/>
      <c r="E33" s="428" t="s">
        <v>198</v>
      </c>
      <c r="F33" s="428"/>
      <c r="G33" s="428"/>
      <c r="H33" s="428"/>
      <c r="I33" s="428"/>
      <c r="J33" s="428"/>
      <c r="K33" s="428"/>
      <c r="L33" s="428"/>
      <c r="M33" s="428"/>
      <c r="N33" s="428"/>
      <c r="O33" s="428"/>
      <c r="P33" s="428"/>
      <c r="Q33" s="428"/>
      <c r="R33" s="428"/>
      <c r="S33" s="428"/>
      <c r="T33" s="216"/>
      <c r="U33" s="429" t="s">
        <v>197</v>
      </c>
      <c r="V33" s="429"/>
      <c r="W33" s="428" t="s">
        <v>199</v>
      </c>
      <c r="X33" s="428"/>
      <c r="Y33" s="428"/>
      <c r="Z33" s="428"/>
      <c r="AA33" s="428"/>
      <c r="AB33" s="428"/>
      <c r="AC33" s="428"/>
      <c r="AD33" s="428"/>
      <c r="AE33" s="428"/>
      <c r="AF33" s="428"/>
      <c r="AG33" s="428"/>
      <c r="AH33" s="428"/>
      <c r="AI33" s="428"/>
      <c r="AJ33" s="428"/>
      <c r="AK33" s="428"/>
      <c r="AL33" s="216"/>
      <c r="AM33" s="429" t="s">
        <v>200</v>
      </c>
      <c r="AN33" s="429"/>
      <c r="AO33" s="428" t="s">
        <v>199</v>
      </c>
      <c r="AP33" s="428"/>
      <c r="AQ33" s="428"/>
      <c r="AR33" s="428"/>
      <c r="AS33" s="428"/>
      <c r="AT33" s="428"/>
      <c r="AU33" s="428"/>
      <c r="AV33" s="428"/>
      <c r="AW33" s="428"/>
      <c r="AX33" s="428"/>
      <c r="AY33" s="428"/>
      <c r="AZ33" s="428"/>
      <c r="BA33" s="428"/>
      <c r="BB33" s="428"/>
      <c r="BC33" s="428"/>
      <c r="BD33" s="217"/>
      <c r="BE33" s="428" t="s">
        <v>201</v>
      </c>
      <c r="BF33" s="428"/>
      <c r="BG33" s="428" t="s">
        <v>202</v>
      </c>
      <c r="BH33" s="428"/>
      <c r="BI33" s="428"/>
      <c r="BJ33" s="428"/>
      <c r="BK33" s="428"/>
      <c r="BL33" s="428"/>
      <c r="BM33" s="428"/>
      <c r="BN33" s="428"/>
      <c r="BO33" s="428"/>
      <c r="BP33" s="428"/>
      <c r="BQ33" s="428"/>
      <c r="BR33" s="428"/>
      <c r="BS33" s="428"/>
      <c r="BT33" s="428"/>
      <c r="BU33" s="428"/>
      <c r="BV33" s="217"/>
      <c r="BW33" s="429" t="s">
        <v>201</v>
      </c>
      <c r="BX33" s="429"/>
      <c r="BY33" s="428" t="s">
        <v>203</v>
      </c>
      <c r="BZ33" s="428"/>
      <c r="CA33" s="428"/>
      <c r="CB33" s="428"/>
      <c r="CC33" s="428"/>
      <c r="CD33" s="428"/>
      <c r="CE33" s="428"/>
      <c r="CF33" s="428"/>
      <c r="CG33" s="428"/>
      <c r="CH33" s="428"/>
      <c r="CI33" s="428"/>
      <c r="CJ33" s="428"/>
      <c r="CK33" s="428"/>
      <c r="CL33" s="428"/>
      <c r="CM33" s="428"/>
      <c r="CN33" s="216"/>
      <c r="CO33" s="429" t="s">
        <v>200</v>
      </c>
      <c r="CP33" s="429"/>
      <c r="CQ33" s="428" t="s">
        <v>204</v>
      </c>
      <c r="CR33" s="428"/>
      <c r="CS33" s="428"/>
      <c r="CT33" s="428"/>
      <c r="CU33" s="428"/>
      <c r="CV33" s="428"/>
      <c r="CW33" s="428"/>
      <c r="CX33" s="428"/>
      <c r="CY33" s="428"/>
      <c r="CZ33" s="428"/>
      <c r="DA33" s="428"/>
      <c r="DB33" s="428"/>
      <c r="DC33" s="428"/>
      <c r="DD33" s="428"/>
      <c r="DE33" s="428"/>
      <c r="DF33" s="216"/>
      <c r="DG33" s="427" t="s">
        <v>205</v>
      </c>
      <c r="DH33" s="427"/>
      <c r="DI33" s="218"/>
      <c r="DJ33" s="186"/>
      <c r="DK33" s="186"/>
      <c r="DL33" s="186"/>
      <c r="DM33" s="186"/>
      <c r="DN33" s="186"/>
      <c r="DO33" s="186"/>
    </row>
    <row r="34" spans="1:119" ht="32.25" customHeight="1" x14ac:dyDescent="0.15">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4</v>
      </c>
      <c r="V34" s="425"/>
      <c r="W34" s="424" t="str">
        <f>IF('各会計、関係団体の財政状況及び健全化判断比率'!B28="","",'各会計、関係団体の財政状況及び健全化判断比率'!B28)</f>
        <v>国民健康保険特別会計</v>
      </c>
      <c r="X34" s="424"/>
      <c r="Y34" s="424"/>
      <c r="Z34" s="424"/>
      <c r="AA34" s="424"/>
      <c r="AB34" s="424"/>
      <c r="AC34" s="424"/>
      <c r="AD34" s="424"/>
      <c r="AE34" s="424"/>
      <c r="AF34" s="424"/>
      <c r="AG34" s="424"/>
      <c r="AH34" s="424"/>
      <c r="AI34" s="424"/>
      <c r="AJ34" s="424"/>
      <c r="AK34" s="424"/>
      <c r="AL34" s="214"/>
      <c r="AM34" s="425">
        <f>IF(AO34="","",MAX(C34:D43,U34:V43)+1)</f>
        <v>8</v>
      </c>
      <c r="AN34" s="425"/>
      <c r="AO34" s="424" t="str">
        <f>IF('各会計、関係団体の財政状況及び健全化判断比率'!B32="","",'各会計、関係団体の財政状況及び健全化判断比率'!B32)</f>
        <v>水道事業会計</v>
      </c>
      <c r="AP34" s="424"/>
      <c r="AQ34" s="424"/>
      <c r="AR34" s="424"/>
      <c r="AS34" s="424"/>
      <c r="AT34" s="424"/>
      <c r="AU34" s="424"/>
      <c r="AV34" s="424"/>
      <c r="AW34" s="424"/>
      <c r="AX34" s="424"/>
      <c r="AY34" s="424"/>
      <c r="AZ34" s="424"/>
      <c r="BA34" s="424"/>
      <c r="BB34" s="424"/>
      <c r="BC34" s="424"/>
      <c r="BD34" s="214"/>
      <c r="BE34" s="425" t="str">
        <f>IF(BG34="","",MAX(C34:D43,U34:V43,AM34:AN43)+1)</f>
        <v/>
      </c>
      <c r="BF34" s="425"/>
      <c r="BG34" s="424"/>
      <c r="BH34" s="424"/>
      <c r="BI34" s="424"/>
      <c r="BJ34" s="424"/>
      <c r="BK34" s="424"/>
      <c r="BL34" s="424"/>
      <c r="BM34" s="424"/>
      <c r="BN34" s="424"/>
      <c r="BO34" s="424"/>
      <c r="BP34" s="424"/>
      <c r="BQ34" s="424"/>
      <c r="BR34" s="424"/>
      <c r="BS34" s="424"/>
      <c r="BT34" s="424"/>
      <c r="BU34" s="424"/>
      <c r="BV34" s="214"/>
      <c r="BW34" s="425">
        <f>IF(BY34="","",MAX(C34:D43,U34:V43,AM34:AN43,BE34:BF43)+1)</f>
        <v>10</v>
      </c>
      <c r="BX34" s="425"/>
      <c r="BY34" s="424" t="str">
        <f>IF('各会計、関係団体の財政状況及び健全化判断比率'!B68="","",'各会計、関係団体の財政状況及び健全化判断比率'!B68)</f>
        <v>奈良県葛城地区清掃事務組合</v>
      </c>
      <c r="BZ34" s="424"/>
      <c r="CA34" s="424"/>
      <c r="CB34" s="424"/>
      <c r="CC34" s="424"/>
      <c r="CD34" s="424"/>
      <c r="CE34" s="424"/>
      <c r="CF34" s="424"/>
      <c r="CG34" s="424"/>
      <c r="CH34" s="424"/>
      <c r="CI34" s="424"/>
      <c r="CJ34" s="424"/>
      <c r="CK34" s="424"/>
      <c r="CL34" s="424"/>
      <c r="CM34" s="424"/>
      <c r="CN34" s="214"/>
      <c r="CO34" s="425" t="str">
        <f>IF(CQ34="","",MAX(C34:D43,U34:V43,AM34:AN43,BE34:BF43,BW34:BX43)+1)</f>
        <v/>
      </c>
      <c r="CP34" s="425"/>
      <c r="CQ34" s="424" t="str">
        <f>IF('各会計、関係団体の財政状況及び健全化判断比率'!BS7="","",'各会計、関係団体の財政状況及び健全化判断比率'!BS7)</f>
        <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15">
      <c r="A35" s="187"/>
      <c r="B35" s="213"/>
      <c r="C35" s="425">
        <f>IF(E35="","",C34+1)</f>
        <v>2</v>
      </c>
      <c r="D35" s="425"/>
      <c r="E35" s="424" t="str">
        <f>IF('各会計、関係団体の財政状況及び健全化判断比率'!B8="","",'各会計、関係団体の財政状況及び健全化判断比率'!B8)</f>
        <v>墓地事業特別会計</v>
      </c>
      <c r="F35" s="424"/>
      <c r="G35" s="424"/>
      <c r="H35" s="424"/>
      <c r="I35" s="424"/>
      <c r="J35" s="424"/>
      <c r="K35" s="424"/>
      <c r="L35" s="424"/>
      <c r="M35" s="424"/>
      <c r="N35" s="424"/>
      <c r="O35" s="424"/>
      <c r="P35" s="424"/>
      <c r="Q35" s="424"/>
      <c r="R35" s="424"/>
      <c r="S35" s="424"/>
      <c r="T35" s="214"/>
      <c r="U35" s="425">
        <f>IF(W35="","",U34+1)</f>
        <v>5</v>
      </c>
      <c r="V35" s="425"/>
      <c r="W35" s="424" t="str">
        <f>IF('各会計、関係団体の財政状況及び健全化判断比率'!B29="","",'各会計、関係団体の財政状況及び健全化判断比率'!B29)</f>
        <v>後期高齢者医療特別会計</v>
      </c>
      <c r="X35" s="424"/>
      <c r="Y35" s="424"/>
      <c r="Z35" s="424"/>
      <c r="AA35" s="424"/>
      <c r="AB35" s="424"/>
      <c r="AC35" s="424"/>
      <c r="AD35" s="424"/>
      <c r="AE35" s="424"/>
      <c r="AF35" s="424"/>
      <c r="AG35" s="424"/>
      <c r="AH35" s="424"/>
      <c r="AI35" s="424"/>
      <c r="AJ35" s="424"/>
      <c r="AK35" s="424"/>
      <c r="AL35" s="214"/>
      <c r="AM35" s="425">
        <f t="shared" ref="AM35:AM43" si="0">IF(AO35="","",AM34+1)</f>
        <v>9</v>
      </c>
      <c r="AN35" s="425"/>
      <c r="AO35" s="424" t="str">
        <f>IF('各会計、関係団体の財政状況及び健全化判断比率'!B33="","",'各会計、関係団体の財政状況及び健全化判断比率'!B33)</f>
        <v>下水道事業会計</v>
      </c>
      <c r="AP35" s="424"/>
      <c r="AQ35" s="424"/>
      <c r="AR35" s="424"/>
      <c r="AS35" s="424"/>
      <c r="AT35" s="424"/>
      <c r="AU35" s="424"/>
      <c r="AV35" s="424"/>
      <c r="AW35" s="424"/>
      <c r="AX35" s="424"/>
      <c r="AY35" s="424"/>
      <c r="AZ35" s="424"/>
      <c r="BA35" s="424"/>
      <c r="BB35" s="424"/>
      <c r="BC35" s="424"/>
      <c r="BD35" s="214"/>
      <c r="BE35" s="425" t="str">
        <f t="shared" ref="BE35:BE43" si="1">IF(BG35="","",BE34+1)</f>
        <v/>
      </c>
      <c r="BF35" s="425"/>
      <c r="BG35" s="424"/>
      <c r="BH35" s="424"/>
      <c r="BI35" s="424"/>
      <c r="BJ35" s="424"/>
      <c r="BK35" s="424"/>
      <c r="BL35" s="424"/>
      <c r="BM35" s="424"/>
      <c r="BN35" s="424"/>
      <c r="BO35" s="424"/>
      <c r="BP35" s="424"/>
      <c r="BQ35" s="424"/>
      <c r="BR35" s="424"/>
      <c r="BS35" s="424"/>
      <c r="BT35" s="424"/>
      <c r="BU35" s="424"/>
      <c r="BV35" s="214"/>
      <c r="BW35" s="425">
        <f t="shared" ref="BW35:BW43" si="2">IF(BY35="","",BW34+1)</f>
        <v>11</v>
      </c>
      <c r="BX35" s="425"/>
      <c r="BY35" s="424" t="str">
        <f>IF('各会計、関係団体の財政状況及び健全化判断比率'!B69="","",'各会計、関係団体の財政状況及び健全化判断比率'!B69)</f>
        <v>奈良県市町村総合事務組合</v>
      </c>
      <c r="BZ35" s="424"/>
      <c r="CA35" s="424"/>
      <c r="CB35" s="424"/>
      <c r="CC35" s="424"/>
      <c r="CD35" s="424"/>
      <c r="CE35" s="424"/>
      <c r="CF35" s="424"/>
      <c r="CG35" s="424"/>
      <c r="CH35" s="424"/>
      <c r="CI35" s="424"/>
      <c r="CJ35" s="424"/>
      <c r="CK35" s="424"/>
      <c r="CL35" s="424"/>
      <c r="CM35" s="424"/>
      <c r="CN35" s="214"/>
      <c r="CO35" s="425" t="str">
        <f t="shared" ref="CO35:CO43" si="3">IF(CQ35="","",CO34+1)</f>
        <v/>
      </c>
      <c r="CP35" s="425"/>
      <c r="CQ35" s="424" t="str">
        <f>IF('各会計、関係団体の財政状況及び健全化判断比率'!BS8="","",'各会計、関係団体の財政状況及び健全化判断比率'!BS8)</f>
        <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15">
      <c r="A36" s="187"/>
      <c r="B36" s="213"/>
      <c r="C36" s="425">
        <f>IF(E36="","",C35+1)</f>
        <v>3</v>
      </c>
      <c r="D36" s="425"/>
      <c r="E36" s="424" t="str">
        <f>IF('各会計、関係団体の財政状況及び健全化判断比率'!B9="","",'各会計、関係団体の財政状況及び健全化判断比率'!B9)</f>
        <v>学校給食特別会計</v>
      </c>
      <c r="F36" s="424"/>
      <c r="G36" s="424"/>
      <c r="H36" s="424"/>
      <c r="I36" s="424"/>
      <c r="J36" s="424"/>
      <c r="K36" s="424"/>
      <c r="L36" s="424"/>
      <c r="M36" s="424"/>
      <c r="N36" s="424"/>
      <c r="O36" s="424"/>
      <c r="P36" s="424"/>
      <c r="Q36" s="424"/>
      <c r="R36" s="424"/>
      <c r="S36" s="424"/>
      <c r="T36" s="214"/>
      <c r="U36" s="425">
        <f t="shared" ref="U36:U43" si="4">IF(W36="","",U35+1)</f>
        <v>6</v>
      </c>
      <c r="V36" s="425"/>
      <c r="W36" s="424" t="str">
        <f>IF('各会計、関係団体の財政状況及び健全化判断比率'!B30="","",'各会計、関係団体の財政状況及び健全化判断比率'!B30)</f>
        <v>介護保険特別会計（保険事業勘定）</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12</v>
      </c>
      <c r="BX36" s="425"/>
      <c r="BY36" s="424" t="str">
        <f>IF('各会計、関係団体の財政状況及び健全化判断比率'!B70="","",'各会計、関係団体の財政状況及び健全化判断比率'!B70)</f>
        <v>葛城広域行政事務組合</v>
      </c>
      <c r="BZ36" s="424"/>
      <c r="CA36" s="424"/>
      <c r="CB36" s="424"/>
      <c r="CC36" s="424"/>
      <c r="CD36" s="424"/>
      <c r="CE36" s="424"/>
      <c r="CF36" s="424"/>
      <c r="CG36" s="424"/>
      <c r="CH36" s="424"/>
      <c r="CI36" s="424"/>
      <c r="CJ36" s="424"/>
      <c r="CK36" s="424"/>
      <c r="CL36" s="424"/>
      <c r="CM36" s="424"/>
      <c r="CN36" s="214"/>
      <c r="CO36" s="425" t="str">
        <f t="shared" si="3"/>
        <v/>
      </c>
      <c r="CP36" s="425"/>
      <c r="CQ36" s="424" t="str">
        <f>IF('各会計、関係団体の財政状況及び健全化判断比率'!BS9="","",'各会計、関係団体の財政状況及び健全化判断比率'!BS9)</f>
        <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15">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f t="shared" si="4"/>
        <v>7</v>
      </c>
      <c r="V37" s="425"/>
      <c r="W37" s="424" t="str">
        <f>IF('各会計、関係団体の財政状況及び健全化判断比率'!B31="","",'各会計、関係団体の財政状況及び健全化判断比率'!B31)</f>
        <v>介護保険特別会計（介護サービス事業勘定）</v>
      </c>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13</v>
      </c>
      <c r="BX37" s="425"/>
      <c r="BY37" s="424" t="str">
        <f>IF('各会計、関係団体の財政状況及び健全化判断比率'!B71="","",'各会計、関係団体の財政状況及び健全化判断比率'!B71)</f>
        <v>奈良広域水質検査センター組合</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15">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14</v>
      </c>
      <c r="BX38" s="425"/>
      <c r="BY38" s="424" t="str">
        <f>IF('各会計、関係団体の財政状況及び健全化判断比率'!B72="","",'各会計、関係団体の財政状況及び健全化判断比率'!B72)</f>
        <v>奈良県後期高齢者医療広域連合</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15">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15</v>
      </c>
      <c r="BX39" s="425"/>
      <c r="BY39" s="424" t="str">
        <f>IF('各会計、関係団体の財政状況及び健全化判断比率'!B73="","",'各会計、関係団体の財政状況及び健全化判断比率'!B73)</f>
        <v>奈良県広域消防組合</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15">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f t="shared" si="2"/>
        <v>16</v>
      </c>
      <c r="BX40" s="425"/>
      <c r="BY40" s="424" t="str">
        <f>IF('各会計、関係団体の財政状況及び健全化判断比率'!B74="","",'各会計、関係団体の財政状況及び健全化判断比率'!B74)</f>
        <v>山辺・県北西部広域環境衛生組合</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15">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f t="shared" si="2"/>
        <v>17</v>
      </c>
      <c r="BX41" s="425"/>
      <c r="BY41" s="424" t="str">
        <f>IF('各会計、関係団体の財政状況及び健全化判断比率'!B75="","",'各会計、関係団体の財政状況及び健全化判断比率'!B75)</f>
        <v>国保中央病院組合</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15">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t="str">
        <f t="shared" si="2"/>
        <v/>
      </c>
      <c r="BX42" s="425"/>
      <c r="BY42" s="424" t="str">
        <f>IF('各会計、関係団体の財政状況及び健全化判断比率'!B76="","",'各会計、関係団体の財政状況及び健全化判断比率'!B76)</f>
        <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15">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t="str">
        <f t="shared" si="2"/>
        <v/>
      </c>
      <c r="BX43" s="425"/>
      <c r="BY43" s="424" t="str">
        <f>IF('各会計、関係団体の財政状況及び健全化判断比率'!B77="","",'各会計、関係団体の財政状況及び健全化判断比率'!B77)</f>
        <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206</v>
      </c>
      <c r="C46" s="186"/>
      <c r="D46" s="186"/>
      <c r="E46" s="186" t="s">
        <v>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210</v>
      </c>
    </row>
    <row r="50" spans="5:5" x14ac:dyDescent="0.15">
      <c r="E50" s="188" t="s">
        <v>211</v>
      </c>
    </row>
    <row r="51" spans="5:5" x14ac:dyDescent="0.15">
      <c r="E51" s="188" t="s">
        <v>212</v>
      </c>
    </row>
    <row r="52" spans="5:5" x14ac:dyDescent="0.15">
      <c r="E52" s="188" t="s">
        <v>213</v>
      </c>
    </row>
    <row r="53" spans="5:5" x14ac:dyDescent="0.15"/>
    <row r="54" spans="5:5" x14ac:dyDescent="0.15"/>
    <row r="55" spans="5:5" x14ac:dyDescent="0.15"/>
    <row r="56" spans="5:5" x14ac:dyDescent="0.15"/>
  </sheetData>
  <sheetProtection algorithmName="SHA-512" hashValue="MIZWqAhJQ3FKU0ju32O8oOlDSIOChlm+gpA/DgpDhdSLNctP3/oCOYv+w3Hs34YFIkFeL1+pbCAXTq6V24tVKA==" saltValue="kOMji38nZ5C3LbRoFfWF/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election sqref="A1:A1048576"/>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x14ac:dyDescent="0.15">
      <c r="A34" s="22"/>
      <c r="B34" s="31"/>
      <c r="C34" s="1248" t="s">
        <v>565</v>
      </c>
      <c r="D34" s="1248"/>
      <c r="E34" s="1249"/>
      <c r="F34" s="32">
        <v>36.32</v>
      </c>
      <c r="G34" s="33">
        <v>32.65</v>
      </c>
      <c r="H34" s="33">
        <v>29.21</v>
      </c>
      <c r="I34" s="33">
        <v>26.1</v>
      </c>
      <c r="J34" s="34">
        <v>27.61</v>
      </c>
      <c r="K34" s="22"/>
      <c r="L34" s="22"/>
      <c r="M34" s="22"/>
      <c r="N34" s="22"/>
      <c r="O34" s="22"/>
      <c r="P34" s="22"/>
    </row>
    <row r="35" spans="1:16" ht="39" customHeight="1" x14ac:dyDescent="0.15">
      <c r="A35" s="22"/>
      <c r="B35" s="35"/>
      <c r="C35" s="1242" t="s">
        <v>566</v>
      </c>
      <c r="D35" s="1243"/>
      <c r="E35" s="1244"/>
      <c r="F35" s="36">
        <v>8.99</v>
      </c>
      <c r="G35" s="37">
        <v>5.7</v>
      </c>
      <c r="H35" s="37">
        <v>3.47</v>
      </c>
      <c r="I35" s="37">
        <v>3.76</v>
      </c>
      <c r="J35" s="38">
        <v>4.47</v>
      </c>
      <c r="K35" s="22"/>
      <c r="L35" s="22"/>
      <c r="M35" s="22"/>
      <c r="N35" s="22"/>
      <c r="O35" s="22"/>
      <c r="P35" s="22"/>
    </row>
    <row r="36" spans="1:16" ht="39" customHeight="1" x14ac:dyDescent="0.15">
      <c r="A36" s="22"/>
      <c r="B36" s="35"/>
      <c r="C36" s="1242" t="s">
        <v>567</v>
      </c>
      <c r="D36" s="1243"/>
      <c r="E36" s="1244"/>
      <c r="F36" s="36" t="s">
        <v>515</v>
      </c>
      <c r="G36" s="37" t="s">
        <v>515</v>
      </c>
      <c r="H36" s="37" t="s">
        <v>515</v>
      </c>
      <c r="I36" s="37">
        <v>0.72</v>
      </c>
      <c r="J36" s="38">
        <v>0.76</v>
      </c>
      <c r="K36" s="22"/>
      <c r="L36" s="22"/>
      <c r="M36" s="22"/>
      <c r="N36" s="22"/>
      <c r="O36" s="22"/>
      <c r="P36" s="22"/>
    </row>
    <row r="37" spans="1:16" ht="39" customHeight="1" x14ac:dyDescent="0.15">
      <c r="A37" s="22"/>
      <c r="B37" s="35"/>
      <c r="C37" s="1242" t="s">
        <v>568</v>
      </c>
      <c r="D37" s="1243"/>
      <c r="E37" s="1244"/>
      <c r="F37" s="36" t="s">
        <v>515</v>
      </c>
      <c r="G37" s="37" t="s">
        <v>515</v>
      </c>
      <c r="H37" s="37" t="s">
        <v>515</v>
      </c>
      <c r="I37" s="37">
        <v>0.01</v>
      </c>
      <c r="J37" s="38">
        <v>0</v>
      </c>
      <c r="K37" s="22"/>
      <c r="L37" s="22"/>
      <c r="M37" s="22"/>
      <c r="N37" s="22"/>
      <c r="O37" s="22"/>
      <c r="P37" s="22"/>
    </row>
    <row r="38" spans="1:16" ht="39" customHeight="1" x14ac:dyDescent="0.15">
      <c r="A38" s="22"/>
      <c r="B38" s="35"/>
      <c r="C38" s="1242" t="s">
        <v>569</v>
      </c>
      <c r="D38" s="1243"/>
      <c r="E38" s="1244"/>
      <c r="F38" s="36">
        <v>0.01</v>
      </c>
      <c r="G38" s="37">
        <v>0</v>
      </c>
      <c r="H38" s="37">
        <v>0</v>
      </c>
      <c r="I38" s="37">
        <v>0.01</v>
      </c>
      <c r="J38" s="38">
        <v>0</v>
      </c>
      <c r="K38" s="22"/>
      <c r="L38" s="22"/>
      <c r="M38" s="22"/>
      <c r="N38" s="22"/>
      <c r="O38" s="22"/>
      <c r="P38" s="22"/>
    </row>
    <row r="39" spans="1:16" ht="39" customHeight="1" x14ac:dyDescent="0.15">
      <c r="A39" s="22"/>
      <c r="B39" s="35"/>
      <c r="C39" s="1242" t="s">
        <v>570</v>
      </c>
      <c r="D39" s="1243"/>
      <c r="E39" s="1244"/>
      <c r="F39" s="36">
        <v>0</v>
      </c>
      <c r="G39" s="37">
        <v>0</v>
      </c>
      <c r="H39" s="37">
        <v>0</v>
      </c>
      <c r="I39" s="37">
        <v>0.03</v>
      </c>
      <c r="J39" s="38">
        <v>0</v>
      </c>
      <c r="K39" s="22"/>
      <c r="L39" s="22"/>
      <c r="M39" s="22"/>
      <c r="N39" s="22"/>
      <c r="O39" s="22"/>
      <c r="P39" s="22"/>
    </row>
    <row r="40" spans="1:16" ht="39" customHeight="1" x14ac:dyDescent="0.15">
      <c r="A40" s="22"/>
      <c r="B40" s="35"/>
      <c r="C40" s="1242" t="s">
        <v>571</v>
      </c>
      <c r="D40" s="1243"/>
      <c r="E40" s="1244"/>
      <c r="F40" s="36">
        <v>0</v>
      </c>
      <c r="G40" s="37">
        <v>0</v>
      </c>
      <c r="H40" s="37">
        <v>0</v>
      </c>
      <c r="I40" s="37">
        <v>0</v>
      </c>
      <c r="J40" s="38">
        <v>0</v>
      </c>
      <c r="K40" s="22"/>
      <c r="L40" s="22"/>
      <c r="M40" s="22"/>
      <c r="N40" s="22"/>
      <c r="O40" s="22"/>
      <c r="P40" s="22"/>
    </row>
    <row r="41" spans="1:16" ht="39" customHeight="1" x14ac:dyDescent="0.15">
      <c r="A41" s="22"/>
      <c r="B41" s="35"/>
      <c r="C41" s="1242" t="s">
        <v>572</v>
      </c>
      <c r="D41" s="1243"/>
      <c r="E41" s="1244"/>
      <c r="F41" s="36" t="s">
        <v>515</v>
      </c>
      <c r="G41" s="37" t="s">
        <v>515</v>
      </c>
      <c r="H41" s="37" t="s">
        <v>515</v>
      </c>
      <c r="I41" s="37">
        <v>0.1</v>
      </c>
      <c r="J41" s="38">
        <v>0</v>
      </c>
      <c r="K41" s="22"/>
      <c r="L41" s="22"/>
      <c r="M41" s="22"/>
      <c r="N41" s="22"/>
      <c r="O41" s="22"/>
      <c r="P41" s="22"/>
    </row>
    <row r="42" spans="1:16" ht="39" customHeight="1" x14ac:dyDescent="0.15">
      <c r="A42" s="22"/>
      <c r="B42" s="39"/>
      <c r="C42" s="1242" t="s">
        <v>573</v>
      </c>
      <c r="D42" s="1243"/>
      <c r="E42" s="1244"/>
      <c r="F42" s="36" t="s">
        <v>515</v>
      </c>
      <c r="G42" s="37" t="s">
        <v>515</v>
      </c>
      <c r="H42" s="37" t="s">
        <v>515</v>
      </c>
      <c r="I42" s="37" t="s">
        <v>515</v>
      </c>
      <c r="J42" s="38" t="s">
        <v>515</v>
      </c>
      <c r="K42" s="22"/>
      <c r="L42" s="22"/>
      <c r="M42" s="22"/>
      <c r="N42" s="22"/>
      <c r="O42" s="22"/>
      <c r="P42" s="22"/>
    </row>
    <row r="43" spans="1:16" ht="39" customHeight="1" thickBot="1" x14ac:dyDescent="0.2">
      <c r="A43" s="22"/>
      <c r="B43" s="40"/>
      <c r="C43" s="1245" t="s">
        <v>574</v>
      </c>
      <c r="D43" s="1246"/>
      <c r="E43" s="1247"/>
      <c r="F43" s="41">
        <v>1.21</v>
      </c>
      <c r="G43" s="42">
        <v>2.1</v>
      </c>
      <c r="H43" s="42">
        <v>1.86</v>
      </c>
      <c r="I43" s="42">
        <v>0.44</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Z1pMo4SB+4rqb7zksICoRXc8D0YnBduNNph94Nu5D6RtdZ0SvHBy9C94n0jtcT6NVRdn5otrcTDCz03iAi91BQ==" saltValue="K3CYrpg6hcmgl5B6xRr9l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60" zoomScaleNormal="60" zoomScaleSheetLayoutView="55" workbookViewId="0">
      <selection sqref="A1:XFD1"/>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15">
      <c r="A45" s="48"/>
      <c r="B45" s="1268" t="s">
        <v>11</v>
      </c>
      <c r="C45" s="1269"/>
      <c r="D45" s="58"/>
      <c r="E45" s="1274" t="s">
        <v>12</v>
      </c>
      <c r="F45" s="1274"/>
      <c r="G45" s="1274"/>
      <c r="H45" s="1274"/>
      <c r="I45" s="1274"/>
      <c r="J45" s="1275"/>
      <c r="K45" s="59">
        <v>1257</v>
      </c>
      <c r="L45" s="60">
        <v>1004</v>
      </c>
      <c r="M45" s="60">
        <v>1107</v>
      </c>
      <c r="N45" s="60">
        <v>1115</v>
      </c>
      <c r="O45" s="61">
        <v>1143</v>
      </c>
      <c r="P45" s="48"/>
      <c r="Q45" s="48"/>
      <c r="R45" s="48"/>
      <c r="S45" s="48"/>
      <c r="T45" s="48"/>
      <c r="U45" s="48"/>
    </row>
    <row r="46" spans="1:21" ht="30.75" customHeight="1" x14ac:dyDescent="0.15">
      <c r="A46" s="48"/>
      <c r="B46" s="1270"/>
      <c r="C46" s="1271"/>
      <c r="D46" s="62"/>
      <c r="E46" s="1252" t="s">
        <v>13</v>
      </c>
      <c r="F46" s="1252"/>
      <c r="G46" s="1252"/>
      <c r="H46" s="1252"/>
      <c r="I46" s="1252"/>
      <c r="J46" s="1253"/>
      <c r="K46" s="63" t="s">
        <v>515</v>
      </c>
      <c r="L46" s="64" t="s">
        <v>515</v>
      </c>
      <c r="M46" s="64" t="s">
        <v>515</v>
      </c>
      <c r="N46" s="64" t="s">
        <v>515</v>
      </c>
      <c r="O46" s="65" t="s">
        <v>515</v>
      </c>
      <c r="P46" s="48"/>
      <c r="Q46" s="48"/>
      <c r="R46" s="48"/>
      <c r="S46" s="48"/>
      <c r="T46" s="48"/>
      <c r="U46" s="48"/>
    </row>
    <row r="47" spans="1:21" ht="30.75" customHeight="1" x14ac:dyDescent="0.15">
      <c r="A47" s="48"/>
      <c r="B47" s="1270"/>
      <c r="C47" s="1271"/>
      <c r="D47" s="62"/>
      <c r="E47" s="1252" t="s">
        <v>14</v>
      </c>
      <c r="F47" s="1252"/>
      <c r="G47" s="1252"/>
      <c r="H47" s="1252"/>
      <c r="I47" s="1252"/>
      <c r="J47" s="1253"/>
      <c r="K47" s="63" t="s">
        <v>515</v>
      </c>
      <c r="L47" s="64" t="s">
        <v>515</v>
      </c>
      <c r="M47" s="64" t="s">
        <v>515</v>
      </c>
      <c r="N47" s="64" t="s">
        <v>515</v>
      </c>
      <c r="O47" s="65" t="s">
        <v>515</v>
      </c>
      <c r="P47" s="48"/>
      <c r="Q47" s="48"/>
      <c r="R47" s="48"/>
      <c r="S47" s="48"/>
      <c r="T47" s="48"/>
      <c r="U47" s="48"/>
    </row>
    <row r="48" spans="1:21" ht="30.75" customHeight="1" x14ac:dyDescent="0.15">
      <c r="A48" s="48"/>
      <c r="B48" s="1270"/>
      <c r="C48" s="1271"/>
      <c r="D48" s="62"/>
      <c r="E48" s="1252" t="s">
        <v>15</v>
      </c>
      <c r="F48" s="1252"/>
      <c r="G48" s="1252"/>
      <c r="H48" s="1252"/>
      <c r="I48" s="1252"/>
      <c r="J48" s="1253"/>
      <c r="K48" s="63">
        <v>305</v>
      </c>
      <c r="L48" s="64">
        <v>328</v>
      </c>
      <c r="M48" s="64">
        <v>309</v>
      </c>
      <c r="N48" s="64">
        <v>286</v>
      </c>
      <c r="O48" s="65">
        <v>264</v>
      </c>
      <c r="P48" s="48"/>
      <c r="Q48" s="48"/>
      <c r="R48" s="48"/>
      <c r="S48" s="48"/>
      <c r="T48" s="48"/>
      <c r="U48" s="48"/>
    </row>
    <row r="49" spans="1:21" ht="30.75" customHeight="1" x14ac:dyDescent="0.15">
      <c r="A49" s="48"/>
      <c r="B49" s="1270"/>
      <c r="C49" s="1271"/>
      <c r="D49" s="62"/>
      <c r="E49" s="1252" t="s">
        <v>16</v>
      </c>
      <c r="F49" s="1252"/>
      <c r="G49" s="1252"/>
      <c r="H49" s="1252"/>
      <c r="I49" s="1252"/>
      <c r="J49" s="1253"/>
      <c r="K49" s="63">
        <v>202</v>
      </c>
      <c r="L49" s="64">
        <v>183</v>
      </c>
      <c r="M49" s="64">
        <v>163</v>
      </c>
      <c r="N49" s="64">
        <v>111</v>
      </c>
      <c r="O49" s="65">
        <v>110</v>
      </c>
      <c r="P49" s="48"/>
      <c r="Q49" s="48"/>
      <c r="R49" s="48"/>
      <c r="S49" s="48"/>
      <c r="T49" s="48"/>
      <c r="U49" s="48"/>
    </row>
    <row r="50" spans="1:21" ht="30.75" customHeight="1" x14ac:dyDescent="0.15">
      <c r="A50" s="48"/>
      <c r="B50" s="1270"/>
      <c r="C50" s="1271"/>
      <c r="D50" s="62"/>
      <c r="E50" s="1252" t="s">
        <v>17</v>
      </c>
      <c r="F50" s="1252"/>
      <c r="G50" s="1252"/>
      <c r="H50" s="1252"/>
      <c r="I50" s="1252"/>
      <c r="J50" s="1253"/>
      <c r="K50" s="63">
        <v>119</v>
      </c>
      <c r="L50" s="64">
        <v>86</v>
      </c>
      <c r="M50" s="64">
        <v>85</v>
      </c>
      <c r="N50" s="64">
        <v>11</v>
      </c>
      <c r="O50" s="65">
        <v>11</v>
      </c>
      <c r="P50" s="48"/>
      <c r="Q50" s="48"/>
      <c r="R50" s="48"/>
      <c r="S50" s="48"/>
      <c r="T50" s="48"/>
      <c r="U50" s="48"/>
    </row>
    <row r="51" spans="1:21" ht="30.75" customHeight="1" x14ac:dyDescent="0.15">
      <c r="A51" s="48"/>
      <c r="B51" s="1272"/>
      <c r="C51" s="1273"/>
      <c r="D51" s="66"/>
      <c r="E51" s="1252" t="s">
        <v>18</v>
      </c>
      <c r="F51" s="1252"/>
      <c r="G51" s="1252"/>
      <c r="H51" s="1252"/>
      <c r="I51" s="1252"/>
      <c r="J51" s="1253"/>
      <c r="K51" s="63" t="s">
        <v>515</v>
      </c>
      <c r="L51" s="64" t="s">
        <v>515</v>
      </c>
      <c r="M51" s="64" t="s">
        <v>515</v>
      </c>
      <c r="N51" s="64" t="s">
        <v>515</v>
      </c>
      <c r="O51" s="65" t="s">
        <v>515</v>
      </c>
      <c r="P51" s="48"/>
      <c r="Q51" s="48"/>
      <c r="R51" s="48"/>
      <c r="S51" s="48"/>
      <c r="T51" s="48"/>
      <c r="U51" s="48"/>
    </row>
    <row r="52" spans="1:21" ht="30.75" customHeight="1" x14ac:dyDescent="0.15">
      <c r="A52" s="48"/>
      <c r="B52" s="1250" t="s">
        <v>19</v>
      </c>
      <c r="C52" s="1251"/>
      <c r="D52" s="66"/>
      <c r="E52" s="1252" t="s">
        <v>20</v>
      </c>
      <c r="F52" s="1252"/>
      <c r="G52" s="1252"/>
      <c r="H52" s="1252"/>
      <c r="I52" s="1252"/>
      <c r="J52" s="1253"/>
      <c r="K52" s="63">
        <v>1287</v>
      </c>
      <c r="L52" s="64">
        <v>1112</v>
      </c>
      <c r="M52" s="64">
        <v>1106</v>
      </c>
      <c r="N52" s="64">
        <v>1030</v>
      </c>
      <c r="O52" s="65">
        <v>1010</v>
      </c>
      <c r="P52" s="48"/>
      <c r="Q52" s="48"/>
      <c r="R52" s="48"/>
      <c r="S52" s="48"/>
      <c r="T52" s="48"/>
      <c r="U52" s="48"/>
    </row>
    <row r="53" spans="1:21" ht="30.75" customHeight="1" thickBot="1" x14ac:dyDescent="0.2">
      <c r="A53" s="48"/>
      <c r="B53" s="1254" t="s">
        <v>21</v>
      </c>
      <c r="C53" s="1255"/>
      <c r="D53" s="67"/>
      <c r="E53" s="1256" t="s">
        <v>22</v>
      </c>
      <c r="F53" s="1256"/>
      <c r="G53" s="1256"/>
      <c r="H53" s="1256"/>
      <c r="I53" s="1256"/>
      <c r="J53" s="1257"/>
      <c r="K53" s="68">
        <v>596</v>
      </c>
      <c r="L53" s="69">
        <v>489</v>
      </c>
      <c r="M53" s="69">
        <v>558</v>
      </c>
      <c r="N53" s="69">
        <v>493</v>
      </c>
      <c r="O53" s="70">
        <v>518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575</v>
      </c>
      <c r="P55" s="48"/>
      <c r="Q55" s="48"/>
      <c r="R55" s="48"/>
      <c r="S55" s="48"/>
      <c r="T55" s="48"/>
      <c r="U55" s="48"/>
    </row>
    <row r="56" spans="1:21" ht="31.5" customHeight="1" thickBot="1" x14ac:dyDescent="0.2">
      <c r="A56" s="48"/>
      <c r="B56" s="76"/>
      <c r="C56" s="77"/>
      <c r="D56" s="77"/>
      <c r="E56" s="78"/>
      <c r="F56" s="78"/>
      <c r="G56" s="78"/>
      <c r="H56" s="78"/>
      <c r="I56" s="78"/>
      <c r="J56" s="79" t="s">
        <v>2</v>
      </c>
      <c r="K56" s="80" t="s">
        <v>576</v>
      </c>
      <c r="L56" s="81" t="s">
        <v>577</v>
      </c>
      <c r="M56" s="81" t="s">
        <v>578</v>
      </c>
      <c r="N56" s="81" t="s">
        <v>579</v>
      </c>
      <c r="O56" s="82" t="s">
        <v>580</v>
      </c>
      <c r="P56" s="48"/>
      <c r="Q56" s="48"/>
      <c r="R56" s="48"/>
      <c r="S56" s="48"/>
      <c r="T56" s="48"/>
      <c r="U56" s="48"/>
    </row>
    <row r="57" spans="1:21" ht="31.5" customHeight="1" x14ac:dyDescent="0.15">
      <c r="B57" s="1258" t="s">
        <v>25</v>
      </c>
      <c r="C57" s="1259"/>
      <c r="D57" s="1262" t="s">
        <v>26</v>
      </c>
      <c r="E57" s="1263"/>
      <c r="F57" s="1263"/>
      <c r="G57" s="1263"/>
      <c r="H57" s="1263"/>
      <c r="I57" s="1263"/>
      <c r="J57" s="1264"/>
      <c r="K57" s="83"/>
      <c r="L57" s="84"/>
      <c r="M57" s="84"/>
      <c r="N57" s="84"/>
      <c r="O57" s="85"/>
    </row>
    <row r="58" spans="1:21" ht="31.5" customHeight="1" thickBot="1" x14ac:dyDescent="0.2">
      <c r="B58" s="1260"/>
      <c r="C58" s="1261"/>
      <c r="D58" s="1265" t="s">
        <v>27</v>
      </c>
      <c r="E58" s="1266"/>
      <c r="F58" s="1266"/>
      <c r="G58" s="1266"/>
      <c r="H58" s="1266"/>
      <c r="I58" s="1266"/>
      <c r="J58" s="1267"/>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m38mFvH+q0LEKk210SFz3tgepBfJUftyjhHtLeOxT+VgGO2DEWhWTRyAxHOPnXczlwaFdAWgzRtE9dno+Jr6zg==" saltValue="fXDHEAJoNHmn+37DnG5LV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B1" zoomScale="70" zoomScaleNormal="70" zoomScaleSheetLayoutView="100" workbookViewId="0">
      <selection sqref="A1:XFD1"/>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557</v>
      </c>
      <c r="J40" s="100" t="s">
        <v>558</v>
      </c>
      <c r="K40" s="100" t="s">
        <v>559</v>
      </c>
      <c r="L40" s="100" t="s">
        <v>560</v>
      </c>
      <c r="M40" s="101" t="s">
        <v>561</v>
      </c>
    </row>
    <row r="41" spans="2:13" ht="27.75" customHeight="1" x14ac:dyDescent="0.15">
      <c r="B41" s="1288" t="s">
        <v>30</v>
      </c>
      <c r="C41" s="1289"/>
      <c r="D41" s="102"/>
      <c r="E41" s="1290" t="s">
        <v>31</v>
      </c>
      <c r="F41" s="1290"/>
      <c r="G41" s="1290"/>
      <c r="H41" s="1291"/>
      <c r="I41" s="103">
        <v>11015</v>
      </c>
      <c r="J41" s="104">
        <v>11129</v>
      </c>
      <c r="K41" s="104">
        <v>11479</v>
      </c>
      <c r="L41" s="104">
        <v>11282</v>
      </c>
      <c r="M41" s="105">
        <v>10767</v>
      </c>
    </row>
    <row r="42" spans="2:13" ht="27.75" customHeight="1" x14ac:dyDescent="0.15">
      <c r="B42" s="1278"/>
      <c r="C42" s="1279"/>
      <c r="D42" s="106"/>
      <c r="E42" s="1282" t="s">
        <v>32</v>
      </c>
      <c r="F42" s="1282"/>
      <c r="G42" s="1282"/>
      <c r="H42" s="1283"/>
      <c r="I42" s="107">
        <v>238</v>
      </c>
      <c r="J42" s="108">
        <v>152</v>
      </c>
      <c r="K42" s="108">
        <v>67</v>
      </c>
      <c r="L42" s="108">
        <v>56</v>
      </c>
      <c r="M42" s="109">
        <v>46</v>
      </c>
    </row>
    <row r="43" spans="2:13" ht="27.75" customHeight="1" x14ac:dyDescent="0.15">
      <c r="B43" s="1278"/>
      <c r="C43" s="1279"/>
      <c r="D43" s="106"/>
      <c r="E43" s="1282" t="s">
        <v>33</v>
      </c>
      <c r="F43" s="1282"/>
      <c r="G43" s="1282"/>
      <c r="H43" s="1283"/>
      <c r="I43" s="107">
        <v>4453</v>
      </c>
      <c r="J43" s="108">
        <v>4373</v>
      </c>
      <c r="K43" s="108">
        <v>4188</v>
      </c>
      <c r="L43" s="108">
        <v>4662</v>
      </c>
      <c r="M43" s="109">
        <v>4522</v>
      </c>
    </row>
    <row r="44" spans="2:13" ht="27.75" customHeight="1" x14ac:dyDescent="0.15">
      <c r="B44" s="1278"/>
      <c r="C44" s="1279"/>
      <c r="D44" s="106"/>
      <c r="E44" s="1282" t="s">
        <v>34</v>
      </c>
      <c r="F44" s="1282"/>
      <c r="G44" s="1282"/>
      <c r="H44" s="1283"/>
      <c r="I44" s="107">
        <v>774</v>
      </c>
      <c r="J44" s="108">
        <v>628</v>
      </c>
      <c r="K44" s="108">
        <v>512</v>
      </c>
      <c r="L44" s="108">
        <v>466</v>
      </c>
      <c r="M44" s="109">
        <v>405</v>
      </c>
    </row>
    <row r="45" spans="2:13" ht="27.75" customHeight="1" x14ac:dyDescent="0.15">
      <c r="B45" s="1278"/>
      <c r="C45" s="1279"/>
      <c r="D45" s="106"/>
      <c r="E45" s="1282" t="s">
        <v>35</v>
      </c>
      <c r="F45" s="1282"/>
      <c r="G45" s="1282"/>
      <c r="H45" s="1283"/>
      <c r="I45" s="107">
        <v>2043</v>
      </c>
      <c r="J45" s="108">
        <v>1836</v>
      </c>
      <c r="K45" s="108">
        <v>1692</v>
      </c>
      <c r="L45" s="108">
        <v>1640</v>
      </c>
      <c r="M45" s="109">
        <v>1484</v>
      </c>
    </row>
    <row r="46" spans="2:13" ht="27.75" customHeight="1" x14ac:dyDescent="0.15">
      <c r="B46" s="1278"/>
      <c r="C46" s="1279"/>
      <c r="D46" s="110"/>
      <c r="E46" s="1282" t="s">
        <v>36</v>
      </c>
      <c r="F46" s="1282"/>
      <c r="G46" s="1282"/>
      <c r="H46" s="1283"/>
      <c r="I46" s="107" t="s">
        <v>515</v>
      </c>
      <c r="J46" s="108" t="s">
        <v>515</v>
      </c>
      <c r="K46" s="108" t="s">
        <v>515</v>
      </c>
      <c r="L46" s="108" t="s">
        <v>515</v>
      </c>
      <c r="M46" s="109" t="s">
        <v>515</v>
      </c>
    </row>
    <row r="47" spans="2:13" ht="27.75" customHeight="1" x14ac:dyDescent="0.15">
      <c r="B47" s="1278"/>
      <c r="C47" s="1279"/>
      <c r="D47" s="111"/>
      <c r="E47" s="1292" t="s">
        <v>37</v>
      </c>
      <c r="F47" s="1293"/>
      <c r="G47" s="1293"/>
      <c r="H47" s="1294"/>
      <c r="I47" s="107" t="s">
        <v>515</v>
      </c>
      <c r="J47" s="108" t="s">
        <v>515</v>
      </c>
      <c r="K47" s="108" t="s">
        <v>515</v>
      </c>
      <c r="L47" s="108" t="s">
        <v>515</v>
      </c>
      <c r="M47" s="109" t="s">
        <v>515</v>
      </c>
    </row>
    <row r="48" spans="2:13" ht="27.75" customHeight="1" x14ac:dyDescent="0.15">
      <c r="B48" s="1278"/>
      <c r="C48" s="1279"/>
      <c r="D48" s="106"/>
      <c r="E48" s="1282" t="s">
        <v>38</v>
      </c>
      <c r="F48" s="1282"/>
      <c r="G48" s="1282"/>
      <c r="H48" s="1283"/>
      <c r="I48" s="107" t="s">
        <v>515</v>
      </c>
      <c r="J48" s="108" t="s">
        <v>515</v>
      </c>
      <c r="K48" s="108" t="s">
        <v>515</v>
      </c>
      <c r="L48" s="108" t="s">
        <v>515</v>
      </c>
      <c r="M48" s="109" t="s">
        <v>515</v>
      </c>
    </row>
    <row r="49" spans="2:13" ht="27.75" customHeight="1" x14ac:dyDescent="0.15">
      <c r="B49" s="1280"/>
      <c r="C49" s="1281"/>
      <c r="D49" s="106"/>
      <c r="E49" s="1282" t="s">
        <v>39</v>
      </c>
      <c r="F49" s="1282"/>
      <c r="G49" s="1282"/>
      <c r="H49" s="1283"/>
      <c r="I49" s="107" t="s">
        <v>515</v>
      </c>
      <c r="J49" s="108" t="s">
        <v>515</v>
      </c>
      <c r="K49" s="108" t="s">
        <v>515</v>
      </c>
      <c r="L49" s="108" t="s">
        <v>515</v>
      </c>
      <c r="M49" s="109" t="s">
        <v>515</v>
      </c>
    </row>
    <row r="50" spans="2:13" ht="27.75" customHeight="1" x14ac:dyDescent="0.15">
      <c r="B50" s="1276" t="s">
        <v>40</v>
      </c>
      <c r="C50" s="1277"/>
      <c r="D50" s="112"/>
      <c r="E50" s="1282" t="s">
        <v>41</v>
      </c>
      <c r="F50" s="1282"/>
      <c r="G50" s="1282"/>
      <c r="H50" s="1283"/>
      <c r="I50" s="107">
        <v>2949</v>
      </c>
      <c r="J50" s="108">
        <v>2966</v>
      </c>
      <c r="K50" s="108">
        <v>2903</v>
      </c>
      <c r="L50" s="108">
        <v>2962</v>
      </c>
      <c r="M50" s="109">
        <v>2808</v>
      </c>
    </row>
    <row r="51" spans="2:13" ht="27.75" customHeight="1" x14ac:dyDescent="0.15">
      <c r="B51" s="1278"/>
      <c r="C51" s="1279"/>
      <c r="D51" s="106"/>
      <c r="E51" s="1282" t="s">
        <v>42</v>
      </c>
      <c r="F51" s="1282"/>
      <c r="G51" s="1282"/>
      <c r="H51" s="1283"/>
      <c r="I51" s="107" t="s">
        <v>515</v>
      </c>
      <c r="J51" s="108" t="s">
        <v>515</v>
      </c>
      <c r="K51" s="108" t="s">
        <v>515</v>
      </c>
      <c r="L51" s="108" t="s">
        <v>515</v>
      </c>
      <c r="M51" s="109" t="s">
        <v>515</v>
      </c>
    </row>
    <row r="52" spans="2:13" ht="27.75" customHeight="1" x14ac:dyDescent="0.15">
      <c r="B52" s="1280"/>
      <c r="C52" s="1281"/>
      <c r="D52" s="106"/>
      <c r="E52" s="1282" t="s">
        <v>43</v>
      </c>
      <c r="F52" s="1282"/>
      <c r="G52" s="1282"/>
      <c r="H52" s="1283"/>
      <c r="I52" s="107">
        <v>12065</v>
      </c>
      <c r="J52" s="108">
        <v>12235</v>
      </c>
      <c r="K52" s="108">
        <v>11745</v>
      </c>
      <c r="L52" s="108">
        <v>11599</v>
      </c>
      <c r="M52" s="109">
        <v>11339</v>
      </c>
    </row>
    <row r="53" spans="2:13" ht="27.75" customHeight="1" thickBot="1" x14ac:dyDescent="0.2">
      <c r="B53" s="1284" t="s">
        <v>44</v>
      </c>
      <c r="C53" s="1285"/>
      <c r="D53" s="113"/>
      <c r="E53" s="1286" t="s">
        <v>45</v>
      </c>
      <c r="F53" s="1286"/>
      <c r="G53" s="1286"/>
      <c r="H53" s="1287"/>
      <c r="I53" s="114">
        <v>3508</v>
      </c>
      <c r="J53" s="115">
        <v>2917</v>
      </c>
      <c r="K53" s="115">
        <v>3290</v>
      </c>
      <c r="L53" s="115">
        <v>3545</v>
      </c>
      <c r="M53" s="116">
        <v>3076</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ofk15vvDDcON3Fa0D03CewSJr0DJFY6i7UWmmD5QvNUUO/3z40wgXH6t4n2SDaI8x5csxALbTIM30iCPkLIIaQ==" saltValue="GPX3kG3gJcFYJjfzLRqxO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0" zoomScaleNormal="50" zoomScaleSheetLayoutView="100" workbookViewId="0">
      <selection sqref="A1:XFD1"/>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559</v>
      </c>
      <c r="G54" s="125" t="s">
        <v>560</v>
      </c>
      <c r="H54" s="126" t="s">
        <v>561</v>
      </c>
    </row>
    <row r="55" spans="2:8" ht="52.5" customHeight="1" x14ac:dyDescent="0.15">
      <c r="B55" s="127"/>
      <c r="C55" s="1303" t="s">
        <v>48</v>
      </c>
      <c r="D55" s="1303"/>
      <c r="E55" s="1304"/>
      <c r="F55" s="128">
        <v>1813</v>
      </c>
      <c r="G55" s="128">
        <v>1815</v>
      </c>
      <c r="H55" s="129">
        <v>1607</v>
      </c>
    </row>
    <row r="56" spans="2:8" ht="52.5" customHeight="1" x14ac:dyDescent="0.15">
      <c r="B56" s="130"/>
      <c r="C56" s="1305" t="s">
        <v>49</v>
      </c>
      <c r="D56" s="1305"/>
      <c r="E56" s="1306"/>
      <c r="F56" s="131">
        <v>228</v>
      </c>
      <c r="G56" s="131">
        <v>248</v>
      </c>
      <c r="H56" s="132">
        <v>268</v>
      </c>
    </row>
    <row r="57" spans="2:8" ht="53.25" customHeight="1" x14ac:dyDescent="0.15">
      <c r="B57" s="130"/>
      <c r="C57" s="1307" t="s">
        <v>50</v>
      </c>
      <c r="D57" s="1307"/>
      <c r="E57" s="1308"/>
      <c r="F57" s="133">
        <v>733</v>
      </c>
      <c r="G57" s="133">
        <v>770</v>
      </c>
      <c r="H57" s="134">
        <v>804</v>
      </c>
    </row>
    <row r="58" spans="2:8" ht="45.75" customHeight="1" x14ac:dyDescent="0.15">
      <c r="B58" s="135"/>
      <c r="C58" s="1295" t="s">
        <v>590</v>
      </c>
      <c r="D58" s="1296"/>
      <c r="E58" s="1297"/>
      <c r="F58" s="136">
        <v>238</v>
      </c>
      <c r="G58" s="136">
        <v>275</v>
      </c>
      <c r="H58" s="137">
        <v>318</v>
      </c>
    </row>
    <row r="59" spans="2:8" ht="45.75" customHeight="1" x14ac:dyDescent="0.15">
      <c r="B59" s="135"/>
      <c r="C59" s="1295" t="s">
        <v>591</v>
      </c>
      <c r="D59" s="1296"/>
      <c r="E59" s="1297"/>
      <c r="F59" s="136">
        <v>291</v>
      </c>
      <c r="G59" s="136">
        <v>291</v>
      </c>
      <c r="H59" s="137">
        <v>291</v>
      </c>
    </row>
    <row r="60" spans="2:8" ht="45.75" customHeight="1" x14ac:dyDescent="0.15">
      <c r="B60" s="135"/>
      <c r="C60" s="1295" t="s">
        <v>592</v>
      </c>
      <c r="D60" s="1296"/>
      <c r="E60" s="1297"/>
      <c r="F60" s="136">
        <v>95</v>
      </c>
      <c r="G60" s="136">
        <v>76</v>
      </c>
      <c r="H60" s="137">
        <v>57</v>
      </c>
    </row>
    <row r="61" spans="2:8" ht="45.75" customHeight="1" x14ac:dyDescent="0.15">
      <c r="B61" s="135"/>
      <c r="C61" s="1295" t="s">
        <v>593</v>
      </c>
      <c r="D61" s="1296"/>
      <c r="E61" s="1297"/>
      <c r="F61" s="136">
        <v>46</v>
      </c>
      <c r="G61" s="136">
        <v>46</v>
      </c>
      <c r="H61" s="137">
        <v>46</v>
      </c>
    </row>
    <row r="62" spans="2:8" ht="45.75" customHeight="1" thickBot="1" x14ac:dyDescent="0.2">
      <c r="B62" s="138"/>
      <c r="C62" s="1298" t="s">
        <v>594</v>
      </c>
      <c r="D62" s="1299"/>
      <c r="E62" s="1300"/>
      <c r="F62" s="139">
        <v>17</v>
      </c>
      <c r="G62" s="139">
        <v>36</v>
      </c>
      <c r="H62" s="140">
        <v>44</v>
      </c>
    </row>
    <row r="63" spans="2:8" ht="52.5" customHeight="1" thickBot="1" x14ac:dyDescent="0.2">
      <c r="B63" s="141"/>
      <c r="C63" s="1301" t="s">
        <v>51</v>
      </c>
      <c r="D63" s="1301"/>
      <c r="E63" s="1302"/>
      <c r="F63" s="142">
        <v>2775</v>
      </c>
      <c r="G63" s="142">
        <v>2834</v>
      </c>
      <c r="H63" s="143">
        <v>2680</v>
      </c>
    </row>
    <row r="64" spans="2:8" ht="15" customHeight="1" x14ac:dyDescent="0.15"/>
  </sheetData>
  <sheetProtection algorithmName="SHA-512" hashValue="qcWV7e7XlLrur6ntjIDLRTJM1+Xf9ff0aigwAxKV2NC5uGtr+/kRnlt44mWkEcy8t4+ZxGwvaFccwj+10ggZTw==" saltValue="uKwBz8dT4tm7muQL7BD3k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595</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595</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596</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597</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09" t="s">
        <v>598</v>
      </c>
      <c r="AO43" s="1310"/>
      <c r="AP43" s="1310"/>
      <c r="AQ43" s="1310"/>
      <c r="AR43" s="1310"/>
      <c r="AS43" s="1310"/>
      <c r="AT43" s="1310"/>
      <c r="AU43" s="1310"/>
      <c r="AV43" s="1310"/>
      <c r="AW43" s="1310"/>
      <c r="AX43" s="1310"/>
      <c r="AY43" s="1310"/>
      <c r="AZ43" s="1310"/>
      <c r="BA43" s="1310"/>
      <c r="BB43" s="1310"/>
      <c r="BC43" s="1310"/>
      <c r="BD43" s="1310"/>
      <c r="BE43" s="1310"/>
      <c r="BF43" s="1310"/>
      <c r="BG43" s="1310"/>
      <c r="BH43" s="1310"/>
      <c r="BI43" s="1310"/>
      <c r="BJ43" s="1310"/>
      <c r="BK43" s="1310"/>
      <c r="BL43" s="1310"/>
      <c r="BM43" s="1310"/>
      <c r="BN43" s="1310"/>
      <c r="BO43" s="1310"/>
      <c r="BP43" s="1310"/>
      <c r="BQ43" s="1310"/>
      <c r="BR43" s="1310"/>
      <c r="BS43" s="1310"/>
      <c r="BT43" s="1310"/>
      <c r="BU43" s="1310"/>
      <c r="BV43" s="1310"/>
      <c r="BW43" s="1310"/>
      <c r="BX43" s="1310"/>
      <c r="BY43" s="1310"/>
      <c r="BZ43" s="1310"/>
      <c r="CA43" s="1310"/>
      <c r="CB43" s="1310"/>
      <c r="CC43" s="1310"/>
      <c r="CD43" s="1310"/>
      <c r="CE43" s="1310"/>
      <c r="CF43" s="1310"/>
      <c r="CG43" s="1310"/>
      <c r="CH43" s="1310"/>
      <c r="CI43" s="1310"/>
      <c r="CJ43" s="1310"/>
      <c r="CK43" s="1310"/>
      <c r="CL43" s="1310"/>
      <c r="CM43" s="1310"/>
      <c r="CN43" s="1310"/>
      <c r="CO43" s="1310"/>
      <c r="CP43" s="1310"/>
      <c r="CQ43" s="1310"/>
      <c r="CR43" s="1310"/>
      <c r="CS43" s="1310"/>
      <c r="CT43" s="1310"/>
      <c r="CU43" s="1310"/>
      <c r="CV43" s="1310"/>
      <c r="CW43" s="1310"/>
      <c r="CX43" s="1310"/>
      <c r="CY43" s="1310"/>
      <c r="CZ43" s="1310"/>
      <c r="DA43" s="1310"/>
      <c r="DB43" s="1310"/>
      <c r="DC43" s="1311"/>
    </row>
    <row r="44" spans="2:109" x14ac:dyDescent="0.15">
      <c r="B44" s="395"/>
      <c r="AN44" s="1312"/>
      <c r="AO44" s="1313"/>
      <c r="AP44" s="1313"/>
      <c r="AQ44" s="1313"/>
      <c r="AR44" s="1313"/>
      <c r="AS44" s="1313"/>
      <c r="AT44" s="1313"/>
      <c r="AU44" s="1313"/>
      <c r="AV44" s="1313"/>
      <c r="AW44" s="1313"/>
      <c r="AX44" s="1313"/>
      <c r="AY44" s="1313"/>
      <c r="AZ44" s="1313"/>
      <c r="BA44" s="1313"/>
      <c r="BB44" s="1313"/>
      <c r="BC44" s="1313"/>
      <c r="BD44" s="1313"/>
      <c r="BE44" s="1313"/>
      <c r="BF44" s="1313"/>
      <c r="BG44" s="1313"/>
      <c r="BH44" s="1313"/>
      <c r="BI44" s="1313"/>
      <c r="BJ44" s="1313"/>
      <c r="BK44" s="1313"/>
      <c r="BL44" s="1313"/>
      <c r="BM44" s="1313"/>
      <c r="BN44" s="1313"/>
      <c r="BO44" s="1313"/>
      <c r="BP44" s="1313"/>
      <c r="BQ44" s="1313"/>
      <c r="BR44" s="1313"/>
      <c r="BS44" s="1313"/>
      <c r="BT44" s="1313"/>
      <c r="BU44" s="1313"/>
      <c r="BV44" s="1313"/>
      <c r="BW44" s="1313"/>
      <c r="BX44" s="1313"/>
      <c r="BY44" s="1313"/>
      <c r="BZ44" s="1313"/>
      <c r="CA44" s="1313"/>
      <c r="CB44" s="1313"/>
      <c r="CC44" s="1313"/>
      <c r="CD44" s="1313"/>
      <c r="CE44" s="1313"/>
      <c r="CF44" s="1313"/>
      <c r="CG44" s="1313"/>
      <c r="CH44" s="1313"/>
      <c r="CI44" s="1313"/>
      <c r="CJ44" s="1313"/>
      <c r="CK44" s="1313"/>
      <c r="CL44" s="1313"/>
      <c r="CM44" s="1313"/>
      <c r="CN44" s="1313"/>
      <c r="CO44" s="1313"/>
      <c r="CP44" s="1313"/>
      <c r="CQ44" s="1313"/>
      <c r="CR44" s="1313"/>
      <c r="CS44" s="1313"/>
      <c r="CT44" s="1313"/>
      <c r="CU44" s="1313"/>
      <c r="CV44" s="1313"/>
      <c r="CW44" s="1313"/>
      <c r="CX44" s="1313"/>
      <c r="CY44" s="1313"/>
      <c r="CZ44" s="1313"/>
      <c r="DA44" s="1313"/>
      <c r="DB44" s="1313"/>
      <c r="DC44" s="1314"/>
    </row>
    <row r="45" spans="2:109" x14ac:dyDescent="0.15">
      <c r="B45" s="395"/>
      <c r="AN45" s="1312"/>
      <c r="AO45" s="1313"/>
      <c r="AP45" s="1313"/>
      <c r="AQ45" s="1313"/>
      <c r="AR45" s="1313"/>
      <c r="AS45" s="1313"/>
      <c r="AT45" s="1313"/>
      <c r="AU45" s="1313"/>
      <c r="AV45" s="1313"/>
      <c r="AW45" s="1313"/>
      <c r="AX45" s="1313"/>
      <c r="AY45" s="1313"/>
      <c r="AZ45" s="1313"/>
      <c r="BA45" s="1313"/>
      <c r="BB45" s="1313"/>
      <c r="BC45" s="1313"/>
      <c r="BD45" s="1313"/>
      <c r="BE45" s="1313"/>
      <c r="BF45" s="1313"/>
      <c r="BG45" s="1313"/>
      <c r="BH45" s="1313"/>
      <c r="BI45" s="1313"/>
      <c r="BJ45" s="1313"/>
      <c r="BK45" s="1313"/>
      <c r="BL45" s="1313"/>
      <c r="BM45" s="1313"/>
      <c r="BN45" s="1313"/>
      <c r="BO45" s="1313"/>
      <c r="BP45" s="1313"/>
      <c r="BQ45" s="1313"/>
      <c r="BR45" s="1313"/>
      <c r="BS45" s="1313"/>
      <c r="BT45" s="1313"/>
      <c r="BU45" s="1313"/>
      <c r="BV45" s="1313"/>
      <c r="BW45" s="1313"/>
      <c r="BX45" s="1313"/>
      <c r="BY45" s="1313"/>
      <c r="BZ45" s="1313"/>
      <c r="CA45" s="1313"/>
      <c r="CB45" s="1313"/>
      <c r="CC45" s="1313"/>
      <c r="CD45" s="1313"/>
      <c r="CE45" s="1313"/>
      <c r="CF45" s="1313"/>
      <c r="CG45" s="1313"/>
      <c r="CH45" s="1313"/>
      <c r="CI45" s="1313"/>
      <c r="CJ45" s="1313"/>
      <c r="CK45" s="1313"/>
      <c r="CL45" s="1313"/>
      <c r="CM45" s="1313"/>
      <c r="CN45" s="1313"/>
      <c r="CO45" s="1313"/>
      <c r="CP45" s="1313"/>
      <c r="CQ45" s="1313"/>
      <c r="CR45" s="1313"/>
      <c r="CS45" s="1313"/>
      <c r="CT45" s="1313"/>
      <c r="CU45" s="1313"/>
      <c r="CV45" s="1313"/>
      <c r="CW45" s="1313"/>
      <c r="CX45" s="1313"/>
      <c r="CY45" s="1313"/>
      <c r="CZ45" s="1313"/>
      <c r="DA45" s="1313"/>
      <c r="DB45" s="1313"/>
      <c r="DC45" s="1314"/>
    </row>
    <row r="46" spans="2:109" x14ac:dyDescent="0.15">
      <c r="B46" s="395"/>
      <c r="AN46" s="1312"/>
      <c r="AO46" s="1313"/>
      <c r="AP46" s="1313"/>
      <c r="AQ46" s="1313"/>
      <c r="AR46" s="1313"/>
      <c r="AS46" s="1313"/>
      <c r="AT46" s="1313"/>
      <c r="AU46" s="1313"/>
      <c r="AV46" s="1313"/>
      <c r="AW46" s="1313"/>
      <c r="AX46" s="1313"/>
      <c r="AY46" s="1313"/>
      <c r="AZ46" s="1313"/>
      <c r="BA46" s="1313"/>
      <c r="BB46" s="1313"/>
      <c r="BC46" s="1313"/>
      <c r="BD46" s="1313"/>
      <c r="BE46" s="1313"/>
      <c r="BF46" s="1313"/>
      <c r="BG46" s="1313"/>
      <c r="BH46" s="1313"/>
      <c r="BI46" s="1313"/>
      <c r="BJ46" s="1313"/>
      <c r="BK46" s="1313"/>
      <c r="BL46" s="1313"/>
      <c r="BM46" s="1313"/>
      <c r="BN46" s="1313"/>
      <c r="BO46" s="1313"/>
      <c r="BP46" s="1313"/>
      <c r="BQ46" s="1313"/>
      <c r="BR46" s="1313"/>
      <c r="BS46" s="1313"/>
      <c r="BT46" s="1313"/>
      <c r="BU46" s="1313"/>
      <c r="BV46" s="1313"/>
      <c r="BW46" s="1313"/>
      <c r="BX46" s="1313"/>
      <c r="BY46" s="1313"/>
      <c r="BZ46" s="1313"/>
      <c r="CA46" s="1313"/>
      <c r="CB46" s="1313"/>
      <c r="CC46" s="1313"/>
      <c r="CD46" s="1313"/>
      <c r="CE46" s="1313"/>
      <c r="CF46" s="1313"/>
      <c r="CG46" s="1313"/>
      <c r="CH46" s="1313"/>
      <c r="CI46" s="1313"/>
      <c r="CJ46" s="1313"/>
      <c r="CK46" s="1313"/>
      <c r="CL46" s="1313"/>
      <c r="CM46" s="1313"/>
      <c r="CN46" s="1313"/>
      <c r="CO46" s="1313"/>
      <c r="CP46" s="1313"/>
      <c r="CQ46" s="1313"/>
      <c r="CR46" s="1313"/>
      <c r="CS46" s="1313"/>
      <c r="CT46" s="1313"/>
      <c r="CU46" s="1313"/>
      <c r="CV46" s="1313"/>
      <c r="CW46" s="1313"/>
      <c r="CX46" s="1313"/>
      <c r="CY46" s="1313"/>
      <c r="CZ46" s="1313"/>
      <c r="DA46" s="1313"/>
      <c r="DB46" s="1313"/>
      <c r="DC46" s="1314"/>
    </row>
    <row r="47" spans="2:109" x14ac:dyDescent="0.15">
      <c r="B47" s="395"/>
      <c r="AN47" s="1315"/>
      <c r="AO47" s="1316"/>
      <c r="AP47" s="1316"/>
      <c r="AQ47" s="1316"/>
      <c r="AR47" s="1316"/>
      <c r="AS47" s="1316"/>
      <c r="AT47" s="1316"/>
      <c r="AU47" s="1316"/>
      <c r="AV47" s="1316"/>
      <c r="AW47" s="1316"/>
      <c r="AX47" s="1316"/>
      <c r="AY47" s="1316"/>
      <c r="AZ47" s="1316"/>
      <c r="BA47" s="1316"/>
      <c r="BB47" s="1316"/>
      <c r="BC47" s="1316"/>
      <c r="BD47" s="1316"/>
      <c r="BE47" s="1316"/>
      <c r="BF47" s="1316"/>
      <c r="BG47" s="1316"/>
      <c r="BH47" s="1316"/>
      <c r="BI47" s="1316"/>
      <c r="BJ47" s="1316"/>
      <c r="BK47" s="1316"/>
      <c r="BL47" s="1316"/>
      <c r="BM47" s="1316"/>
      <c r="BN47" s="1316"/>
      <c r="BO47" s="1316"/>
      <c r="BP47" s="1316"/>
      <c r="BQ47" s="1316"/>
      <c r="BR47" s="1316"/>
      <c r="BS47" s="1316"/>
      <c r="BT47" s="1316"/>
      <c r="BU47" s="1316"/>
      <c r="BV47" s="1316"/>
      <c r="BW47" s="1316"/>
      <c r="BX47" s="1316"/>
      <c r="BY47" s="1316"/>
      <c r="BZ47" s="1316"/>
      <c r="CA47" s="1316"/>
      <c r="CB47" s="1316"/>
      <c r="CC47" s="1316"/>
      <c r="CD47" s="1316"/>
      <c r="CE47" s="1316"/>
      <c r="CF47" s="1316"/>
      <c r="CG47" s="1316"/>
      <c r="CH47" s="1316"/>
      <c r="CI47" s="1316"/>
      <c r="CJ47" s="1316"/>
      <c r="CK47" s="1316"/>
      <c r="CL47" s="1316"/>
      <c r="CM47" s="1316"/>
      <c r="CN47" s="1316"/>
      <c r="CO47" s="1316"/>
      <c r="CP47" s="1316"/>
      <c r="CQ47" s="1316"/>
      <c r="CR47" s="1316"/>
      <c r="CS47" s="1316"/>
      <c r="CT47" s="1316"/>
      <c r="CU47" s="1316"/>
      <c r="CV47" s="1316"/>
      <c r="CW47" s="1316"/>
      <c r="CX47" s="1316"/>
      <c r="CY47" s="1316"/>
      <c r="CZ47" s="1316"/>
      <c r="DA47" s="1316"/>
      <c r="DB47" s="1316"/>
      <c r="DC47" s="1317"/>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599</v>
      </c>
    </row>
    <row r="50" spans="1:109" x14ac:dyDescent="0.15">
      <c r="B50" s="395"/>
      <c r="G50" s="1318"/>
      <c r="H50" s="1318"/>
      <c r="I50" s="1318"/>
      <c r="J50" s="1318"/>
      <c r="K50" s="405"/>
      <c r="L50" s="405"/>
      <c r="M50" s="406"/>
      <c r="N50" s="406"/>
      <c r="AN50" s="1319"/>
      <c r="AO50" s="1320"/>
      <c r="AP50" s="1320"/>
      <c r="AQ50" s="1320"/>
      <c r="AR50" s="1320"/>
      <c r="AS50" s="1320"/>
      <c r="AT50" s="1320"/>
      <c r="AU50" s="1320"/>
      <c r="AV50" s="1320"/>
      <c r="AW50" s="1320"/>
      <c r="AX50" s="1320"/>
      <c r="AY50" s="1320"/>
      <c r="AZ50" s="1320"/>
      <c r="BA50" s="1320"/>
      <c r="BB50" s="1320"/>
      <c r="BC50" s="1320"/>
      <c r="BD50" s="1320"/>
      <c r="BE50" s="1320"/>
      <c r="BF50" s="1320"/>
      <c r="BG50" s="1320"/>
      <c r="BH50" s="1320"/>
      <c r="BI50" s="1320"/>
      <c r="BJ50" s="1320"/>
      <c r="BK50" s="1320"/>
      <c r="BL50" s="1320"/>
      <c r="BM50" s="1320"/>
      <c r="BN50" s="1320"/>
      <c r="BO50" s="1321"/>
      <c r="BP50" s="1322" t="s">
        <v>557</v>
      </c>
      <c r="BQ50" s="1322"/>
      <c r="BR50" s="1322"/>
      <c r="BS50" s="1322"/>
      <c r="BT50" s="1322"/>
      <c r="BU50" s="1322"/>
      <c r="BV50" s="1322"/>
      <c r="BW50" s="1322"/>
      <c r="BX50" s="1322" t="s">
        <v>558</v>
      </c>
      <c r="BY50" s="1322"/>
      <c r="BZ50" s="1322"/>
      <c r="CA50" s="1322"/>
      <c r="CB50" s="1322"/>
      <c r="CC50" s="1322"/>
      <c r="CD50" s="1322"/>
      <c r="CE50" s="1322"/>
      <c r="CF50" s="1322" t="s">
        <v>559</v>
      </c>
      <c r="CG50" s="1322"/>
      <c r="CH50" s="1322"/>
      <c r="CI50" s="1322"/>
      <c r="CJ50" s="1322"/>
      <c r="CK50" s="1322"/>
      <c r="CL50" s="1322"/>
      <c r="CM50" s="1322"/>
      <c r="CN50" s="1322" t="s">
        <v>560</v>
      </c>
      <c r="CO50" s="1322"/>
      <c r="CP50" s="1322"/>
      <c r="CQ50" s="1322"/>
      <c r="CR50" s="1322"/>
      <c r="CS50" s="1322"/>
      <c r="CT50" s="1322"/>
      <c r="CU50" s="1322"/>
      <c r="CV50" s="1322" t="s">
        <v>561</v>
      </c>
      <c r="CW50" s="1322"/>
      <c r="CX50" s="1322"/>
      <c r="CY50" s="1322"/>
      <c r="CZ50" s="1322"/>
      <c r="DA50" s="1322"/>
      <c r="DB50" s="1322"/>
      <c r="DC50" s="1322"/>
    </row>
    <row r="51" spans="1:109" ht="13.5" customHeight="1" x14ac:dyDescent="0.15">
      <c r="B51" s="395"/>
      <c r="G51" s="1328"/>
      <c r="H51" s="1328"/>
      <c r="I51" s="1326"/>
      <c r="J51" s="1326"/>
      <c r="K51" s="1324"/>
      <c r="L51" s="1324"/>
      <c r="M51" s="1324"/>
      <c r="N51" s="1324"/>
      <c r="AM51" s="404"/>
      <c r="AN51" s="1325" t="s">
        <v>600</v>
      </c>
      <c r="AO51" s="1325"/>
      <c r="AP51" s="1325"/>
      <c r="AQ51" s="1325"/>
      <c r="AR51" s="1325"/>
      <c r="AS51" s="1325"/>
      <c r="AT51" s="1325"/>
      <c r="AU51" s="1325"/>
      <c r="AV51" s="1325"/>
      <c r="AW51" s="1325"/>
      <c r="AX51" s="1325"/>
      <c r="AY51" s="1325"/>
      <c r="AZ51" s="1325"/>
      <c r="BA51" s="1325"/>
      <c r="BB51" s="1325" t="s">
        <v>601</v>
      </c>
      <c r="BC51" s="1325"/>
      <c r="BD51" s="1325"/>
      <c r="BE51" s="1325"/>
      <c r="BF51" s="1325"/>
      <c r="BG51" s="1325"/>
      <c r="BH51" s="1325"/>
      <c r="BI51" s="1325"/>
      <c r="BJ51" s="1325"/>
      <c r="BK51" s="1325"/>
      <c r="BL51" s="1325"/>
      <c r="BM51" s="1325"/>
      <c r="BN51" s="1325"/>
      <c r="BO51" s="1325"/>
      <c r="BP51" s="1323">
        <v>56.7</v>
      </c>
      <c r="BQ51" s="1323"/>
      <c r="BR51" s="1323"/>
      <c r="BS51" s="1323"/>
      <c r="BT51" s="1323"/>
      <c r="BU51" s="1323"/>
      <c r="BV51" s="1323"/>
      <c r="BW51" s="1323"/>
      <c r="BX51" s="1323">
        <v>46.7</v>
      </c>
      <c r="BY51" s="1323"/>
      <c r="BZ51" s="1323"/>
      <c r="CA51" s="1323"/>
      <c r="CB51" s="1323"/>
      <c r="CC51" s="1323"/>
      <c r="CD51" s="1323"/>
      <c r="CE51" s="1323"/>
      <c r="CF51" s="1323">
        <v>52.5</v>
      </c>
      <c r="CG51" s="1323"/>
      <c r="CH51" s="1323"/>
      <c r="CI51" s="1323"/>
      <c r="CJ51" s="1323"/>
      <c r="CK51" s="1323"/>
      <c r="CL51" s="1323"/>
      <c r="CM51" s="1323"/>
      <c r="CN51" s="1323">
        <v>54.8</v>
      </c>
      <c r="CO51" s="1323"/>
      <c r="CP51" s="1323"/>
      <c r="CQ51" s="1323"/>
      <c r="CR51" s="1323"/>
      <c r="CS51" s="1323"/>
      <c r="CT51" s="1323"/>
      <c r="CU51" s="1323"/>
      <c r="CV51" s="1323">
        <v>48.2</v>
      </c>
      <c r="CW51" s="1323"/>
      <c r="CX51" s="1323"/>
      <c r="CY51" s="1323"/>
      <c r="CZ51" s="1323"/>
      <c r="DA51" s="1323"/>
      <c r="DB51" s="1323"/>
      <c r="DC51" s="1323"/>
    </row>
    <row r="52" spans="1:109" x14ac:dyDescent="0.15">
      <c r="B52" s="395"/>
      <c r="G52" s="1328"/>
      <c r="H52" s="1328"/>
      <c r="I52" s="1326"/>
      <c r="J52" s="1326"/>
      <c r="K52" s="1324"/>
      <c r="L52" s="1324"/>
      <c r="M52" s="1324"/>
      <c r="N52" s="1324"/>
      <c r="AM52" s="404"/>
      <c r="AN52" s="1325"/>
      <c r="AO52" s="1325"/>
      <c r="AP52" s="1325"/>
      <c r="AQ52" s="1325"/>
      <c r="AR52" s="1325"/>
      <c r="AS52" s="1325"/>
      <c r="AT52" s="1325"/>
      <c r="AU52" s="1325"/>
      <c r="AV52" s="1325"/>
      <c r="AW52" s="1325"/>
      <c r="AX52" s="1325"/>
      <c r="AY52" s="1325"/>
      <c r="AZ52" s="1325"/>
      <c r="BA52" s="1325"/>
      <c r="BB52" s="1325"/>
      <c r="BC52" s="1325"/>
      <c r="BD52" s="1325"/>
      <c r="BE52" s="1325"/>
      <c r="BF52" s="1325"/>
      <c r="BG52" s="1325"/>
      <c r="BH52" s="1325"/>
      <c r="BI52" s="1325"/>
      <c r="BJ52" s="1325"/>
      <c r="BK52" s="1325"/>
      <c r="BL52" s="1325"/>
      <c r="BM52" s="1325"/>
      <c r="BN52" s="1325"/>
      <c r="BO52" s="1325"/>
      <c r="BP52" s="1323"/>
      <c r="BQ52" s="1323"/>
      <c r="BR52" s="1323"/>
      <c r="BS52" s="1323"/>
      <c r="BT52" s="1323"/>
      <c r="BU52" s="1323"/>
      <c r="BV52" s="1323"/>
      <c r="BW52" s="1323"/>
      <c r="BX52" s="1323"/>
      <c r="BY52" s="1323"/>
      <c r="BZ52" s="1323"/>
      <c r="CA52" s="1323"/>
      <c r="CB52" s="1323"/>
      <c r="CC52" s="1323"/>
      <c r="CD52" s="1323"/>
      <c r="CE52" s="1323"/>
      <c r="CF52" s="1323"/>
      <c r="CG52" s="1323"/>
      <c r="CH52" s="1323"/>
      <c r="CI52" s="1323"/>
      <c r="CJ52" s="1323"/>
      <c r="CK52" s="1323"/>
      <c r="CL52" s="1323"/>
      <c r="CM52" s="1323"/>
      <c r="CN52" s="1323"/>
      <c r="CO52" s="1323"/>
      <c r="CP52" s="1323"/>
      <c r="CQ52" s="1323"/>
      <c r="CR52" s="1323"/>
      <c r="CS52" s="1323"/>
      <c r="CT52" s="1323"/>
      <c r="CU52" s="1323"/>
      <c r="CV52" s="1323"/>
      <c r="CW52" s="1323"/>
      <c r="CX52" s="1323"/>
      <c r="CY52" s="1323"/>
      <c r="CZ52" s="1323"/>
      <c r="DA52" s="1323"/>
      <c r="DB52" s="1323"/>
      <c r="DC52" s="1323"/>
    </row>
    <row r="53" spans="1:109" x14ac:dyDescent="0.15">
      <c r="A53" s="403"/>
      <c r="B53" s="395"/>
      <c r="G53" s="1328"/>
      <c r="H53" s="1328"/>
      <c r="I53" s="1318"/>
      <c r="J53" s="1318"/>
      <c r="K53" s="1324"/>
      <c r="L53" s="1324"/>
      <c r="M53" s="1324"/>
      <c r="N53" s="1324"/>
      <c r="AM53" s="404"/>
      <c r="AN53" s="1325"/>
      <c r="AO53" s="1325"/>
      <c r="AP53" s="1325"/>
      <c r="AQ53" s="1325"/>
      <c r="AR53" s="1325"/>
      <c r="AS53" s="1325"/>
      <c r="AT53" s="1325"/>
      <c r="AU53" s="1325"/>
      <c r="AV53" s="1325"/>
      <c r="AW53" s="1325"/>
      <c r="AX53" s="1325"/>
      <c r="AY53" s="1325"/>
      <c r="AZ53" s="1325"/>
      <c r="BA53" s="1325"/>
      <c r="BB53" s="1325" t="s">
        <v>602</v>
      </c>
      <c r="BC53" s="1325"/>
      <c r="BD53" s="1325"/>
      <c r="BE53" s="1325"/>
      <c r="BF53" s="1325"/>
      <c r="BG53" s="1325"/>
      <c r="BH53" s="1325"/>
      <c r="BI53" s="1325"/>
      <c r="BJ53" s="1325"/>
      <c r="BK53" s="1325"/>
      <c r="BL53" s="1325"/>
      <c r="BM53" s="1325"/>
      <c r="BN53" s="1325"/>
      <c r="BO53" s="1325"/>
      <c r="BP53" s="1323">
        <v>64.8</v>
      </c>
      <c r="BQ53" s="1323"/>
      <c r="BR53" s="1323"/>
      <c r="BS53" s="1323"/>
      <c r="BT53" s="1323"/>
      <c r="BU53" s="1323"/>
      <c r="BV53" s="1323"/>
      <c r="BW53" s="1323"/>
      <c r="BX53" s="1323">
        <v>65</v>
      </c>
      <c r="BY53" s="1323"/>
      <c r="BZ53" s="1323"/>
      <c r="CA53" s="1323"/>
      <c r="CB53" s="1323"/>
      <c r="CC53" s="1323"/>
      <c r="CD53" s="1323"/>
      <c r="CE53" s="1323"/>
      <c r="CF53" s="1323">
        <v>64.2</v>
      </c>
      <c r="CG53" s="1323"/>
      <c r="CH53" s="1323"/>
      <c r="CI53" s="1323"/>
      <c r="CJ53" s="1323"/>
      <c r="CK53" s="1323"/>
      <c r="CL53" s="1323"/>
      <c r="CM53" s="1323"/>
      <c r="CN53" s="1323">
        <v>65.5</v>
      </c>
      <c r="CO53" s="1323"/>
      <c r="CP53" s="1323"/>
      <c r="CQ53" s="1323"/>
      <c r="CR53" s="1323"/>
      <c r="CS53" s="1323"/>
      <c r="CT53" s="1323"/>
      <c r="CU53" s="1323"/>
      <c r="CV53" s="1323">
        <v>66.8</v>
      </c>
      <c r="CW53" s="1323"/>
      <c r="CX53" s="1323"/>
      <c r="CY53" s="1323"/>
      <c r="CZ53" s="1323"/>
      <c r="DA53" s="1323"/>
      <c r="DB53" s="1323"/>
      <c r="DC53" s="1323"/>
    </row>
    <row r="54" spans="1:109" x14ac:dyDescent="0.15">
      <c r="A54" s="403"/>
      <c r="B54" s="395"/>
      <c r="G54" s="1328"/>
      <c r="H54" s="1328"/>
      <c r="I54" s="1318"/>
      <c r="J54" s="1318"/>
      <c r="K54" s="1324"/>
      <c r="L54" s="1324"/>
      <c r="M54" s="1324"/>
      <c r="N54" s="1324"/>
      <c r="AM54" s="404"/>
      <c r="AN54" s="1325"/>
      <c r="AO54" s="1325"/>
      <c r="AP54" s="1325"/>
      <c r="AQ54" s="1325"/>
      <c r="AR54" s="1325"/>
      <c r="AS54" s="1325"/>
      <c r="AT54" s="1325"/>
      <c r="AU54" s="1325"/>
      <c r="AV54" s="1325"/>
      <c r="AW54" s="1325"/>
      <c r="AX54" s="1325"/>
      <c r="AY54" s="1325"/>
      <c r="AZ54" s="1325"/>
      <c r="BA54" s="1325"/>
      <c r="BB54" s="1325"/>
      <c r="BC54" s="1325"/>
      <c r="BD54" s="1325"/>
      <c r="BE54" s="1325"/>
      <c r="BF54" s="1325"/>
      <c r="BG54" s="1325"/>
      <c r="BH54" s="1325"/>
      <c r="BI54" s="1325"/>
      <c r="BJ54" s="1325"/>
      <c r="BK54" s="1325"/>
      <c r="BL54" s="1325"/>
      <c r="BM54" s="1325"/>
      <c r="BN54" s="1325"/>
      <c r="BO54" s="1325"/>
      <c r="BP54" s="1323"/>
      <c r="BQ54" s="1323"/>
      <c r="BR54" s="1323"/>
      <c r="BS54" s="1323"/>
      <c r="BT54" s="1323"/>
      <c r="BU54" s="1323"/>
      <c r="BV54" s="1323"/>
      <c r="BW54" s="1323"/>
      <c r="BX54" s="1323"/>
      <c r="BY54" s="1323"/>
      <c r="BZ54" s="1323"/>
      <c r="CA54" s="1323"/>
      <c r="CB54" s="1323"/>
      <c r="CC54" s="1323"/>
      <c r="CD54" s="1323"/>
      <c r="CE54" s="1323"/>
      <c r="CF54" s="1323"/>
      <c r="CG54" s="1323"/>
      <c r="CH54" s="1323"/>
      <c r="CI54" s="1323"/>
      <c r="CJ54" s="1323"/>
      <c r="CK54" s="1323"/>
      <c r="CL54" s="1323"/>
      <c r="CM54" s="1323"/>
      <c r="CN54" s="1323"/>
      <c r="CO54" s="1323"/>
      <c r="CP54" s="1323"/>
      <c r="CQ54" s="1323"/>
      <c r="CR54" s="1323"/>
      <c r="CS54" s="1323"/>
      <c r="CT54" s="1323"/>
      <c r="CU54" s="1323"/>
      <c r="CV54" s="1323"/>
      <c r="CW54" s="1323"/>
      <c r="CX54" s="1323"/>
      <c r="CY54" s="1323"/>
      <c r="CZ54" s="1323"/>
      <c r="DA54" s="1323"/>
      <c r="DB54" s="1323"/>
      <c r="DC54" s="1323"/>
    </row>
    <row r="55" spans="1:109" x14ac:dyDescent="0.15">
      <c r="A55" s="403"/>
      <c r="B55" s="395"/>
      <c r="G55" s="1318"/>
      <c r="H55" s="1318"/>
      <c r="I55" s="1318"/>
      <c r="J55" s="1318"/>
      <c r="K55" s="1324"/>
      <c r="L55" s="1324"/>
      <c r="M55" s="1324"/>
      <c r="N55" s="1324"/>
      <c r="AN55" s="1322" t="s">
        <v>603</v>
      </c>
      <c r="AO55" s="1322"/>
      <c r="AP55" s="1322"/>
      <c r="AQ55" s="1322"/>
      <c r="AR55" s="1322"/>
      <c r="AS55" s="1322"/>
      <c r="AT55" s="1322"/>
      <c r="AU55" s="1322"/>
      <c r="AV55" s="1322"/>
      <c r="AW55" s="1322"/>
      <c r="AX55" s="1322"/>
      <c r="AY55" s="1322"/>
      <c r="AZ55" s="1322"/>
      <c r="BA55" s="1322"/>
      <c r="BB55" s="1325" t="s">
        <v>601</v>
      </c>
      <c r="BC55" s="1325"/>
      <c r="BD55" s="1325"/>
      <c r="BE55" s="1325"/>
      <c r="BF55" s="1325"/>
      <c r="BG55" s="1325"/>
      <c r="BH55" s="1325"/>
      <c r="BI55" s="1325"/>
      <c r="BJ55" s="1325"/>
      <c r="BK55" s="1325"/>
      <c r="BL55" s="1325"/>
      <c r="BM55" s="1325"/>
      <c r="BN55" s="1325"/>
      <c r="BO55" s="1325"/>
      <c r="BP55" s="1323">
        <v>13</v>
      </c>
      <c r="BQ55" s="1323"/>
      <c r="BR55" s="1323"/>
      <c r="BS55" s="1323"/>
      <c r="BT55" s="1323"/>
      <c r="BU55" s="1323"/>
      <c r="BV55" s="1323"/>
      <c r="BW55" s="1323"/>
      <c r="BX55" s="1323">
        <v>21</v>
      </c>
      <c r="BY55" s="1323"/>
      <c r="BZ55" s="1323"/>
      <c r="CA55" s="1323"/>
      <c r="CB55" s="1323"/>
      <c r="CC55" s="1323"/>
      <c r="CD55" s="1323"/>
      <c r="CE55" s="1323"/>
      <c r="CF55" s="1323">
        <v>20.2</v>
      </c>
      <c r="CG55" s="1323"/>
      <c r="CH55" s="1323"/>
      <c r="CI55" s="1323"/>
      <c r="CJ55" s="1323"/>
      <c r="CK55" s="1323"/>
      <c r="CL55" s="1323"/>
      <c r="CM55" s="1323"/>
      <c r="CN55" s="1323">
        <v>18.3</v>
      </c>
      <c r="CO55" s="1323"/>
      <c r="CP55" s="1323"/>
      <c r="CQ55" s="1323"/>
      <c r="CR55" s="1323"/>
      <c r="CS55" s="1323"/>
      <c r="CT55" s="1323"/>
      <c r="CU55" s="1323"/>
      <c r="CV55" s="1323">
        <v>20.3</v>
      </c>
      <c r="CW55" s="1323"/>
      <c r="CX55" s="1323"/>
      <c r="CY55" s="1323"/>
      <c r="CZ55" s="1323"/>
      <c r="DA55" s="1323"/>
      <c r="DB55" s="1323"/>
      <c r="DC55" s="1323"/>
    </row>
    <row r="56" spans="1:109" x14ac:dyDescent="0.15">
      <c r="A56" s="403"/>
      <c r="B56" s="395"/>
      <c r="G56" s="1318"/>
      <c r="H56" s="1318"/>
      <c r="I56" s="1318"/>
      <c r="J56" s="1318"/>
      <c r="K56" s="1324"/>
      <c r="L56" s="1324"/>
      <c r="M56" s="1324"/>
      <c r="N56" s="1324"/>
      <c r="AN56" s="1322"/>
      <c r="AO56" s="1322"/>
      <c r="AP56" s="1322"/>
      <c r="AQ56" s="1322"/>
      <c r="AR56" s="1322"/>
      <c r="AS56" s="1322"/>
      <c r="AT56" s="1322"/>
      <c r="AU56" s="1322"/>
      <c r="AV56" s="1322"/>
      <c r="AW56" s="1322"/>
      <c r="AX56" s="1322"/>
      <c r="AY56" s="1322"/>
      <c r="AZ56" s="1322"/>
      <c r="BA56" s="1322"/>
      <c r="BB56" s="1325"/>
      <c r="BC56" s="1325"/>
      <c r="BD56" s="1325"/>
      <c r="BE56" s="1325"/>
      <c r="BF56" s="1325"/>
      <c r="BG56" s="1325"/>
      <c r="BH56" s="1325"/>
      <c r="BI56" s="1325"/>
      <c r="BJ56" s="1325"/>
      <c r="BK56" s="1325"/>
      <c r="BL56" s="1325"/>
      <c r="BM56" s="1325"/>
      <c r="BN56" s="1325"/>
      <c r="BO56" s="1325"/>
      <c r="BP56" s="1323"/>
      <c r="BQ56" s="1323"/>
      <c r="BR56" s="1323"/>
      <c r="BS56" s="1323"/>
      <c r="BT56" s="1323"/>
      <c r="BU56" s="1323"/>
      <c r="BV56" s="1323"/>
      <c r="BW56" s="1323"/>
      <c r="BX56" s="1323"/>
      <c r="BY56" s="1323"/>
      <c r="BZ56" s="1323"/>
      <c r="CA56" s="1323"/>
      <c r="CB56" s="1323"/>
      <c r="CC56" s="1323"/>
      <c r="CD56" s="1323"/>
      <c r="CE56" s="1323"/>
      <c r="CF56" s="1323"/>
      <c r="CG56" s="1323"/>
      <c r="CH56" s="1323"/>
      <c r="CI56" s="1323"/>
      <c r="CJ56" s="1323"/>
      <c r="CK56" s="1323"/>
      <c r="CL56" s="1323"/>
      <c r="CM56" s="1323"/>
      <c r="CN56" s="1323"/>
      <c r="CO56" s="1323"/>
      <c r="CP56" s="1323"/>
      <c r="CQ56" s="1323"/>
      <c r="CR56" s="1323"/>
      <c r="CS56" s="1323"/>
      <c r="CT56" s="1323"/>
      <c r="CU56" s="1323"/>
      <c r="CV56" s="1323"/>
      <c r="CW56" s="1323"/>
      <c r="CX56" s="1323"/>
      <c r="CY56" s="1323"/>
      <c r="CZ56" s="1323"/>
      <c r="DA56" s="1323"/>
      <c r="DB56" s="1323"/>
      <c r="DC56" s="1323"/>
    </row>
    <row r="57" spans="1:109" s="403" customFormat="1" x14ac:dyDescent="0.15">
      <c r="B57" s="407"/>
      <c r="G57" s="1318"/>
      <c r="H57" s="1318"/>
      <c r="I57" s="1327"/>
      <c r="J57" s="1327"/>
      <c r="K57" s="1324"/>
      <c r="L57" s="1324"/>
      <c r="M57" s="1324"/>
      <c r="N57" s="1324"/>
      <c r="AM57" s="388"/>
      <c r="AN57" s="1322"/>
      <c r="AO57" s="1322"/>
      <c r="AP57" s="1322"/>
      <c r="AQ57" s="1322"/>
      <c r="AR57" s="1322"/>
      <c r="AS57" s="1322"/>
      <c r="AT57" s="1322"/>
      <c r="AU57" s="1322"/>
      <c r="AV57" s="1322"/>
      <c r="AW57" s="1322"/>
      <c r="AX57" s="1322"/>
      <c r="AY57" s="1322"/>
      <c r="AZ57" s="1322"/>
      <c r="BA57" s="1322"/>
      <c r="BB57" s="1325" t="s">
        <v>602</v>
      </c>
      <c r="BC57" s="1325"/>
      <c r="BD57" s="1325"/>
      <c r="BE57" s="1325"/>
      <c r="BF57" s="1325"/>
      <c r="BG57" s="1325"/>
      <c r="BH57" s="1325"/>
      <c r="BI57" s="1325"/>
      <c r="BJ57" s="1325"/>
      <c r="BK57" s="1325"/>
      <c r="BL57" s="1325"/>
      <c r="BM57" s="1325"/>
      <c r="BN57" s="1325"/>
      <c r="BO57" s="1325"/>
      <c r="BP57" s="1323">
        <v>53.4</v>
      </c>
      <c r="BQ57" s="1323"/>
      <c r="BR57" s="1323"/>
      <c r="BS57" s="1323"/>
      <c r="BT57" s="1323"/>
      <c r="BU57" s="1323"/>
      <c r="BV57" s="1323"/>
      <c r="BW57" s="1323"/>
      <c r="BX57" s="1323">
        <v>56.1</v>
      </c>
      <c r="BY57" s="1323"/>
      <c r="BZ57" s="1323"/>
      <c r="CA57" s="1323"/>
      <c r="CB57" s="1323"/>
      <c r="CC57" s="1323"/>
      <c r="CD57" s="1323"/>
      <c r="CE57" s="1323"/>
      <c r="CF57" s="1323">
        <v>58.1</v>
      </c>
      <c r="CG57" s="1323"/>
      <c r="CH57" s="1323"/>
      <c r="CI57" s="1323"/>
      <c r="CJ57" s="1323"/>
      <c r="CK57" s="1323"/>
      <c r="CL57" s="1323"/>
      <c r="CM57" s="1323"/>
      <c r="CN57" s="1323">
        <v>59.4</v>
      </c>
      <c r="CO57" s="1323"/>
      <c r="CP57" s="1323"/>
      <c r="CQ57" s="1323"/>
      <c r="CR57" s="1323"/>
      <c r="CS57" s="1323"/>
      <c r="CT57" s="1323"/>
      <c r="CU57" s="1323"/>
      <c r="CV57" s="1323">
        <v>60.7</v>
      </c>
      <c r="CW57" s="1323"/>
      <c r="CX57" s="1323"/>
      <c r="CY57" s="1323"/>
      <c r="CZ57" s="1323"/>
      <c r="DA57" s="1323"/>
      <c r="DB57" s="1323"/>
      <c r="DC57" s="1323"/>
      <c r="DD57" s="408"/>
      <c r="DE57" s="407"/>
    </row>
    <row r="58" spans="1:109" s="403" customFormat="1" x14ac:dyDescent="0.15">
      <c r="A58" s="388"/>
      <c r="B58" s="407"/>
      <c r="G58" s="1318"/>
      <c r="H58" s="1318"/>
      <c r="I58" s="1327"/>
      <c r="J58" s="1327"/>
      <c r="K58" s="1324"/>
      <c r="L58" s="1324"/>
      <c r="M58" s="1324"/>
      <c r="N58" s="1324"/>
      <c r="AM58" s="388"/>
      <c r="AN58" s="1322"/>
      <c r="AO58" s="1322"/>
      <c r="AP58" s="1322"/>
      <c r="AQ58" s="1322"/>
      <c r="AR58" s="1322"/>
      <c r="AS58" s="1322"/>
      <c r="AT58" s="1322"/>
      <c r="AU58" s="1322"/>
      <c r="AV58" s="1322"/>
      <c r="AW58" s="1322"/>
      <c r="AX58" s="1322"/>
      <c r="AY58" s="1322"/>
      <c r="AZ58" s="1322"/>
      <c r="BA58" s="1322"/>
      <c r="BB58" s="1325"/>
      <c r="BC58" s="1325"/>
      <c r="BD58" s="1325"/>
      <c r="BE58" s="1325"/>
      <c r="BF58" s="1325"/>
      <c r="BG58" s="1325"/>
      <c r="BH58" s="1325"/>
      <c r="BI58" s="1325"/>
      <c r="BJ58" s="1325"/>
      <c r="BK58" s="1325"/>
      <c r="BL58" s="1325"/>
      <c r="BM58" s="1325"/>
      <c r="BN58" s="1325"/>
      <c r="BO58" s="1325"/>
      <c r="BP58" s="1323"/>
      <c r="BQ58" s="1323"/>
      <c r="BR58" s="1323"/>
      <c r="BS58" s="1323"/>
      <c r="BT58" s="1323"/>
      <c r="BU58" s="1323"/>
      <c r="BV58" s="1323"/>
      <c r="BW58" s="1323"/>
      <c r="BX58" s="1323"/>
      <c r="BY58" s="1323"/>
      <c r="BZ58" s="1323"/>
      <c r="CA58" s="1323"/>
      <c r="CB58" s="1323"/>
      <c r="CC58" s="1323"/>
      <c r="CD58" s="1323"/>
      <c r="CE58" s="1323"/>
      <c r="CF58" s="1323"/>
      <c r="CG58" s="1323"/>
      <c r="CH58" s="1323"/>
      <c r="CI58" s="1323"/>
      <c r="CJ58" s="1323"/>
      <c r="CK58" s="1323"/>
      <c r="CL58" s="1323"/>
      <c r="CM58" s="1323"/>
      <c r="CN58" s="1323"/>
      <c r="CO58" s="1323"/>
      <c r="CP58" s="1323"/>
      <c r="CQ58" s="1323"/>
      <c r="CR58" s="1323"/>
      <c r="CS58" s="1323"/>
      <c r="CT58" s="1323"/>
      <c r="CU58" s="1323"/>
      <c r="CV58" s="1323"/>
      <c r="CW58" s="1323"/>
      <c r="CX58" s="1323"/>
      <c r="CY58" s="1323"/>
      <c r="CZ58" s="1323"/>
      <c r="DA58" s="1323"/>
      <c r="DB58" s="1323"/>
      <c r="DC58" s="1323"/>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604</v>
      </c>
    </row>
    <row r="64" spans="1:109" x14ac:dyDescent="0.15">
      <c r="B64" s="395"/>
      <c r="G64" s="402"/>
      <c r="I64" s="415"/>
      <c r="J64" s="415"/>
      <c r="K64" s="415"/>
      <c r="L64" s="415"/>
      <c r="M64" s="415"/>
      <c r="N64" s="416"/>
      <c r="AM64" s="402"/>
      <c r="AN64" s="402" t="s">
        <v>597</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09" t="s">
        <v>605</v>
      </c>
      <c r="AO65" s="1310"/>
      <c r="AP65" s="1310"/>
      <c r="AQ65" s="1310"/>
      <c r="AR65" s="1310"/>
      <c r="AS65" s="1310"/>
      <c r="AT65" s="1310"/>
      <c r="AU65" s="1310"/>
      <c r="AV65" s="1310"/>
      <c r="AW65" s="1310"/>
      <c r="AX65" s="1310"/>
      <c r="AY65" s="1310"/>
      <c r="AZ65" s="1310"/>
      <c r="BA65" s="1310"/>
      <c r="BB65" s="1310"/>
      <c r="BC65" s="1310"/>
      <c r="BD65" s="1310"/>
      <c r="BE65" s="1310"/>
      <c r="BF65" s="1310"/>
      <c r="BG65" s="1310"/>
      <c r="BH65" s="1310"/>
      <c r="BI65" s="1310"/>
      <c r="BJ65" s="1310"/>
      <c r="BK65" s="1310"/>
      <c r="BL65" s="1310"/>
      <c r="BM65" s="1310"/>
      <c r="BN65" s="1310"/>
      <c r="BO65" s="1310"/>
      <c r="BP65" s="1310"/>
      <c r="BQ65" s="1310"/>
      <c r="BR65" s="1310"/>
      <c r="BS65" s="1310"/>
      <c r="BT65" s="1310"/>
      <c r="BU65" s="1310"/>
      <c r="BV65" s="1310"/>
      <c r="BW65" s="1310"/>
      <c r="BX65" s="1310"/>
      <c r="BY65" s="1310"/>
      <c r="BZ65" s="1310"/>
      <c r="CA65" s="1310"/>
      <c r="CB65" s="1310"/>
      <c r="CC65" s="1310"/>
      <c r="CD65" s="1310"/>
      <c r="CE65" s="1310"/>
      <c r="CF65" s="1310"/>
      <c r="CG65" s="1310"/>
      <c r="CH65" s="1310"/>
      <c r="CI65" s="1310"/>
      <c r="CJ65" s="1310"/>
      <c r="CK65" s="1310"/>
      <c r="CL65" s="1310"/>
      <c r="CM65" s="1310"/>
      <c r="CN65" s="1310"/>
      <c r="CO65" s="1310"/>
      <c r="CP65" s="1310"/>
      <c r="CQ65" s="1310"/>
      <c r="CR65" s="1310"/>
      <c r="CS65" s="1310"/>
      <c r="CT65" s="1310"/>
      <c r="CU65" s="1310"/>
      <c r="CV65" s="1310"/>
      <c r="CW65" s="1310"/>
      <c r="CX65" s="1310"/>
      <c r="CY65" s="1310"/>
      <c r="CZ65" s="1310"/>
      <c r="DA65" s="1310"/>
      <c r="DB65" s="1310"/>
      <c r="DC65" s="1311"/>
    </row>
    <row r="66" spans="2:107" x14ac:dyDescent="0.15">
      <c r="B66" s="395"/>
      <c r="AN66" s="1312"/>
      <c r="AO66" s="1313"/>
      <c r="AP66" s="1313"/>
      <c r="AQ66" s="1313"/>
      <c r="AR66" s="1313"/>
      <c r="AS66" s="1313"/>
      <c r="AT66" s="1313"/>
      <c r="AU66" s="1313"/>
      <c r="AV66" s="1313"/>
      <c r="AW66" s="1313"/>
      <c r="AX66" s="1313"/>
      <c r="AY66" s="1313"/>
      <c r="AZ66" s="1313"/>
      <c r="BA66" s="1313"/>
      <c r="BB66" s="1313"/>
      <c r="BC66" s="1313"/>
      <c r="BD66" s="1313"/>
      <c r="BE66" s="1313"/>
      <c r="BF66" s="1313"/>
      <c r="BG66" s="1313"/>
      <c r="BH66" s="1313"/>
      <c r="BI66" s="1313"/>
      <c r="BJ66" s="1313"/>
      <c r="BK66" s="1313"/>
      <c r="BL66" s="1313"/>
      <c r="BM66" s="1313"/>
      <c r="BN66" s="1313"/>
      <c r="BO66" s="1313"/>
      <c r="BP66" s="1313"/>
      <c r="BQ66" s="1313"/>
      <c r="BR66" s="1313"/>
      <c r="BS66" s="1313"/>
      <c r="BT66" s="1313"/>
      <c r="BU66" s="1313"/>
      <c r="BV66" s="1313"/>
      <c r="BW66" s="1313"/>
      <c r="BX66" s="1313"/>
      <c r="BY66" s="1313"/>
      <c r="BZ66" s="1313"/>
      <c r="CA66" s="1313"/>
      <c r="CB66" s="1313"/>
      <c r="CC66" s="1313"/>
      <c r="CD66" s="1313"/>
      <c r="CE66" s="1313"/>
      <c r="CF66" s="1313"/>
      <c r="CG66" s="1313"/>
      <c r="CH66" s="1313"/>
      <c r="CI66" s="1313"/>
      <c r="CJ66" s="1313"/>
      <c r="CK66" s="1313"/>
      <c r="CL66" s="1313"/>
      <c r="CM66" s="1313"/>
      <c r="CN66" s="1313"/>
      <c r="CO66" s="1313"/>
      <c r="CP66" s="1313"/>
      <c r="CQ66" s="1313"/>
      <c r="CR66" s="1313"/>
      <c r="CS66" s="1313"/>
      <c r="CT66" s="1313"/>
      <c r="CU66" s="1313"/>
      <c r="CV66" s="1313"/>
      <c r="CW66" s="1313"/>
      <c r="CX66" s="1313"/>
      <c r="CY66" s="1313"/>
      <c r="CZ66" s="1313"/>
      <c r="DA66" s="1313"/>
      <c r="DB66" s="1313"/>
      <c r="DC66" s="1314"/>
    </row>
    <row r="67" spans="2:107" x14ac:dyDescent="0.15">
      <c r="B67" s="395"/>
      <c r="AN67" s="1312"/>
      <c r="AO67" s="1313"/>
      <c r="AP67" s="1313"/>
      <c r="AQ67" s="1313"/>
      <c r="AR67" s="1313"/>
      <c r="AS67" s="1313"/>
      <c r="AT67" s="1313"/>
      <c r="AU67" s="1313"/>
      <c r="AV67" s="1313"/>
      <c r="AW67" s="1313"/>
      <c r="AX67" s="1313"/>
      <c r="AY67" s="1313"/>
      <c r="AZ67" s="1313"/>
      <c r="BA67" s="1313"/>
      <c r="BB67" s="1313"/>
      <c r="BC67" s="1313"/>
      <c r="BD67" s="1313"/>
      <c r="BE67" s="1313"/>
      <c r="BF67" s="1313"/>
      <c r="BG67" s="1313"/>
      <c r="BH67" s="1313"/>
      <c r="BI67" s="1313"/>
      <c r="BJ67" s="1313"/>
      <c r="BK67" s="1313"/>
      <c r="BL67" s="1313"/>
      <c r="BM67" s="1313"/>
      <c r="BN67" s="1313"/>
      <c r="BO67" s="1313"/>
      <c r="BP67" s="1313"/>
      <c r="BQ67" s="1313"/>
      <c r="BR67" s="1313"/>
      <c r="BS67" s="1313"/>
      <c r="BT67" s="1313"/>
      <c r="BU67" s="1313"/>
      <c r="BV67" s="1313"/>
      <c r="BW67" s="1313"/>
      <c r="BX67" s="1313"/>
      <c r="BY67" s="1313"/>
      <c r="BZ67" s="1313"/>
      <c r="CA67" s="1313"/>
      <c r="CB67" s="1313"/>
      <c r="CC67" s="1313"/>
      <c r="CD67" s="1313"/>
      <c r="CE67" s="1313"/>
      <c r="CF67" s="1313"/>
      <c r="CG67" s="1313"/>
      <c r="CH67" s="1313"/>
      <c r="CI67" s="1313"/>
      <c r="CJ67" s="1313"/>
      <c r="CK67" s="1313"/>
      <c r="CL67" s="1313"/>
      <c r="CM67" s="1313"/>
      <c r="CN67" s="1313"/>
      <c r="CO67" s="1313"/>
      <c r="CP67" s="1313"/>
      <c r="CQ67" s="1313"/>
      <c r="CR67" s="1313"/>
      <c r="CS67" s="1313"/>
      <c r="CT67" s="1313"/>
      <c r="CU67" s="1313"/>
      <c r="CV67" s="1313"/>
      <c r="CW67" s="1313"/>
      <c r="CX67" s="1313"/>
      <c r="CY67" s="1313"/>
      <c r="CZ67" s="1313"/>
      <c r="DA67" s="1313"/>
      <c r="DB67" s="1313"/>
      <c r="DC67" s="1314"/>
    </row>
    <row r="68" spans="2:107" x14ac:dyDescent="0.15">
      <c r="B68" s="395"/>
      <c r="AN68" s="1312"/>
      <c r="AO68" s="1313"/>
      <c r="AP68" s="1313"/>
      <c r="AQ68" s="1313"/>
      <c r="AR68" s="1313"/>
      <c r="AS68" s="1313"/>
      <c r="AT68" s="1313"/>
      <c r="AU68" s="1313"/>
      <c r="AV68" s="1313"/>
      <c r="AW68" s="1313"/>
      <c r="AX68" s="1313"/>
      <c r="AY68" s="1313"/>
      <c r="AZ68" s="1313"/>
      <c r="BA68" s="1313"/>
      <c r="BB68" s="1313"/>
      <c r="BC68" s="1313"/>
      <c r="BD68" s="1313"/>
      <c r="BE68" s="1313"/>
      <c r="BF68" s="1313"/>
      <c r="BG68" s="1313"/>
      <c r="BH68" s="1313"/>
      <c r="BI68" s="1313"/>
      <c r="BJ68" s="1313"/>
      <c r="BK68" s="1313"/>
      <c r="BL68" s="1313"/>
      <c r="BM68" s="1313"/>
      <c r="BN68" s="1313"/>
      <c r="BO68" s="1313"/>
      <c r="BP68" s="1313"/>
      <c r="BQ68" s="1313"/>
      <c r="BR68" s="1313"/>
      <c r="BS68" s="1313"/>
      <c r="BT68" s="1313"/>
      <c r="BU68" s="1313"/>
      <c r="BV68" s="1313"/>
      <c r="BW68" s="1313"/>
      <c r="BX68" s="1313"/>
      <c r="BY68" s="1313"/>
      <c r="BZ68" s="1313"/>
      <c r="CA68" s="1313"/>
      <c r="CB68" s="1313"/>
      <c r="CC68" s="1313"/>
      <c r="CD68" s="1313"/>
      <c r="CE68" s="1313"/>
      <c r="CF68" s="1313"/>
      <c r="CG68" s="1313"/>
      <c r="CH68" s="1313"/>
      <c r="CI68" s="1313"/>
      <c r="CJ68" s="1313"/>
      <c r="CK68" s="1313"/>
      <c r="CL68" s="1313"/>
      <c r="CM68" s="1313"/>
      <c r="CN68" s="1313"/>
      <c r="CO68" s="1313"/>
      <c r="CP68" s="1313"/>
      <c r="CQ68" s="1313"/>
      <c r="CR68" s="1313"/>
      <c r="CS68" s="1313"/>
      <c r="CT68" s="1313"/>
      <c r="CU68" s="1313"/>
      <c r="CV68" s="1313"/>
      <c r="CW68" s="1313"/>
      <c r="CX68" s="1313"/>
      <c r="CY68" s="1313"/>
      <c r="CZ68" s="1313"/>
      <c r="DA68" s="1313"/>
      <c r="DB68" s="1313"/>
      <c r="DC68" s="1314"/>
    </row>
    <row r="69" spans="2:107" x14ac:dyDescent="0.15">
      <c r="B69" s="395"/>
      <c r="AN69" s="1315"/>
      <c r="AO69" s="1316"/>
      <c r="AP69" s="1316"/>
      <c r="AQ69" s="1316"/>
      <c r="AR69" s="1316"/>
      <c r="AS69" s="1316"/>
      <c r="AT69" s="1316"/>
      <c r="AU69" s="1316"/>
      <c r="AV69" s="1316"/>
      <c r="AW69" s="1316"/>
      <c r="AX69" s="1316"/>
      <c r="AY69" s="1316"/>
      <c r="AZ69" s="1316"/>
      <c r="BA69" s="1316"/>
      <c r="BB69" s="1316"/>
      <c r="BC69" s="1316"/>
      <c r="BD69" s="1316"/>
      <c r="BE69" s="1316"/>
      <c r="BF69" s="1316"/>
      <c r="BG69" s="1316"/>
      <c r="BH69" s="1316"/>
      <c r="BI69" s="1316"/>
      <c r="BJ69" s="1316"/>
      <c r="BK69" s="1316"/>
      <c r="BL69" s="1316"/>
      <c r="BM69" s="1316"/>
      <c r="BN69" s="1316"/>
      <c r="BO69" s="1316"/>
      <c r="BP69" s="1316"/>
      <c r="BQ69" s="1316"/>
      <c r="BR69" s="1316"/>
      <c r="BS69" s="1316"/>
      <c r="BT69" s="1316"/>
      <c r="BU69" s="1316"/>
      <c r="BV69" s="1316"/>
      <c r="BW69" s="1316"/>
      <c r="BX69" s="1316"/>
      <c r="BY69" s="1316"/>
      <c r="BZ69" s="1316"/>
      <c r="CA69" s="1316"/>
      <c r="CB69" s="1316"/>
      <c r="CC69" s="1316"/>
      <c r="CD69" s="1316"/>
      <c r="CE69" s="1316"/>
      <c r="CF69" s="1316"/>
      <c r="CG69" s="1316"/>
      <c r="CH69" s="1316"/>
      <c r="CI69" s="1316"/>
      <c r="CJ69" s="1316"/>
      <c r="CK69" s="1316"/>
      <c r="CL69" s="1316"/>
      <c r="CM69" s="1316"/>
      <c r="CN69" s="1316"/>
      <c r="CO69" s="1316"/>
      <c r="CP69" s="1316"/>
      <c r="CQ69" s="1316"/>
      <c r="CR69" s="1316"/>
      <c r="CS69" s="1316"/>
      <c r="CT69" s="1316"/>
      <c r="CU69" s="1316"/>
      <c r="CV69" s="1316"/>
      <c r="CW69" s="1316"/>
      <c r="CX69" s="1316"/>
      <c r="CY69" s="1316"/>
      <c r="CZ69" s="1316"/>
      <c r="DA69" s="1316"/>
      <c r="DB69" s="1316"/>
      <c r="DC69" s="1317"/>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599</v>
      </c>
    </row>
    <row r="72" spans="2:107" x14ac:dyDescent="0.15">
      <c r="B72" s="395"/>
      <c r="G72" s="1318"/>
      <c r="H72" s="1318"/>
      <c r="I72" s="1318"/>
      <c r="J72" s="1318"/>
      <c r="K72" s="405"/>
      <c r="L72" s="405"/>
      <c r="M72" s="406"/>
      <c r="N72" s="406"/>
      <c r="AN72" s="1319"/>
      <c r="AO72" s="1320"/>
      <c r="AP72" s="1320"/>
      <c r="AQ72" s="1320"/>
      <c r="AR72" s="1320"/>
      <c r="AS72" s="1320"/>
      <c r="AT72" s="1320"/>
      <c r="AU72" s="1320"/>
      <c r="AV72" s="1320"/>
      <c r="AW72" s="1320"/>
      <c r="AX72" s="1320"/>
      <c r="AY72" s="1320"/>
      <c r="AZ72" s="1320"/>
      <c r="BA72" s="1320"/>
      <c r="BB72" s="1320"/>
      <c r="BC72" s="1320"/>
      <c r="BD72" s="1320"/>
      <c r="BE72" s="1320"/>
      <c r="BF72" s="1320"/>
      <c r="BG72" s="1320"/>
      <c r="BH72" s="1320"/>
      <c r="BI72" s="1320"/>
      <c r="BJ72" s="1320"/>
      <c r="BK72" s="1320"/>
      <c r="BL72" s="1320"/>
      <c r="BM72" s="1320"/>
      <c r="BN72" s="1320"/>
      <c r="BO72" s="1321"/>
      <c r="BP72" s="1322" t="s">
        <v>557</v>
      </c>
      <c r="BQ72" s="1322"/>
      <c r="BR72" s="1322"/>
      <c r="BS72" s="1322"/>
      <c r="BT72" s="1322"/>
      <c r="BU72" s="1322"/>
      <c r="BV72" s="1322"/>
      <c r="BW72" s="1322"/>
      <c r="BX72" s="1322" t="s">
        <v>558</v>
      </c>
      <c r="BY72" s="1322"/>
      <c r="BZ72" s="1322"/>
      <c r="CA72" s="1322"/>
      <c r="CB72" s="1322"/>
      <c r="CC72" s="1322"/>
      <c r="CD72" s="1322"/>
      <c r="CE72" s="1322"/>
      <c r="CF72" s="1322" t="s">
        <v>559</v>
      </c>
      <c r="CG72" s="1322"/>
      <c r="CH72" s="1322"/>
      <c r="CI72" s="1322"/>
      <c r="CJ72" s="1322"/>
      <c r="CK72" s="1322"/>
      <c r="CL72" s="1322"/>
      <c r="CM72" s="1322"/>
      <c r="CN72" s="1322" t="s">
        <v>560</v>
      </c>
      <c r="CO72" s="1322"/>
      <c r="CP72" s="1322"/>
      <c r="CQ72" s="1322"/>
      <c r="CR72" s="1322"/>
      <c r="CS72" s="1322"/>
      <c r="CT72" s="1322"/>
      <c r="CU72" s="1322"/>
      <c r="CV72" s="1322" t="s">
        <v>561</v>
      </c>
      <c r="CW72" s="1322"/>
      <c r="CX72" s="1322"/>
      <c r="CY72" s="1322"/>
      <c r="CZ72" s="1322"/>
      <c r="DA72" s="1322"/>
      <c r="DB72" s="1322"/>
      <c r="DC72" s="1322"/>
    </row>
    <row r="73" spans="2:107" x14ac:dyDescent="0.15">
      <c r="B73" s="395"/>
      <c r="G73" s="1328"/>
      <c r="H73" s="1328"/>
      <c r="I73" s="1328"/>
      <c r="J73" s="1328"/>
      <c r="K73" s="1329"/>
      <c r="L73" s="1329"/>
      <c r="M73" s="1329"/>
      <c r="N73" s="1329"/>
      <c r="AM73" s="404"/>
      <c r="AN73" s="1325" t="s">
        <v>600</v>
      </c>
      <c r="AO73" s="1325"/>
      <c r="AP73" s="1325"/>
      <c r="AQ73" s="1325"/>
      <c r="AR73" s="1325"/>
      <c r="AS73" s="1325"/>
      <c r="AT73" s="1325"/>
      <c r="AU73" s="1325"/>
      <c r="AV73" s="1325"/>
      <c r="AW73" s="1325"/>
      <c r="AX73" s="1325"/>
      <c r="AY73" s="1325"/>
      <c r="AZ73" s="1325"/>
      <c r="BA73" s="1325"/>
      <c r="BB73" s="1325" t="s">
        <v>601</v>
      </c>
      <c r="BC73" s="1325"/>
      <c r="BD73" s="1325"/>
      <c r="BE73" s="1325"/>
      <c r="BF73" s="1325"/>
      <c r="BG73" s="1325"/>
      <c r="BH73" s="1325"/>
      <c r="BI73" s="1325"/>
      <c r="BJ73" s="1325"/>
      <c r="BK73" s="1325"/>
      <c r="BL73" s="1325"/>
      <c r="BM73" s="1325"/>
      <c r="BN73" s="1325"/>
      <c r="BO73" s="1325"/>
      <c r="BP73" s="1323">
        <v>56.7</v>
      </c>
      <c r="BQ73" s="1323"/>
      <c r="BR73" s="1323"/>
      <c r="BS73" s="1323"/>
      <c r="BT73" s="1323"/>
      <c r="BU73" s="1323"/>
      <c r="BV73" s="1323"/>
      <c r="BW73" s="1323"/>
      <c r="BX73" s="1323">
        <v>46.7</v>
      </c>
      <c r="BY73" s="1323"/>
      <c r="BZ73" s="1323"/>
      <c r="CA73" s="1323"/>
      <c r="CB73" s="1323"/>
      <c r="CC73" s="1323"/>
      <c r="CD73" s="1323"/>
      <c r="CE73" s="1323"/>
      <c r="CF73" s="1323">
        <v>52.5</v>
      </c>
      <c r="CG73" s="1323"/>
      <c r="CH73" s="1323"/>
      <c r="CI73" s="1323"/>
      <c r="CJ73" s="1323"/>
      <c r="CK73" s="1323"/>
      <c r="CL73" s="1323"/>
      <c r="CM73" s="1323"/>
      <c r="CN73" s="1323">
        <v>54.8</v>
      </c>
      <c r="CO73" s="1323"/>
      <c r="CP73" s="1323"/>
      <c r="CQ73" s="1323"/>
      <c r="CR73" s="1323"/>
      <c r="CS73" s="1323"/>
      <c r="CT73" s="1323"/>
      <c r="CU73" s="1323"/>
      <c r="CV73" s="1323">
        <v>48.2</v>
      </c>
      <c r="CW73" s="1323"/>
      <c r="CX73" s="1323"/>
      <c r="CY73" s="1323"/>
      <c r="CZ73" s="1323"/>
      <c r="DA73" s="1323"/>
      <c r="DB73" s="1323"/>
      <c r="DC73" s="1323"/>
    </row>
    <row r="74" spans="2:107" x14ac:dyDescent="0.15">
      <c r="B74" s="395"/>
      <c r="G74" s="1328"/>
      <c r="H74" s="1328"/>
      <c r="I74" s="1328"/>
      <c r="J74" s="1328"/>
      <c r="K74" s="1329"/>
      <c r="L74" s="1329"/>
      <c r="M74" s="1329"/>
      <c r="N74" s="1329"/>
      <c r="AM74" s="404"/>
      <c r="AN74" s="1325"/>
      <c r="AO74" s="1325"/>
      <c r="AP74" s="1325"/>
      <c r="AQ74" s="1325"/>
      <c r="AR74" s="1325"/>
      <c r="AS74" s="1325"/>
      <c r="AT74" s="1325"/>
      <c r="AU74" s="1325"/>
      <c r="AV74" s="1325"/>
      <c r="AW74" s="1325"/>
      <c r="AX74" s="1325"/>
      <c r="AY74" s="1325"/>
      <c r="AZ74" s="1325"/>
      <c r="BA74" s="1325"/>
      <c r="BB74" s="1325"/>
      <c r="BC74" s="1325"/>
      <c r="BD74" s="1325"/>
      <c r="BE74" s="1325"/>
      <c r="BF74" s="1325"/>
      <c r="BG74" s="1325"/>
      <c r="BH74" s="1325"/>
      <c r="BI74" s="1325"/>
      <c r="BJ74" s="1325"/>
      <c r="BK74" s="1325"/>
      <c r="BL74" s="1325"/>
      <c r="BM74" s="1325"/>
      <c r="BN74" s="1325"/>
      <c r="BO74" s="1325"/>
      <c r="BP74" s="1323"/>
      <c r="BQ74" s="1323"/>
      <c r="BR74" s="1323"/>
      <c r="BS74" s="1323"/>
      <c r="BT74" s="1323"/>
      <c r="BU74" s="1323"/>
      <c r="BV74" s="1323"/>
      <c r="BW74" s="1323"/>
      <c r="BX74" s="1323"/>
      <c r="BY74" s="1323"/>
      <c r="BZ74" s="1323"/>
      <c r="CA74" s="1323"/>
      <c r="CB74" s="1323"/>
      <c r="CC74" s="1323"/>
      <c r="CD74" s="1323"/>
      <c r="CE74" s="1323"/>
      <c r="CF74" s="1323"/>
      <c r="CG74" s="1323"/>
      <c r="CH74" s="1323"/>
      <c r="CI74" s="1323"/>
      <c r="CJ74" s="1323"/>
      <c r="CK74" s="1323"/>
      <c r="CL74" s="1323"/>
      <c r="CM74" s="1323"/>
      <c r="CN74" s="1323"/>
      <c r="CO74" s="1323"/>
      <c r="CP74" s="1323"/>
      <c r="CQ74" s="1323"/>
      <c r="CR74" s="1323"/>
      <c r="CS74" s="1323"/>
      <c r="CT74" s="1323"/>
      <c r="CU74" s="1323"/>
      <c r="CV74" s="1323"/>
      <c r="CW74" s="1323"/>
      <c r="CX74" s="1323"/>
      <c r="CY74" s="1323"/>
      <c r="CZ74" s="1323"/>
      <c r="DA74" s="1323"/>
      <c r="DB74" s="1323"/>
      <c r="DC74" s="1323"/>
    </row>
    <row r="75" spans="2:107" x14ac:dyDescent="0.15">
      <c r="B75" s="395"/>
      <c r="G75" s="1328"/>
      <c r="H75" s="1328"/>
      <c r="I75" s="1318"/>
      <c r="J75" s="1318"/>
      <c r="K75" s="1324"/>
      <c r="L75" s="1324"/>
      <c r="M75" s="1324"/>
      <c r="N75" s="1324"/>
      <c r="AM75" s="404"/>
      <c r="AN75" s="1325"/>
      <c r="AO75" s="1325"/>
      <c r="AP75" s="1325"/>
      <c r="AQ75" s="1325"/>
      <c r="AR75" s="1325"/>
      <c r="AS75" s="1325"/>
      <c r="AT75" s="1325"/>
      <c r="AU75" s="1325"/>
      <c r="AV75" s="1325"/>
      <c r="AW75" s="1325"/>
      <c r="AX75" s="1325"/>
      <c r="AY75" s="1325"/>
      <c r="AZ75" s="1325"/>
      <c r="BA75" s="1325"/>
      <c r="BB75" s="1325" t="s">
        <v>606</v>
      </c>
      <c r="BC75" s="1325"/>
      <c r="BD75" s="1325"/>
      <c r="BE75" s="1325"/>
      <c r="BF75" s="1325"/>
      <c r="BG75" s="1325"/>
      <c r="BH75" s="1325"/>
      <c r="BI75" s="1325"/>
      <c r="BJ75" s="1325"/>
      <c r="BK75" s="1325"/>
      <c r="BL75" s="1325"/>
      <c r="BM75" s="1325"/>
      <c r="BN75" s="1325"/>
      <c r="BO75" s="1325"/>
      <c r="BP75" s="1323">
        <v>11.1</v>
      </c>
      <c r="BQ75" s="1323"/>
      <c r="BR75" s="1323"/>
      <c r="BS75" s="1323"/>
      <c r="BT75" s="1323"/>
      <c r="BU75" s="1323"/>
      <c r="BV75" s="1323"/>
      <c r="BW75" s="1323"/>
      <c r="BX75" s="1323">
        <v>9.5</v>
      </c>
      <c r="BY75" s="1323"/>
      <c r="BZ75" s="1323"/>
      <c r="CA75" s="1323"/>
      <c r="CB75" s="1323"/>
      <c r="CC75" s="1323"/>
      <c r="CD75" s="1323"/>
      <c r="CE75" s="1323"/>
      <c r="CF75" s="1323">
        <v>8.6999999999999993</v>
      </c>
      <c r="CG75" s="1323"/>
      <c r="CH75" s="1323"/>
      <c r="CI75" s="1323"/>
      <c r="CJ75" s="1323"/>
      <c r="CK75" s="1323"/>
      <c r="CL75" s="1323"/>
      <c r="CM75" s="1323"/>
      <c r="CN75" s="1323">
        <v>8.1</v>
      </c>
      <c r="CO75" s="1323"/>
      <c r="CP75" s="1323"/>
      <c r="CQ75" s="1323"/>
      <c r="CR75" s="1323"/>
      <c r="CS75" s="1323"/>
      <c r="CT75" s="1323"/>
      <c r="CU75" s="1323"/>
      <c r="CV75" s="1323">
        <v>8.1999999999999993</v>
      </c>
      <c r="CW75" s="1323"/>
      <c r="CX75" s="1323"/>
      <c r="CY75" s="1323"/>
      <c r="CZ75" s="1323"/>
      <c r="DA75" s="1323"/>
      <c r="DB75" s="1323"/>
      <c r="DC75" s="1323"/>
    </row>
    <row r="76" spans="2:107" x14ac:dyDescent="0.15">
      <c r="B76" s="395"/>
      <c r="G76" s="1328"/>
      <c r="H76" s="1328"/>
      <c r="I76" s="1318"/>
      <c r="J76" s="1318"/>
      <c r="K76" s="1324"/>
      <c r="L76" s="1324"/>
      <c r="M76" s="1324"/>
      <c r="N76" s="1324"/>
      <c r="AM76" s="404"/>
      <c r="AN76" s="1325"/>
      <c r="AO76" s="1325"/>
      <c r="AP76" s="1325"/>
      <c r="AQ76" s="1325"/>
      <c r="AR76" s="1325"/>
      <c r="AS76" s="1325"/>
      <c r="AT76" s="1325"/>
      <c r="AU76" s="1325"/>
      <c r="AV76" s="1325"/>
      <c r="AW76" s="1325"/>
      <c r="AX76" s="1325"/>
      <c r="AY76" s="1325"/>
      <c r="AZ76" s="1325"/>
      <c r="BA76" s="1325"/>
      <c r="BB76" s="1325"/>
      <c r="BC76" s="1325"/>
      <c r="BD76" s="1325"/>
      <c r="BE76" s="1325"/>
      <c r="BF76" s="1325"/>
      <c r="BG76" s="1325"/>
      <c r="BH76" s="1325"/>
      <c r="BI76" s="1325"/>
      <c r="BJ76" s="1325"/>
      <c r="BK76" s="1325"/>
      <c r="BL76" s="1325"/>
      <c r="BM76" s="1325"/>
      <c r="BN76" s="1325"/>
      <c r="BO76" s="1325"/>
      <c r="BP76" s="1323"/>
      <c r="BQ76" s="1323"/>
      <c r="BR76" s="1323"/>
      <c r="BS76" s="1323"/>
      <c r="BT76" s="1323"/>
      <c r="BU76" s="1323"/>
      <c r="BV76" s="1323"/>
      <c r="BW76" s="1323"/>
      <c r="BX76" s="1323"/>
      <c r="BY76" s="1323"/>
      <c r="BZ76" s="1323"/>
      <c r="CA76" s="1323"/>
      <c r="CB76" s="1323"/>
      <c r="CC76" s="1323"/>
      <c r="CD76" s="1323"/>
      <c r="CE76" s="1323"/>
      <c r="CF76" s="1323"/>
      <c r="CG76" s="1323"/>
      <c r="CH76" s="1323"/>
      <c r="CI76" s="1323"/>
      <c r="CJ76" s="1323"/>
      <c r="CK76" s="1323"/>
      <c r="CL76" s="1323"/>
      <c r="CM76" s="1323"/>
      <c r="CN76" s="1323"/>
      <c r="CO76" s="1323"/>
      <c r="CP76" s="1323"/>
      <c r="CQ76" s="1323"/>
      <c r="CR76" s="1323"/>
      <c r="CS76" s="1323"/>
      <c r="CT76" s="1323"/>
      <c r="CU76" s="1323"/>
      <c r="CV76" s="1323"/>
      <c r="CW76" s="1323"/>
      <c r="CX76" s="1323"/>
      <c r="CY76" s="1323"/>
      <c r="CZ76" s="1323"/>
      <c r="DA76" s="1323"/>
      <c r="DB76" s="1323"/>
      <c r="DC76" s="1323"/>
    </row>
    <row r="77" spans="2:107" x14ac:dyDescent="0.15">
      <c r="B77" s="395"/>
      <c r="G77" s="1318"/>
      <c r="H77" s="1318"/>
      <c r="I77" s="1318"/>
      <c r="J77" s="1318"/>
      <c r="K77" s="1329"/>
      <c r="L77" s="1329"/>
      <c r="M77" s="1329"/>
      <c r="N77" s="1329"/>
      <c r="AN77" s="1322" t="s">
        <v>603</v>
      </c>
      <c r="AO77" s="1322"/>
      <c r="AP77" s="1322"/>
      <c r="AQ77" s="1322"/>
      <c r="AR77" s="1322"/>
      <c r="AS77" s="1322"/>
      <c r="AT77" s="1322"/>
      <c r="AU77" s="1322"/>
      <c r="AV77" s="1322"/>
      <c r="AW77" s="1322"/>
      <c r="AX77" s="1322"/>
      <c r="AY77" s="1322"/>
      <c r="AZ77" s="1322"/>
      <c r="BA77" s="1322"/>
      <c r="BB77" s="1325" t="s">
        <v>601</v>
      </c>
      <c r="BC77" s="1325"/>
      <c r="BD77" s="1325"/>
      <c r="BE77" s="1325"/>
      <c r="BF77" s="1325"/>
      <c r="BG77" s="1325"/>
      <c r="BH77" s="1325"/>
      <c r="BI77" s="1325"/>
      <c r="BJ77" s="1325"/>
      <c r="BK77" s="1325"/>
      <c r="BL77" s="1325"/>
      <c r="BM77" s="1325"/>
      <c r="BN77" s="1325"/>
      <c r="BO77" s="1325"/>
      <c r="BP77" s="1323">
        <v>13</v>
      </c>
      <c r="BQ77" s="1323"/>
      <c r="BR77" s="1323"/>
      <c r="BS77" s="1323"/>
      <c r="BT77" s="1323"/>
      <c r="BU77" s="1323"/>
      <c r="BV77" s="1323"/>
      <c r="BW77" s="1323"/>
      <c r="BX77" s="1323">
        <v>21</v>
      </c>
      <c r="BY77" s="1323"/>
      <c r="BZ77" s="1323"/>
      <c r="CA77" s="1323"/>
      <c r="CB77" s="1323"/>
      <c r="CC77" s="1323"/>
      <c r="CD77" s="1323"/>
      <c r="CE77" s="1323"/>
      <c r="CF77" s="1323">
        <v>20.2</v>
      </c>
      <c r="CG77" s="1323"/>
      <c r="CH77" s="1323"/>
      <c r="CI77" s="1323"/>
      <c r="CJ77" s="1323"/>
      <c r="CK77" s="1323"/>
      <c r="CL77" s="1323"/>
      <c r="CM77" s="1323"/>
      <c r="CN77" s="1323">
        <v>18.3</v>
      </c>
      <c r="CO77" s="1323"/>
      <c r="CP77" s="1323"/>
      <c r="CQ77" s="1323"/>
      <c r="CR77" s="1323"/>
      <c r="CS77" s="1323"/>
      <c r="CT77" s="1323"/>
      <c r="CU77" s="1323"/>
      <c r="CV77" s="1323">
        <v>20.3</v>
      </c>
      <c r="CW77" s="1323"/>
      <c r="CX77" s="1323"/>
      <c r="CY77" s="1323"/>
      <c r="CZ77" s="1323"/>
      <c r="DA77" s="1323"/>
      <c r="DB77" s="1323"/>
      <c r="DC77" s="1323"/>
    </row>
    <row r="78" spans="2:107" x14ac:dyDescent="0.15">
      <c r="B78" s="395"/>
      <c r="G78" s="1318"/>
      <c r="H78" s="1318"/>
      <c r="I78" s="1318"/>
      <c r="J78" s="1318"/>
      <c r="K78" s="1329"/>
      <c r="L78" s="1329"/>
      <c r="M78" s="1329"/>
      <c r="N78" s="1329"/>
      <c r="AN78" s="1322"/>
      <c r="AO78" s="1322"/>
      <c r="AP78" s="1322"/>
      <c r="AQ78" s="1322"/>
      <c r="AR78" s="1322"/>
      <c r="AS78" s="1322"/>
      <c r="AT78" s="1322"/>
      <c r="AU78" s="1322"/>
      <c r="AV78" s="1322"/>
      <c r="AW78" s="1322"/>
      <c r="AX78" s="1322"/>
      <c r="AY78" s="1322"/>
      <c r="AZ78" s="1322"/>
      <c r="BA78" s="1322"/>
      <c r="BB78" s="1325"/>
      <c r="BC78" s="1325"/>
      <c r="BD78" s="1325"/>
      <c r="BE78" s="1325"/>
      <c r="BF78" s="1325"/>
      <c r="BG78" s="1325"/>
      <c r="BH78" s="1325"/>
      <c r="BI78" s="1325"/>
      <c r="BJ78" s="1325"/>
      <c r="BK78" s="1325"/>
      <c r="BL78" s="1325"/>
      <c r="BM78" s="1325"/>
      <c r="BN78" s="1325"/>
      <c r="BO78" s="1325"/>
      <c r="BP78" s="1323"/>
      <c r="BQ78" s="1323"/>
      <c r="BR78" s="1323"/>
      <c r="BS78" s="1323"/>
      <c r="BT78" s="1323"/>
      <c r="BU78" s="1323"/>
      <c r="BV78" s="1323"/>
      <c r="BW78" s="1323"/>
      <c r="BX78" s="1323"/>
      <c r="BY78" s="1323"/>
      <c r="BZ78" s="1323"/>
      <c r="CA78" s="1323"/>
      <c r="CB78" s="1323"/>
      <c r="CC78" s="1323"/>
      <c r="CD78" s="1323"/>
      <c r="CE78" s="1323"/>
      <c r="CF78" s="1323"/>
      <c r="CG78" s="1323"/>
      <c r="CH78" s="1323"/>
      <c r="CI78" s="1323"/>
      <c r="CJ78" s="1323"/>
      <c r="CK78" s="1323"/>
      <c r="CL78" s="1323"/>
      <c r="CM78" s="1323"/>
      <c r="CN78" s="1323"/>
      <c r="CO78" s="1323"/>
      <c r="CP78" s="1323"/>
      <c r="CQ78" s="1323"/>
      <c r="CR78" s="1323"/>
      <c r="CS78" s="1323"/>
      <c r="CT78" s="1323"/>
      <c r="CU78" s="1323"/>
      <c r="CV78" s="1323"/>
      <c r="CW78" s="1323"/>
      <c r="CX78" s="1323"/>
      <c r="CY78" s="1323"/>
      <c r="CZ78" s="1323"/>
      <c r="DA78" s="1323"/>
      <c r="DB78" s="1323"/>
      <c r="DC78" s="1323"/>
    </row>
    <row r="79" spans="2:107" x14ac:dyDescent="0.15">
      <c r="B79" s="395"/>
      <c r="G79" s="1318"/>
      <c r="H79" s="1318"/>
      <c r="I79" s="1327"/>
      <c r="J79" s="1327"/>
      <c r="K79" s="1330"/>
      <c r="L79" s="1330"/>
      <c r="M79" s="1330"/>
      <c r="N79" s="1330"/>
      <c r="AN79" s="1322"/>
      <c r="AO79" s="1322"/>
      <c r="AP79" s="1322"/>
      <c r="AQ79" s="1322"/>
      <c r="AR79" s="1322"/>
      <c r="AS79" s="1322"/>
      <c r="AT79" s="1322"/>
      <c r="AU79" s="1322"/>
      <c r="AV79" s="1322"/>
      <c r="AW79" s="1322"/>
      <c r="AX79" s="1322"/>
      <c r="AY79" s="1322"/>
      <c r="AZ79" s="1322"/>
      <c r="BA79" s="1322"/>
      <c r="BB79" s="1325" t="s">
        <v>606</v>
      </c>
      <c r="BC79" s="1325"/>
      <c r="BD79" s="1325"/>
      <c r="BE79" s="1325"/>
      <c r="BF79" s="1325"/>
      <c r="BG79" s="1325"/>
      <c r="BH79" s="1325"/>
      <c r="BI79" s="1325"/>
      <c r="BJ79" s="1325"/>
      <c r="BK79" s="1325"/>
      <c r="BL79" s="1325"/>
      <c r="BM79" s="1325"/>
      <c r="BN79" s="1325"/>
      <c r="BO79" s="1325"/>
      <c r="BP79" s="1323">
        <v>6.8</v>
      </c>
      <c r="BQ79" s="1323"/>
      <c r="BR79" s="1323"/>
      <c r="BS79" s="1323"/>
      <c r="BT79" s="1323"/>
      <c r="BU79" s="1323"/>
      <c r="BV79" s="1323"/>
      <c r="BW79" s="1323"/>
      <c r="BX79" s="1323">
        <v>6.8</v>
      </c>
      <c r="BY79" s="1323"/>
      <c r="BZ79" s="1323"/>
      <c r="CA79" s="1323"/>
      <c r="CB79" s="1323"/>
      <c r="CC79" s="1323"/>
      <c r="CD79" s="1323"/>
      <c r="CE79" s="1323"/>
      <c r="CF79" s="1323">
        <v>6.8</v>
      </c>
      <c r="CG79" s="1323"/>
      <c r="CH79" s="1323"/>
      <c r="CI79" s="1323"/>
      <c r="CJ79" s="1323"/>
      <c r="CK79" s="1323"/>
      <c r="CL79" s="1323"/>
      <c r="CM79" s="1323"/>
      <c r="CN79" s="1323">
        <v>6.8</v>
      </c>
      <c r="CO79" s="1323"/>
      <c r="CP79" s="1323"/>
      <c r="CQ79" s="1323"/>
      <c r="CR79" s="1323"/>
      <c r="CS79" s="1323"/>
      <c r="CT79" s="1323"/>
      <c r="CU79" s="1323"/>
      <c r="CV79" s="1323">
        <v>6.6</v>
      </c>
      <c r="CW79" s="1323"/>
      <c r="CX79" s="1323"/>
      <c r="CY79" s="1323"/>
      <c r="CZ79" s="1323"/>
      <c r="DA79" s="1323"/>
      <c r="DB79" s="1323"/>
      <c r="DC79" s="1323"/>
    </row>
    <row r="80" spans="2:107" x14ac:dyDescent="0.15">
      <c r="B80" s="395"/>
      <c r="G80" s="1318"/>
      <c r="H80" s="1318"/>
      <c r="I80" s="1327"/>
      <c r="J80" s="1327"/>
      <c r="K80" s="1330"/>
      <c r="L80" s="1330"/>
      <c r="M80" s="1330"/>
      <c r="N80" s="1330"/>
      <c r="AN80" s="1322"/>
      <c r="AO80" s="1322"/>
      <c r="AP80" s="1322"/>
      <c r="AQ80" s="1322"/>
      <c r="AR80" s="1322"/>
      <c r="AS80" s="1322"/>
      <c r="AT80" s="1322"/>
      <c r="AU80" s="1322"/>
      <c r="AV80" s="1322"/>
      <c r="AW80" s="1322"/>
      <c r="AX80" s="1322"/>
      <c r="AY80" s="1322"/>
      <c r="AZ80" s="1322"/>
      <c r="BA80" s="1322"/>
      <c r="BB80" s="1325"/>
      <c r="BC80" s="1325"/>
      <c r="BD80" s="1325"/>
      <c r="BE80" s="1325"/>
      <c r="BF80" s="1325"/>
      <c r="BG80" s="1325"/>
      <c r="BH80" s="1325"/>
      <c r="BI80" s="1325"/>
      <c r="BJ80" s="1325"/>
      <c r="BK80" s="1325"/>
      <c r="BL80" s="1325"/>
      <c r="BM80" s="1325"/>
      <c r="BN80" s="1325"/>
      <c r="BO80" s="1325"/>
      <c r="BP80" s="1323"/>
      <c r="BQ80" s="1323"/>
      <c r="BR80" s="1323"/>
      <c r="BS80" s="1323"/>
      <c r="BT80" s="1323"/>
      <c r="BU80" s="1323"/>
      <c r="BV80" s="1323"/>
      <c r="BW80" s="1323"/>
      <c r="BX80" s="1323"/>
      <c r="BY80" s="1323"/>
      <c r="BZ80" s="1323"/>
      <c r="CA80" s="1323"/>
      <c r="CB80" s="1323"/>
      <c r="CC80" s="1323"/>
      <c r="CD80" s="1323"/>
      <c r="CE80" s="1323"/>
      <c r="CF80" s="1323"/>
      <c r="CG80" s="1323"/>
      <c r="CH80" s="1323"/>
      <c r="CI80" s="1323"/>
      <c r="CJ80" s="1323"/>
      <c r="CK80" s="1323"/>
      <c r="CL80" s="1323"/>
      <c r="CM80" s="1323"/>
      <c r="CN80" s="1323"/>
      <c r="CO80" s="1323"/>
      <c r="CP80" s="1323"/>
      <c r="CQ80" s="1323"/>
      <c r="CR80" s="1323"/>
      <c r="CS80" s="1323"/>
      <c r="CT80" s="1323"/>
      <c r="CU80" s="1323"/>
      <c r="CV80" s="1323"/>
      <c r="CW80" s="1323"/>
      <c r="CX80" s="1323"/>
      <c r="CY80" s="1323"/>
      <c r="CZ80" s="1323"/>
      <c r="DA80" s="1323"/>
      <c r="DB80" s="1323"/>
      <c r="DC80" s="1323"/>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gmjqtn0qA007yJ+Oq4WazgiT8y5FDLT1d3skyCR/9/bL/JK4AmAKeplMf1vApuHuOaW0SaRme0YNMOeUN+FY9A==" saltValue="OUVG1lGwHVYs5LmeMJdnE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109" zoomScaleNormal="10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503</v>
      </c>
    </row>
  </sheetData>
  <sheetProtection algorithmName="SHA-512" hashValue="t+/JsLYgClNp6Vb0c1SAAD6b6D+9TltvYEa20BNh1871TcQlwQ+cx0cubiNfxRpnZoGQXq3BZHP+m0ES+gTRig==" saltValue="a2fyxfTy6tm6A8QEk18rc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503</v>
      </c>
    </row>
  </sheetData>
  <sheetProtection algorithmName="SHA-512" hashValue="B6wAYY9nIyYoD5lMBUjdnfBHVxqlXrnsuQ9heZKLOuOvuYYv4M0MOXh3z3nDsl86PXKe9xNNAQGn/OK2AzV1+A==" saltValue="HV7s5JzAU1cZtozcLC3R5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554</v>
      </c>
      <c r="G2" s="157"/>
      <c r="H2" s="158"/>
    </row>
    <row r="3" spans="1:8" x14ac:dyDescent="0.15">
      <c r="A3" s="154" t="s">
        <v>547</v>
      </c>
      <c r="B3" s="159"/>
      <c r="C3" s="160"/>
      <c r="D3" s="161">
        <v>45861</v>
      </c>
      <c r="E3" s="162"/>
      <c r="F3" s="163">
        <v>49919</v>
      </c>
      <c r="G3" s="164"/>
      <c r="H3" s="165"/>
    </row>
    <row r="4" spans="1:8" x14ac:dyDescent="0.15">
      <c r="A4" s="166"/>
      <c r="B4" s="167"/>
      <c r="C4" s="168"/>
      <c r="D4" s="169">
        <v>41990</v>
      </c>
      <c r="E4" s="170"/>
      <c r="F4" s="171">
        <v>26398</v>
      </c>
      <c r="G4" s="172"/>
      <c r="H4" s="173"/>
    </row>
    <row r="5" spans="1:8" x14ac:dyDescent="0.15">
      <c r="A5" s="154" t="s">
        <v>549</v>
      </c>
      <c r="B5" s="159"/>
      <c r="C5" s="160"/>
      <c r="D5" s="161">
        <v>50382</v>
      </c>
      <c r="E5" s="162"/>
      <c r="F5" s="163">
        <v>47738</v>
      </c>
      <c r="G5" s="164"/>
      <c r="H5" s="165"/>
    </row>
    <row r="6" spans="1:8" x14ac:dyDescent="0.15">
      <c r="A6" s="166"/>
      <c r="B6" s="167"/>
      <c r="C6" s="168"/>
      <c r="D6" s="169">
        <v>42960</v>
      </c>
      <c r="E6" s="170"/>
      <c r="F6" s="171">
        <v>24937</v>
      </c>
      <c r="G6" s="172"/>
      <c r="H6" s="173"/>
    </row>
    <row r="7" spans="1:8" x14ac:dyDescent="0.15">
      <c r="A7" s="154" t="s">
        <v>550</v>
      </c>
      <c r="B7" s="159"/>
      <c r="C7" s="160"/>
      <c r="D7" s="161">
        <v>49922</v>
      </c>
      <c r="E7" s="162"/>
      <c r="F7" s="163">
        <v>52191</v>
      </c>
      <c r="G7" s="164"/>
      <c r="H7" s="165"/>
    </row>
    <row r="8" spans="1:8" x14ac:dyDescent="0.15">
      <c r="A8" s="166"/>
      <c r="B8" s="167"/>
      <c r="C8" s="168"/>
      <c r="D8" s="169">
        <v>26714</v>
      </c>
      <c r="E8" s="170"/>
      <c r="F8" s="171">
        <v>24843</v>
      </c>
      <c r="G8" s="172"/>
      <c r="H8" s="173"/>
    </row>
    <row r="9" spans="1:8" x14ac:dyDescent="0.15">
      <c r="A9" s="154" t="s">
        <v>551</v>
      </c>
      <c r="B9" s="159"/>
      <c r="C9" s="160"/>
      <c r="D9" s="161">
        <v>14830</v>
      </c>
      <c r="E9" s="162"/>
      <c r="F9" s="163">
        <v>47387</v>
      </c>
      <c r="G9" s="164"/>
      <c r="H9" s="165"/>
    </row>
    <row r="10" spans="1:8" x14ac:dyDescent="0.15">
      <c r="A10" s="166"/>
      <c r="B10" s="167"/>
      <c r="C10" s="168"/>
      <c r="D10" s="169">
        <v>10302</v>
      </c>
      <c r="E10" s="170"/>
      <c r="F10" s="171">
        <v>24928</v>
      </c>
      <c r="G10" s="172"/>
      <c r="H10" s="173"/>
    </row>
    <row r="11" spans="1:8" x14ac:dyDescent="0.15">
      <c r="A11" s="154" t="s">
        <v>552</v>
      </c>
      <c r="B11" s="159"/>
      <c r="C11" s="160"/>
      <c r="D11" s="161">
        <v>14868</v>
      </c>
      <c r="E11" s="162"/>
      <c r="F11" s="163">
        <v>51264</v>
      </c>
      <c r="G11" s="164"/>
      <c r="H11" s="165"/>
    </row>
    <row r="12" spans="1:8" x14ac:dyDescent="0.15">
      <c r="A12" s="166"/>
      <c r="B12" s="167"/>
      <c r="C12" s="174"/>
      <c r="D12" s="169">
        <v>5873</v>
      </c>
      <c r="E12" s="170"/>
      <c r="F12" s="171">
        <v>26040</v>
      </c>
      <c r="G12" s="172"/>
      <c r="H12" s="173"/>
    </row>
    <row r="13" spans="1:8" x14ac:dyDescent="0.15">
      <c r="A13" s="154"/>
      <c r="B13" s="159"/>
      <c r="C13" s="175"/>
      <c r="D13" s="176">
        <v>35173</v>
      </c>
      <c r="E13" s="177"/>
      <c r="F13" s="178">
        <v>49700</v>
      </c>
      <c r="G13" s="179"/>
      <c r="H13" s="165"/>
    </row>
    <row r="14" spans="1:8" x14ac:dyDescent="0.15">
      <c r="A14" s="166"/>
      <c r="B14" s="167"/>
      <c r="C14" s="168"/>
      <c r="D14" s="169">
        <v>25568</v>
      </c>
      <c r="E14" s="170"/>
      <c r="F14" s="171">
        <v>25429</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8.99</v>
      </c>
      <c r="C19" s="180">
        <f>ROUND(VALUE(SUBSTITUTE(実質収支比率等に係る経年分析!G$48,"▲","-")),2)</f>
        <v>5.71</v>
      </c>
      <c r="D19" s="180">
        <f>ROUND(VALUE(SUBSTITUTE(実質収支比率等に係る経年分析!H$48,"▲","-")),2)</f>
        <v>3.47</v>
      </c>
      <c r="E19" s="180">
        <f>ROUND(VALUE(SUBSTITUTE(実質収支比率等に係る経年分析!I$48,"▲","-")),2)</f>
        <v>3.77</v>
      </c>
      <c r="F19" s="180">
        <f>ROUND(VALUE(SUBSTITUTE(実質収支比率等に係る経年分析!J$48,"▲","-")),2)</f>
        <v>4.4800000000000004</v>
      </c>
    </row>
    <row r="20" spans="1:11" x14ac:dyDescent="0.15">
      <c r="A20" s="180" t="s">
        <v>55</v>
      </c>
      <c r="B20" s="180">
        <f>ROUND(VALUE(SUBSTITUTE(実質収支比率等に係る経年分析!F$47,"▲","-")),2)</f>
        <v>25.7</v>
      </c>
      <c r="C20" s="180">
        <f>ROUND(VALUE(SUBSTITUTE(実質収支比率等に係る経年分析!G$47,"▲","-")),2)</f>
        <v>26.14</v>
      </c>
      <c r="D20" s="180">
        <f>ROUND(VALUE(SUBSTITUTE(実質収支比率等に係る経年分析!H$47,"▲","-")),2)</f>
        <v>24.6</v>
      </c>
      <c r="E20" s="180">
        <f>ROUND(VALUE(SUBSTITUTE(実質収支比率等に係る経年分析!I$47,"▲","-")),2)</f>
        <v>24.22</v>
      </c>
      <c r="F20" s="180">
        <f>ROUND(VALUE(SUBSTITUTE(実質収支比率等に係る経年分析!J$47,"▲","-")),2)</f>
        <v>21.76</v>
      </c>
    </row>
    <row r="21" spans="1:11" x14ac:dyDescent="0.15">
      <c r="A21" s="180" t="s">
        <v>56</v>
      </c>
      <c r="B21" s="180">
        <f>IF(ISNUMBER(VALUE(SUBSTITUTE(実質収支比率等に係る経年分析!F$49,"▲","-"))),ROUND(VALUE(SUBSTITUTE(実質収支比率等に係る経年分析!F$49,"▲","-")),2),NA())</f>
        <v>1.49</v>
      </c>
      <c r="C21" s="180">
        <f>IF(ISNUMBER(VALUE(SUBSTITUTE(実質収支比率等に係る経年分析!G$49,"▲","-"))),ROUND(VALUE(SUBSTITUTE(実質収支比率等に係る経年分析!G$49,"▲","-")),2),NA())</f>
        <v>-3.39</v>
      </c>
      <c r="D21" s="180">
        <f>IF(ISNUMBER(VALUE(SUBSTITUTE(実質収支比率等に係る経年分析!H$49,"▲","-"))),ROUND(VALUE(SUBSTITUTE(実質収支比率等に係る経年分析!H$49,"▲","-")),2),NA())</f>
        <v>-3.72</v>
      </c>
      <c r="E21" s="180">
        <f>IF(ISNUMBER(VALUE(SUBSTITUTE(実質収支比率等に係る経年分析!I$49,"▲","-"))),ROUND(VALUE(SUBSTITUTE(実質収支比率等に係る経年分析!I$49,"▲","-")),2),NA())</f>
        <v>0.37</v>
      </c>
      <c r="F21" s="180">
        <f>IF(ISNUMBER(VALUE(SUBSTITUTE(実質収支比率等に係る経年分析!J$49,"▲","-"))),ROUND(VALUE(SUBSTITUTE(実質収支比率等に係る経年分析!J$49,"▲","-")),2),NA())</f>
        <v>-2.15</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1.21</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2.1</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1.86</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0.44</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国民健康保険特別会計</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0.1</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学校給食特別会計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墓地事業特別会計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0.03</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v>
      </c>
    </row>
    <row r="33" spans="1:16" x14ac:dyDescent="0.15">
      <c r="A33" s="181" t="str">
        <f>IF(連結実質赤字比率に係る赤字・黒字の構成分析!C$37="",NA(),連結実質赤字比率に係る赤字・黒字の構成分析!C$37)</f>
        <v>介護保険特別会計（介護サービス事業勘定）</v>
      </c>
      <c r="B33" s="181" t="e">
        <f>IF(ROUND(VALUE(SUBSTITUTE(連結実質赤字比率に係る赤字・黒字の構成分析!F$37,"▲", "-")), 2) &lt; 0, ABS(ROUND(VALUE(SUBSTITUTE(連結実質赤字比率に係る赤字・黒字の構成分析!F$37,"▲", "-")), 2)), NA())</f>
        <v>#VALUE!</v>
      </c>
      <c r="C33" s="181" t="e">
        <f>IF(ROUND(VALUE(SUBSTITUTE(連結実質赤字比率に係る赤字・黒字の構成分析!F$37,"▲", "-")), 2) &gt;= 0, ABS(ROUND(VALUE(SUBSTITUTE(連結実質赤字比率に係る赤字・黒字の構成分析!F$37,"▲", "-")), 2)), NA())</f>
        <v>#VALUE!</v>
      </c>
      <c r="D33" s="181" t="e">
        <f>IF(ROUND(VALUE(SUBSTITUTE(連結実質赤字比率に係る赤字・黒字の構成分析!G$37,"▲", "-")), 2) &lt; 0, ABS(ROUND(VALUE(SUBSTITUTE(連結実質赤字比率に係る赤字・黒字の構成分析!G$37,"▲", "-")), 2)), NA())</f>
        <v>#VALUE!</v>
      </c>
      <c r="E33" s="181" t="e">
        <f>IF(ROUND(VALUE(SUBSTITUTE(連結実質赤字比率に係る赤字・黒字の構成分析!G$37,"▲", "-")), 2) &gt;= 0, ABS(ROUND(VALUE(SUBSTITUTE(連結実質赤字比率に係る赤字・黒字の構成分析!G$37,"▲", "-")), 2)), NA())</f>
        <v>#VALUE!</v>
      </c>
      <c r="F33" s="181" t="e">
        <f>IF(ROUND(VALUE(SUBSTITUTE(連結実質赤字比率に係る赤字・黒字の構成分析!H$37,"▲", "-")), 2) &lt; 0, ABS(ROUND(VALUE(SUBSTITUTE(連結実質赤字比率に係る赤字・黒字の構成分析!H$37,"▲", "-")), 2)), NA())</f>
        <v>#VALUE!</v>
      </c>
      <c r="G33" s="181" t="e">
        <f>IF(ROUND(VALUE(SUBSTITUTE(連結実質赤字比率に係る赤字・黒字の構成分析!H$37,"▲", "-")), 2) &gt;= 0, ABS(ROUND(VALUE(SUBSTITUTE(連結実質赤字比率に係る赤字・黒字の構成分析!H$37,"▲", "-")), 2)), NA())</f>
        <v>#VALUE!</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0.01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v>
      </c>
    </row>
    <row r="34" spans="1:16" x14ac:dyDescent="0.15">
      <c r="A34" s="181" t="str">
        <f>IF(連結実質赤字比率に係る赤字・黒字の構成分析!C$36="",NA(),連結実質赤字比率に係る赤字・黒字の構成分析!C$36)</f>
        <v>下水道事業会計</v>
      </c>
      <c r="B34" s="181" t="e">
        <f>IF(ROUND(VALUE(SUBSTITUTE(連結実質赤字比率に係る赤字・黒字の構成分析!F$36,"▲", "-")), 2) &lt; 0, ABS(ROUND(VALUE(SUBSTITUTE(連結実質赤字比率に係る赤字・黒字の構成分析!F$36,"▲", "-")), 2)), NA())</f>
        <v>#VALUE!</v>
      </c>
      <c r="C34" s="181" t="e">
        <f>IF(ROUND(VALUE(SUBSTITUTE(連結実質赤字比率に係る赤字・黒字の構成分析!F$36,"▲", "-")), 2) &gt;= 0, ABS(ROUND(VALUE(SUBSTITUTE(連結実質赤字比率に係る赤字・黒字の構成分析!F$36,"▲", "-")), 2)), NA())</f>
        <v>#VALUE!</v>
      </c>
      <c r="D34" s="181" t="e">
        <f>IF(ROUND(VALUE(SUBSTITUTE(連結実質赤字比率に係る赤字・黒字の構成分析!G$36,"▲", "-")), 2) &lt; 0, ABS(ROUND(VALUE(SUBSTITUTE(連結実質赤字比率に係る赤字・黒字の構成分析!G$36,"▲", "-")), 2)), NA())</f>
        <v>#VALUE!</v>
      </c>
      <c r="E34" s="181" t="e">
        <f>IF(ROUND(VALUE(SUBSTITUTE(連結実質赤字比率に係る赤字・黒字の構成分析!G$36,"▲", "-")), 2) &gt;= 0, ABS(ROUND(VALUE(SUBSTITUTE(連結実質赤字比率に係る赤字・黒字の構成分析!G$36,"▲", "-")), 2)), NA())</f>
        <v>#VALUE!</v>
      </c>
      <c r="F34" s="181" t="e">
        <f>IF(ROUND(VALUE(SUBSTITUTE(連結実質赤字比率に係る赤字・黒字の構成分析!H$36,"▲", "-")), 2) &lt; 0, ABS(ROUND(VALUE(SUBSTITUTE(連結実質赤字比率に係る赤字・黒字の構成分析!H$36,"▲", "-")), 2)), NA())</f>
        <v>#VALUE!</v>
      </c>
      <c r="G34" s="181" t="e">
        <f>IF(ROUND(VALUE(SUBSTITUTE(連結実質赤字比率に係る赤字・黒字の構成分析!H$36,"▲", "-")), 2) &gt;= 0, ABS(ROUND(VALUE(SUBSTITUTE(連結実質赤字比率に係る赤字・黒字の構成分析!H$36,"▲", "-")), 2)), NA())</f>
        <v>#VALUE!</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0.72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0.76</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8.99</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3.47</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3.76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4.47</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36.32</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32.65</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29.21</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26.1</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27.61</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1287</v>
      </c>
      <c r="E42" s="182"/>
      <c r="F42" s="182"/>
      <c r="G42" s="182">
        <f>'実質公債費比率（分子）の構造'!L$52</f>
        <v>1112</v>
      </c>
      <c r="H42" s="182"/>
      <c r="I42" s="182"/>
      <c r="J42" s="182">
        <f>'実質公債費比率（分子）の構造'!M$52</f>
        <v>1106</v>
      </c>
      <c r="K42" s="182"/>
      <c r="L42" s="182"/>
      <c r="M42" s="182">
        <f>'実質公債費比率（分子）の構造'!N$52</f>
        <v>1030</v>
      </c>
      <c r="N42" s="182"/>
      <c r="O42" s="182"/>
      <c r="P42" s="182">
        <f>'実質公債費比率（分子）の構造'!O$52</f>
        <v>1010</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119</v>
      </c>
      <c r="C44" s="182"/>
      <c r="D44" s="182"/>
      <c r="E44" s="182">
        <f>'実質公債費比率（分子）の構造'!L$50</f>
        <v>86</v>
      </c>
      <c r="F44" s="182"/>
      <c r="G44" s="182"/>
      <c r="H44" s="182">
        <f>'実質公債費比率（分子）の構造'!M$50</f>
        <v>85</v>
      </c>
      <c r="I44" s="182"/>
      <c r="J44" s="182"/>
      <c r="K44" s="182">
        <f>'実質公債費比率（分子）の構造'!N$50</f>
        <v>11</v>
      </c>
      <c r="L44" s="182"/>
      <c r="M44" s="182"/>
      <c r="N44" s="182">
        <f>'実質公債費比率（分子）の構造'!O$50</f>
        <v>11</v>
      </c>
      <c r="O44" s="182"/>
      <c r="P44" s="182"/>
    </row>
    <row r="45" spans="1:16" x14ac:dyDescent="0.15">
      <c r="A45" s="182" t="s">
        <v>66</v>
      </c>
      <c r="B45" s="182">
        <f>'実質公債費比率（分子）の構造'!K$49</f>
        <v>202</v>
      </c>
      <c r="C45" s="182"/>
      <c r="D45" s="182"/>
      <c r="E45" s="182">
        <f>'実質公債費比率（分子）の構造'!L$49</f>
        <v>183</v>
      </c>
      <c r="F45" s="182"/>
      <c r="G45" s="182"/>
      <c r="H45" s="182">
        <f>'実質公債費比率（分子）の構造'!M$49</f>
        <v>163</v>
      </c>
      <c r="I45" s="182"/>
      <c r="J45" s="182"/>
      <c r="K45" s="182">
        <f>'実質公債費比率（分子）の構造'!N$49</f>
        <v>111</v>
      </c>
      <c r="L45" s="182"/>
      <c r="M45" s="182"/>
      <c r="N45" s="182">
        <f>'実質公債費比率（分子）の構造'!O$49</f>
        <v>110</v>
      </c>
      <c r="O45" s="182"/>
      <c r="P45" s="182"/>
    </row>
    <row r="46" spans="1:16" x14ac:dyDescent="0.15">
      <c r="A46" s="182" t="s">
        <v>67</v>
      </c>
      <c r="B46" s="182">
        <f>'実質公債費比率（分子）の構造'!K$48</f>
        <v>305</v>
      </c>
      <c r="C46" s="182"/>
      <c r="D46" s="182"/>
      <c r="E46" s="182">
        <f>'実質公債費比率（分子）の構造'!L$48</f>
        <v>328</v>
      </c>
      <c r="F46" s="182"/>
      <c r="G46" s="182"/>
      <c r="H46" s="182">
        <f>'実質公債費比率（分子）の構造'!M$48</f>
        <v>309</v>
      </c>
      <c r="I46" s="182"/>
      <c r="J46" s="182"/>
      <c r="K46" s="182">
        <f>'実質公債費比率（分子）の構造'!N$48</f>
        <v>286</v>
      </c>
      <c r="L46" s="182"/>
      <c r="M46" s="182"/>
      <c r="N46" s="182">
        <f>'実質公債費比率（分子）の構造'!O$48</f>
        <v>264</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1257</v>
      </c>
      <c r="C49" s="182"/>
      <c r="D49" s="182"/>
      <c r="E49" s="182">
        <f>'実質公債費比率（分子）の構造'!L$45</f>
        <v>1004</v>
      </c>
      <c r="F49" s="182"/>
      <c r="G49" s="182"/>
      <c r="H49" s="182">
        <f>'実質公債費比率（分子）の構造'!M$45</f>
        <v>1107</v>
      </c>
      <c r="I49" s="182"/>
      <c r="J49" s="182"/>
      <c r="K49" s="182">
        <f>'実質公債費比率（分子）の構造'!N$45</f>
        <v>1115</v>
      </c>
      <c r="L49" s="182"/>
      <c r="M49" s="182"/>
      <c r="N49" s="182">
        <f>'実質公債費比率（分子）の構造'!O$45</f>
        <v>1143</v>
      </c>
      <c r="O49" s="182"/>
      <c r="P49" s="182"/>
    </row>
    <row r="50" spans="1:16" x14ac:dyDescent="0.15">
      <c r="A50" s="182" t="s">
        <v>71</v>
      </c>
      <c r="B50" s="182" t="e">
        <f>NA()</f>
        <v>#N/A</v>
      </c>
      <c r="C50" s="182">
        <f>IF(ISNUMBER('実質公債費比率（分子）の構造'!K$53),'実質公債費比率（分子）の構造'!K$53,NA())</f>
        <v>596</v>
      </c>
      <c r="D50" s="182" t="e">
        <f>NA()</f>
        <v>#N/A</v>
      </c>
      <c r="E50" s="182" t="e">
        <f>NA()</f>
        <v>#N/A</v>
      </c>
      <c r="F50" s="182">
        <f>IF(ISNUMBER('実質公債費比率（分子）の構造'!L$53),'実質公債費比率（分子）の構造'!L$53,NA())</f>
        <v>489</v>
      </c>
      <c r="G50" s="182" t="e">
        <f>NA()</f>
        <v>#N/A</v>
      </c>
      <c r="H50" s="182" t="e">
        <f>NA()</f>
        <v>#N/A</v>
      </c>
      <c r="I50" s="182">
        <f>IF(ISNUMBER('実質公債費比率（分子）の構造'!M$53),'実質公債費比率（分子）の構造'!M$53,NA())</f>
        <v>558</v>
      </c>
      <c r="J50" s="182" t="e">
        <f>NA()</f>
        <v>#N/A</v>
      </c>
      <c r="K50" s="182" t="e">
        <f>NA()</f>
        <v>#N/A</v>
      </c>
      <c r="L50" s="182">
        <f>IF(ISNUMBER('実質公債費比率（分子）の構造'!N$53),'実質公債費比率（分子）の構造'!N$53,NA())</f>
        <v>493</v>
      </c>
      <c r="M50" s="182" t="e">
        <f>NA()</f>
        <v>#N/A</v>
      </c>
      <c r="N50" s="182" t="e">
        <f>NA()</f>
        <v>#N/A</v>
      </c>
      <c r="O50" s="182">
        <f>IF(ISNUMBER('実質公債費比率（分子）の構造'!O$53),'実質公債費比率（分子）の構造'!O$53,NA())</f>
        <v>518</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12065</v>
      </c>
      <c r="E56" s="181"/>
      <c r="F56" s="181"/>
      <c r="G56" s="181">
        <f>'将来負担比率（分子）の構造'!J$52</f>
        <v>12235</v>
      </c>
      <c r="H56" s="181"/>
      <c r="I56" s="181"/>
      <c r="J56" s="181">
        <f>'将来負担比率（分子）の構造'!K$52</f>
        <v>11745</v>
      </c>
      <c r="K56" s="181"/>
      <c r="L56" s="181"/>
      <c r="M56" s="181">
        <f>'将来負担比率（分子）の構造'!L$52</f>
        <v>11599</v>
      </c>
      <c r="N56" s="181"/>
      <c r="O56" s="181"/>
      <c r="P56" s="181">
        <f>'将来負担比率（分子）の構造'!M$52</f>
        <v>11339</v>
      </c>
    </row>
    <row r="57" spans="1:16" x14ac:dyDescent="0.15">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15">
      <c r="A58" s="181" t="s">
        <v>41</v>
      </c>
      <c r="B58" s="181"/>
      <c r="C58" s="181"/>
      <c r="D58" s="181">
        <f>'将来負担比率（分子）の構造'!I$50</f>
        <v>2949</v>
      </c>
      <c r="E58" s="181"/>
      <c r="F58" s="181"/>
      <c r="G58" s="181">
        <f>'将来負担比率（分子）の構造'!J$50</f>
        <v>2966</v>
      </c>
      <c r="H58" s="181"/>
      <c r="I58" s="181"/>
      <c r="J58" s="181">
        <f>'将来負担比率（分子）の構造'!K$50</f>
        <v>2903</v>
      </c>
      <c r="K58" s="181"/>
      <c r="L58" s="181"/>
      <c r="M58" s="181">
        <f>'将来負担比率（分子）の構造'!L$50</f>
        <v>2962</v>
      </c>
      <c r="N58" s="181"/>
      <c r="O58" s="181"/>
      <c r="P58" s="181">
        <f>'将来負担比率（分子）の構造'!M$50</f>
        <v>2808</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2043</v>
      </c>
      <c r="C62" s="181"/>
      <c r="D62" s="181"/>
      <c r="E62" s="181">
        <f>'将来負担比率（分子）の構造'!J$45</f>
        <v>1836</v>
      </c>
      <c r="F62" s="181"/>
      <c r="G62" s="181"/>
      <c r="H62" s="181">
        <f>'将来負担比率（分子）の構造'!K$45</f>
        <v>1692</v>
      </c>
      <c r="I62" s="181"/>
      <c r="J62" s="181"/>
      <c r="K62" s="181">
        <f>'将来負担比率（分子）の構造'!L$45</f>
        <v>1640</v>
      </c>
      <c r="L62" s="181"/>
      <c r="M62" s="181"/>
      <c r="N62" s="181">
        <f>'将来負担比率（分子）の構造'!M$45</f>
        <v>1484</v>
      </c>
      <c r="O62" s="181"/>
      <c r="P62" s="181"/>
    </row>
    <row r="63" spans="1:16" x14ac:dyDescent="0.15">
      <c r="A63" s="181" t="s">
        <v>34</v>
      </c>
      <c r="B63" s="181">
        <f>'将来負担比率（分子）の構造'!I$44</f>
        <v>774</v>
      </c>
      <c r="C63" s="181"/>
      <c r="D63" s="181"/>
      <c r="E63" s="181">
        <f>'将来負担比率（分子）の構造'!J$44</f>
        <v>628</v>
      </c>
      <c r="F63" s="181"/>
      <c r="G63" s="181"/>
      <c r="H63" s="181">
        <f>'将来負担比率（分子）の構造'!K$44</f>
        <v>512</v>
      </c>
      <c r="I63" s="181"/>
      <c r="J63" s="181"/>
      <c r="K63" s="181">
        <f>'将来負担比率（分子）の構造'!L$44</f>
        <v>466</v>
      </c>
      <c r="L63" s="181"/>
      <c r="M63" s="181"/>
      <c r="N63" s="181">
        <f>'将来負担比率（分子）の構造'!M$44</f>
        <v>405</v>
      </c>
      <c r="O63" s="181"/>
      <c r="P63" s="181"/>
    </row>
    <row r="64" spans="1:16" x14ac:dyDescent="0.15">
      <c r="A64" s="181" t="s">
        <v>33</v>
      </c>
      <c r="B64" s="181">
        <f>'将来負担比率（分子）の構造'!I$43</f>
        <v>4453</v>
      </c>
      <c r="C64" s="181"/>
      <c r="D64" s="181"/>
      <c r="E64" s="181">
        <f>'将来負担比率（分子）の構造'!J$43</f>
        <v>4373</v>
      </c>
      <c r="F64" s="181"/>
      <c r="G64" s="181"/>
      <c r="H64" s="181">
        <f>'将来負担比率（分子）の構造'!K$43</f>
        <v>4188</v>
      </c>
      <c r="I64" s="181"/>
      <c r="J64" s="181"/>
      <c r="K64" s="181">
        <f>'将来負担比率（分子）の構造'!L$43</f>
        <v>4662</v>
      </c>
      <c r="L64" s="181"/>
      <c r="M64" s="181"/>
      <c r="N64" s="181">
        <f>'将来負担比率（分子）の構造'!M$43</f>
        <v>4522</v>
      </c>
      <c r="O64" s="181"/>
      <c r="P64" s="181"/>
    </row>
    <row r="65" spans="1:16" x14ac:dyDescent="0.15">
      <c r="A65" s="181" t="s">
        <v>32</v>
      </c>
      <c r="B65" s="181">
        <f>'将来負担比率（分子）の構造'!I$42</f>
        <v>238</v>
      </c>
      <c r="C65" s="181"/>
      <c r="D65" s="181"/>
      <c r="E65" s="181">
        <f>'将来負担比率（分子）の構造'!J$42</f>
        <v>152</v>
      </c>
      <c r="F65" s="181"/>
      <c r="G65" s="181"/>
      <c r="H65" s="181">
        <f>'将来負担比率（分子）の構造'!K$42</f>
        <v>67</v>
      </c>
      <c r="I65" s="181"/>
      <c r="J65" s="181"/>
      <c r="K65" s="181">
        <f>'将来負担比率（分子）の構造'!L$42</f>
        <v>56</v>
      </c>
      <c r="L65" s="181"/>
      <c r="M65" s="181"/>
      <c r="N65" s="181">
        <f>'将来負担比率（分子）の構造'!M$42</f>
        <v>46</v>
      </c>
      <c r="O65" s="181"/>
      <c r="P65" s="181"/>
    </row>
    <row r="66" spans="1:16" x14ac:dyDescent="0.15">
      <c r="A66" s="181" t="s">
        <v>31</v>
      </c>
      <c r="B66" s="181">
        <f>'将来負担比率（分子）の構造'!I$41</f>
        <v>11015</v>
      </c>
      <c r="C66" s="181"/>
      <c r="D66" s="181"/>
      <c r="E66" s="181">
        <f>'将来負担比率（分子）の構造'!J$41</f>
        <v>11129</v>
      </c>
      <c r="F66" s="181"/>
      <c r="G66" s="181"/>
      <c r="H66" s="181">
        <f>'将来負担比率（分子）の構造'!K$41</f>
        <v>11479</v>
      </c>
      <c r="I66" s="181"/>
      <c r="J66" s="181"/>
      <c r="K66" s="181">
        <f>'将来負担比率（分子）の構造'!L$41</f>
        <v>11282</v>
      </c>
      <c r="L66" s="181"/>
      <c r="M66" s="181"/>
      <c r="N66" s="181">
        <f>'将来負担比率（分子）の構造'!M$41</f>
        <v>10767</v>
      </c>
      <c r="O66" s="181"/>
      <c r="P66" s="181"/>
    </row>
    <row r="67" spans="1:16" x14ac:dyDescent="0.15">
      <c r="A67" s="181" t="s">
        <v>75</v>
      </c>
      <c r="B67" s="181" t="e">
        <f>NA()</f>
        <v>#N/A</v>
      </c>
      <c r="C67" s="181">
        <f>IF(ISNUMBER('将来負担比率（分子）の構造'!I$53), IF('将来負担比率（分子）の構造'!I$53 &lt; 0, 0, '将来負担比率（分子）の構造'!I$53), NA())</f>
        <v>3508</v>
      </c>
      <c r="D67" s="181" t="e">
        <f>NA()</f>
        <v>#N/A</v>
      </c>
      <c r="E67" s="181" t="e">
        <f>NA()</f>
        <v>#N/A</v>
      </c>
      <c r="F67" s="181">
        <f>IF(ISNUMBER('将来負担比率（分子）の構造'!J$53), IF('将来負担比率（分子）の構造'!J$53 &lt; 0, 0, '将来負担比率（分子）の構造'!J$53), NA())</f>
        <v>2917</v>
      </c>
      <c r="G67" s="181" t="e">
        <f>NA()</f>
        <v>#N/A</v>
      </c>
      <c r="H67" s="181" t="e">
        <f>NA()</f>
        <v>#N/A</v>
      </c>
      <c r="I67" s="181">
        <f>IF(ISNUMBER('将来負担比率（分子）の構造'!K$53), IF('将来負担比率（分子）の構造'!K$53 &lt; 0, 0, '将来負担比率（分子）の構造'!K$53), NA())</f>
        <v>3290</v>
      </c>
      <c r="J67" s="181" t="e">
        <f>NA()</f>
        <v>#N/A</v>
      </c>
      <c r="K67" s="181" t="e">
        <f>NA()</f>
        <v>#N/A</v>
      </c>
      <c r="L67" s="181">
        <f>IF(ISNUMBER('将来負担比率（分子）の構造'!L$53), IF('将来負担比率（分子）の構造'!L$53 &lt; 0, 0, '将来負担比率（分子）の構造'!L$53), NA())</f>
        <v>3545</v>
      </c>
      <c r="M67" s="181" t="e">
        <f>NA()</f>
        <v>#N/A</v>
      </c>
      <c r="N67" s="181" t="e">
        <f>NA()</f>
        <v>#N/A</v>
      </c>
      <c r="O67" s="181">
        <f>IF(ISNUMBER('将来負担比率（分子）の構造'!M$53), IF('将来負担比率（分子）の構造'!M$53 &lt; 0, 0, '将来負担比率（分子）の構造'!M$53), NA())</f>
        <v>3076</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1813</v>
      </c>
      <c r="C72" s="185">
        <f>基金残高に係る経年分析!G55</f>
        <v>1815</v>
      </c>
      <c r="D72" s="185">
        <f>基金残高に係る経年分析!H55</f>
        <v>1607</v>
      </c>
    </row>
    <row r="73" spans="1:16" x14ac:dyDescent="0.15">
      <c r="A73" s="184" t="s">
        <v>78</v>
      </c>
      <c r="B73" s="185">
        <f>基金残高に係る経年分析!F56</f>
        <v>228</v>
      </c>
      <c r="C73" s="185">
        <f>基金残高に係る経年分析!G56</f>
        <v>248</v>
      </c>
      <c r="D73" s="185">
        <f>基金残高に係る経年分析!H56</f>
        <v>268</v>
      </c>
    </row>
    <row r="74" spans="1:16" x14ac:dyDescent="0.15">
      <c r="A74" s="184" t="s">
        <v>79</v>
      </c>
      <c r="B74" s="185">
        <f>基金残高に係る経年分析!F57</f>
        <v>733</v>
      </c>
      <c r="C74" s="185">
        <f>基金残高に係る経年分析!G57</f>
        <v>770</v>
      </c>
      <c r="D74" s="185">
        <f>基金残高に係る経年分析!H57</f>
        <v>804</v>
      </c>
    </row>
  </sheetData>
  <sheetProtection algorithmName="SHA-512" hashValue="0bPLXBK1rM8G60dzAsJ8OcQb833kpg1FyEZ/p4x1KeKc3rpLw0XM6vOOix0/5zKsSAC7IKqAJoztwZsWPQHVMw==" saltValue="n+mImoIY+fHPPrNQ795Q+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214</v>
      </c>
      <c r="DI1" s="798"/>
      <c r="DJ1" s="798"/>
      <c r="DK1" s="798"/>
      <c r="DL1" s="798"/>
      <c r="DM1" s="798"/>
      <c r="DN1" s="799"/>
      <c r="DO1" s="226"/>
      <c r="DP1" s="797" t="s">
        <v>215</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15">
      <c r="B2" s="227" t="s">
        <v>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9" t="s">
        <v>217</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218</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219</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220</v>
      </c>
      <c r="S4" s="740"/>
      <c r="T4" s="740"/>
      <c r="U4" s="740"/>
      <c r="V4" s="740"/>
      <c r="W4" s="740"/>
      <c r="X4" s="740"/>
      <c r="Y4" s="741"/>
      <c r="Z4" s="739" t="s">
        <v>221</v>
      </c>
      <c r="AA4" s="740"/>
      <c r="AB4" s="740"/>
      <c r="AC4" s="741"/>
      <c r="AD4" s="739" t="s">
        <v>222</v>
      </c>
      <c r="AE4" s="740"/>
      <c r="AF4" s="740"/>
      <c r="AG4" s="740"/>
      <c r="AH4" s="740"/>
      <c r="AI4" s="740"/>
      <c r="AJ4" s="740"/>
      <c r="AK4" s="741"/>
      <c r="AL4" s="739" t="s">
        <v>221</v>
      </c>
      <c r="AM4" s="740"/>
      <c r="AN4" s="740"/>
      <c r="AO4" s="741"/>
      <c r="AP4" s="800" t="s">
        <v>223</v>
      </c>
      <c r="AQ4" s="800"/>
      <c r="AR4" s="800"/>
      <c r="AS4" s="800"/>
      <c r="AT4" s="800"/>
      <c r="AU4" s="800"/>
      <c r="AV4" s="800"/>
      <c r="AW4" s="800"/>
      <c r="AX4" s="800"/>
      <c r="AY4" s="800"/>
      <c r="AZ4" s="800"/>
      <c r="BA4" s="800"/>
      <c r="BB4" s="800"/>
      <c r="BC4" s="800"/>
      <c r="BD4" s="800"/>
      <c r="BE4" s="800"/>
      <c r="BF4" s="800"/>
      <c r="BG4" s="800" t="s">
        <v>224</v>
      </c>
      <c r="BH4" s="800"/>
      <c r="BI4" s="800"/>
      <c r="BJ4" s="800"/>
      <c r="BK4" s="800"/>
      <c r="BL4" s="800"/>
      <c r="BM4" s="800"/>
      <c r="BN4" s="800"/>
      <c r="BO4" s="800" t="s">
        <v>221</v>
      </c>
      <c r="BP4" s="800"/>
      <c r="BQ4" s="800"/>
      <c r="BR4" s="800"/>
      <c r="BS4" s="800" t="s">
        <v>225</v>
      </c>
      <c r="BT4" s="800"/>
      <c r="BU4" s="800"/>
      <c r="BV4" s="800"/>
      <c r="BW4" s="800"/>
      <c r="BX4" s="800"/>
      <c r="BY4" s="800"/>
      <c r="BZ4" s="800"/>
      <c r="CA4" s="800"/>
      <c r="CB4" s="800"/>
      <c r="CD4" s="782" t="s">
        <v>226</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15">
      <c r="B5" s="746" t="s">
        <v>227</v>
      </c>
      <c r="C5" s="747"/>
      <c r="D5" s="747"/>
      <c r="E5" s="747"/>
      <c r="F5" s="747"/>
      <c r="G5" s="747"/>
      <c r="H5" s="747"/>
      <c r="I5" s="747"/>
      <c r="J5" s="747"/>
      <c r="K5" s="747"/>
      <c r="L5" s="747"/>
      <c r="M5" s="747"/>
      <c r="N5" s="747"/>
      <c r="O5" s="747"/>
      <c r="P5" s="747"/>
      <c r="Q5" s="748"/>
      <c r="R5" s="733">
        <v>4135308</v>
      </c>
      <c r="S5" s="734"/>
      <c r="T5" s="734"/>
      <c r="U5" s="734"/>
      <c r="V5" s="734"/>
      <c r="W5" s="734"/>
      <c r="X5" s="734"/>
      <c r="Y5" s="777"/>
      <c r="Z5" s="795">
        <v>35.799999999999997</v>
      </c>
      <c r="AA5" s="795"/>
      <c r="AB5" s="795"/>
      <c r="AC5" s="795"/>
      <c r="AD5" s="796">
        <v>4135308</v>
      </c>
      <c r="AE5" s="796"/>
      <c r="AF5" s="796"/>
      <c r="AG5" s="796"/>
      <c r="AH5" s="796"/>
      <c r="AI5" s="796"/>
      <c r="AJ5" s="796"/>
      <c r="AK5" s="796"/>
      <c r="AL5" s="778">
        <v>57.6</v>
      </c>
      <c r="AM5" s="751"/>
      <c r="AN5" s="751"/>
      <c r="AO5" s="779"/>
      <c r="AP5" s="746" t="s">
        <v>228</v>
      </c>
      <c r="AQ5" s="747"/>
      <c r="AR5" s="747"/>
      <c r="AS5" s="747"/>
      <c r="AT5" s="747"/>
      <c r="AU5" s="747"/>
      <c r="AV5" s="747"/>
      <c r="AW5" s="747"/>
      <c r="AX5" s="747"/>
      <c r="AY5" s="747"/>
      <c r="AZ5" s="747"/>
      <c r="BA5" s="747"/>
      <c r="BB5" s="747"/>
      <c r="BC5" s="747"/>
      <c r="BD5" s="747"/>
      <c r="BE5" s="747"/>
      <c r="BF5" s="748"/>
      <c r="BG5" s="678">
        <v>4135308</v>
      </c>
      <c r="BH5" s="679"/>
      <c r="BI5" s="679"/>
      <c r="BJ5" s="679"/>
      <c r="BK5" s="679"/>
      <c r="BL5" s="679"/>
      <c r="BM5" s="679"/>
      <c r="BN5" s="680"/>
      <c r="BO5" s="715">
        <v>100</v>
      </c>
      <c r="BP5" s="715"/>
      <c r="BQ5" s="715"/>
      <c r="BR5" s="715"/>
      <c r="BS5" s="716" t="s">
        <v>229</v>
      </c>
      <c r="BT5" s="716"/>
      <c r="BU5" s="716"/>
      <c r="BV5" s="716"/>
      <c r="BW5" s="716"/>
      <c r="BX5" s="716"/>
      <c r="BY5" s="716"/>
      <c r="BZ5" s="716"/>
      <c r="CA5" s="716"/>
      <c r="CB5" s="766"/>
      <c r="CD5" s="782" t="s">
        <v>223</v>
      </c>
      <c r="CE5" s="783"/>
      <c r="CF5" s="783"/>
      <c r="CG5" s="783"/>
      <c r="CH5" s="783"/>
      <c r="CI5" s="783"/>
      <c r="CJ5" s="783"/>
      <c r="CK5" s="783"/>
      <c r="CL5" s="783"/>
      <c r="CM5" s="783"/>
      <c r="CN5" s="783"/>
      <c r="CO5" s="783"/>
      <c r="CP5" s="783"/>
      <c r="CQ5" s="784"/>
      <c r="CR5" s="782" t="s">
        <v>230</v>
      </c>
      <c r="CS5" s="783"/>
      <c r="CT5" s="783"/>
      <c r="CU5" s="783"/>
      <c r="CV5" s="783"/>
      <c r="CW5" s="783"/>
      <c r="CX5" s="783"/>
      <c r="CY5" s="784"/>
      <c r="CZ5" s="782" t="s">
        <v>221</v>
      </c>
      <c r="DA5" s="783"/>
      <c r="DB5" s="783"/>
      <c r="DC5" s="784"/>
      <c r="DD5" s="782" t="s">
        <v>231</v>
      </c>
      <c r="DE5" s="783"/>
      <c r="DF5" s="783"/>
      <c r="DG5" s="783"/>
      <c r="DH5" s="783"/>
      <c r="DI5" s="783"/>
      <c r="DJ5" s="783"/>
      <c r="DK5" s="783"/>
      <c r="DL5" s="783"/>
      <c r="DM5" s="783"/>
      <c r="DN5" s="783"/>
      <c r="DO5" s="783"/>
      <c r="DP5" s="784"/>
      <c r="DQ5" s="782" t="s">
        <v>232</v>
      </c>
      <c r="DR5" s="783"/>
      <c r="DS5" s="783"/>
      <c r="DT5" s="783"/>
      <c r="DU5" s="783"/>
      <c r="DV5" s="783"/>
      <c r="DW5" s="783"/>
      <c r="DX5" s="783"/>
      <c r="DY5" s="783"/>
      <c r="DZ5" s="783"/>
      <c r="EA5" s="783"/>
      <c r="EB5" s="783"/>
      <c r="EC5" s="784"/>
    </row>
    <row r="6" spans="2:143" ht="11.25" customHeight="1" x14ac:dyDescent="0.15">
      <c r="B6" s="675" t="s">
        <v>233</v>
      </c>
      <c r="C6" s="676"/>
      <c r="D6" s="676"/>
      <c r="E6" s="676"/>
      <c r="F6" s="676"/>
      <c r="G6" s="676"/>
      <c r="H6" s="676"/>
      <c r="I6" s="676"/>
      <c r="J6" s="676"/>
      <c r="K6" s="676"/>
      <c r="L6" s="676"/>
      <c r="M6" s="676"/>
      <c r="N6" s="676"/>
      <c r="O6" s="676"/>
      <c r="P6" s="676"/>
      <c r="Q6" s="677"/>
      <c r="R6" s="678">
        <v>86769</v>
      </c>
      <c r="S6" s="679"/>
      <c r="T6" s="679"/>
      <c r="U6" s="679"/>
      <c r="V6" s="679"/>
      <c r="W6" s="679"/>
      <c r="X6" s="679"/>
      <c r="Y6" s="680"/>
      <c r="Z6" s="715">
        <v>0.8</v>
      </c>
      <c r="AA6" s="715"/>
      <c r="AB6" s="715"/>
      <c r="AC6" s="715"/>
      <c r="AD6" s="716">
        <v>86769</v>
      </c>
      <c r="AE6" s="716"/>
      <c r="AF6" s="716"/>
      <c r="AG6" s="716"/>
      <c r="AH6" s="716"/>
      <c r="AI6" s="716"/>
      <c r="AJ6" s="716"/>
      <c r="AK6" s="716"/>
      <c r="AL6" s="681">
        <v>1.2</v>
      </c>
      <c r="AM6" s="682"/>
      <c r="AN6" s="682"/>
      <c r="AO6" s="717"/>
      <c r="AP6" s="675" t="s">
        <v>234</v>
      </c>
      <c r="AQ6" s="676"/>
      <c r="AR6" s="676"/>
      <c r="AS6" s="676"/>
      <c r="AT6" s="676"/>
      <c r="AU6" s="676"/>
      <c r="AV6" s="676"/>
      <c r="AW6" s="676"/>
      <c r="AX6" s="676"/>
      <c r="AY6" s="676"/>
      <c r="AZ6" s="676"/>
      <c r="BA6" s="676"/>
      <c r="BB6" s="676"/>
      <c r="BC6" s="676"/>
      <c r="BD6" s="676"/>
      <c r="BE6" s="676"/>
      <c r="BF6" s="677"/>
      <c r="BG6" s="678">
        <v>4135308</v>
      </c>
      <c r="BH6" s="679"/>
      <c r="BI6" s="679"/>
      <c r="BJ6" s="679"/>
      <c r="BK6" s="679"/>
      <c r="BL6" s="679"/>
      <c r="BM6" s="679"/>
      <c r="BN6" s="680"/>
      <c r="BO6" s="715">
        <v>100</v>
      </c>
      <c r="BP6" s="715"/>
      <c r="BQ6" s="715"/>
      <c r="BR6" s="715"/>
      <c r="BS6" s="716" t="s">
        <v>127</v>
      </c>
      <c r="BT6" s="716"/>
      <c r="BU6" s="716"/>
      <c r="BV6" s="716"/>
      <c r="BW6" s="716"/>
      <c r="BX6" s="716"/>
      <c r="BY6" s="716"/>
      <c r="BZ6" s="716"/>
      <c r="CA6" s="716"/>
      <c r="CB6" s="766"/>
      <c r="CD6" s="736" t="s">
        <v>235</v>
      </c>
      <c r="CE6" s="737"/>
      <c r="CF6" s="737"/>
      <c r="CG6" s="737"/>
      <c r="CH6" s="737"/>
      <c r="CI6" s="737"/>
      <c r="CJ6" s="737"/>
      <c r="CK6" s="737"/>
      <c r="CL6" s="737"/>
      <c r="CM6" s="737"/>
      <c r="CN6" s="737"/>
      <c r="CO6" s="737"/>
      <c r="CP6" s="737"/>
      <c r="CQ6" s="738"/>
      <c r="CR6" s="678">
        <v>123052</v>
      </c>
      <c r="CS6" s="679"/>
      <c r="CT6" s="679"/>
      <c r="CU6" s="679"/>
      <c r="CV6" s="679"/>
      <c r="CW6" s="679"/>
      <c r="CX6" s="679"/>
      <c r="CY6" s="680"/>
      <c r="CZ6" s="778">
        <v>1.1000000000000001</v>
      </c>
      <c r="DA6" s="751"/>
      <c r="DB6" s="751"/>
      <c r="DC6" s="781"/>
      <c r="DD6" s="684" t="s">
        <v>127</v>
      </c>
      <c r="DE6" s="679"/>
      <c r="DF6" s="679"/>
      <c r="DG6" s="679"/>
      <c r="DH6" s="679"/>
      <c r="DI6" s="679"/>
      <c r="DJ6" s="679"/>
      <c r="DK6" s="679"/>
      <c r="DL6" s="679"/>
      <c r="DM6" s="679"/>
      <c r="DN6" s="679"/>
      <c r="DO6" s="679"/>
      <c r="DP6" s="680"/>
      <c r="DQ6" s="684">
        <v>123052</v>
      </c>
      <c r="DR6" s="679"/>
      <c r="DS6" s="679"/>
      <c r="DT6" s="679"/>
      <c r="DU6" s="679"/>
      <c r="DV6" s="679"/>
      <c r="DW6" s="679"/>
      <c r="DX6" s="679"/>
      <c r="DY6" s="679"/>
      <c r="DZ6" s="679"/>
      <c r="EA6" s="679"/>
      <c r="EB6" s="679"/>
      <c r="EC6" s="722"/>
    </row>
    <row r="7" spans="2:143" ht="11.25" customHeight="1" x14ac:dyDescent="0.15">
      <c r="B7" s="675" t="s">
        <v>236</v>
      </c>
      <c r="C7" s="676"/>
      <c r="D7" s="676"/>
      <c r="E7" s="676"/>
      <c r="F7" s="676"/>
      <c r="G7" s="676"/>
      <c r="H7" s="676"/>
      <c r="I7" s="676"/>
      <c r="J7" s="676"/>
      <c r="K7" s="676"/>
      <c r="L7" s="676"/>
      <c r="M7" s="676"/>
      <c r="N7" s="676"/>
      <c r="O7" s="676"/>
      <c r="P7" s="676"/>
      <c r="Q7" s="677"/>
      <c r="R7" s="678">
        <v>7304</v>
      </c>
      <c r="S7" s="679"/>
      <c r="T7" s="679"/>
      <c r="U7" s="679"/>
      <c r="V7" s="679"/>
      <c r="W7" s="679"/>
      <c r="X7" s="679"/>
      <c r="Y7" s="680"/>
      <c r="Z7" s="715">
        <v>0.1</v>
      </c>
      <c r="AA7" s="715"/>
      <c r="AB7" s="715"/>
      <c r="AC7" s="715"/>
      <c r="AD7" s="716">
        <v>7304</v>
      </c>
      <c r="AE7" s="716"/>
      <c r="AF7" s="716"/>
      <c r="AG7" s="716"/>
      <c r="AH7" s="716"/>
      <c r="AI7" s="716"/>
      <c r="AJ7" s="716"/>
      <c r="AK7" s="716"/>
      <c r="AL7" s="681">
        <v>0.1</v>
      </c>
      <c r="AM7" s="682"/>
      <c r="AN7" s="682"/>
      <c r="AO7" s="717"/>
      <c r="AP7" s="675" t="s">
        <v>237</v>
      </c>
      <c r="AQ7" s="676"/>
      <c r="AR7" s="676"/>
      <c r="AS7" s="676"/>
      <c r="AT7" s="676"/>
      <c r="AU7" s="676"/>
      <c r="AV7" s="676"/>
      <c r="AW7" s="676"/>
      <c r="AX7" s="676"/>
      <c r="AY7" s="676"/>
      <c r="AZ7" s="676"/>
      <c r="BA7" s="676"/>
      <c r="BB7" s="676"/>
      <c r="BC7" s="676"/>
      <c r="BD7" s="676"/>
      <c r="BE7" s="676"/>
      <c r="BF7" s="677"/>
      <c r="BG7" s="678">
        <v>2262900</v>
      </c>
      <c r="BH7" s="679"/>
      <c r="BI7" s="679"/>
      <c r="BJ7" s="679"/>
      <c r="BK7" s="679"/>
      <c r="BL7" s="679"/>
      <c r="BM7" s="679"/>
      <c r="BN7" s="680"/>
      <c r="BO7" s="715">
        <v>54.7</v>
      </c>
      <c r="BP7" s="715"/>
      <c r="BQ7" s="715"/>
      <c r="BR7" s="715"/>
      <c r="BS7" s="716" t="s">
        <v>127</v>
      </c>
      <c r="BT7" s="716"/>
      <c r="BU7" s="716"/>
      <c r="BV7" s="716"/>
      <c r="BW7" s="716"/>
      <c r="BX7" s="716"/>
      <c r="BY7" s="716"/>
      <c r="BZ7" s="716"/>
      <c r="CA7" s="716"/>
      <c r="CB7" s="766"/>
      <c r="CD7" s="711" t="s">
        <v>238</v>
      </c>
      <c r="CE7" s="712"/>
      <c r="CF7" s="712"/>
      <c r="CG7" s="712"/>
      <c r="CH7" s="712"/>
      <c r="CI7" s="712"/>
      <c r="CJ7" s="712"/>
      <c r="CK7" s="712"/>
      <c r="CL7" s="712"/>
      <c r="CM7" s="712"/>
      <c r="CN7" s="712"/>
      <c r="CO7" s="712"/>
      <c r="CP7" s="712"/>
      <c r="CQ7" s="713"/>
      <c r="CR7" s="678">
        <v>1258019</v>
      </c>
      <c r="CS7" s="679"/>
      <c r="CT7" s="679"/>
      <c r="CU7" s="679"/>
      <c r="CV7" s="679"/>
      <c r="CW7" s="679"/>
      <c r="CX7" s="679"/>
      <c r="CY7" s="680"/>
      <c r="CZ7" s="715">
        <v>11.4</v>
      </c>
      <c r="DA7" s="715"/>
      <c r="DB7" s="715"/>
      <c r="DC7" s="715"/>
      <c r="DD7" s="684">
        <v>4333</v>
      </c>
      <c r="DE7" s="679"/>
      <c r="DF7" s="679"/>
      <c r="DG7" s="679"/>
      <c r="DH7" s="679"/>
      <c r="DI7" s="679"/>
      <c r="DJ7" s="679"/>
      <c r="DK7" s="679"/>
      <c r="DL7" s="679"/>
      <c r="DM7" s="679"/>
      <c r="DN7" s="679"/>
      <c r="DO7" s="679"/>
      <c r="DP7" s="680"/>
      <c r="DQ7" s="684">
        <v>1118496</v>
      </c>
      <c r="DR7" s="679"/>
      <c r="DS7" s="679"/>
      <c r="DT7" s="679"/>
      <c r="DU7" s="679"/>
      <c r="DV7" s="679"/>
      <c r="DW7" s="679"/>
      <c r="DX7" s="679"/>
      <c r="DY7" s="679"/>
      <c r="DZ7" s="679"/>
      <c r="EA7" s="679"/>
      <c r="EB7" s="679"/>
      <c r="EC7" s="722"/>
    </row>
    <row r="8" spans="2:143" ht="11.25" customHeight="1" x14ac:dyDescent="0.15">
      <c r="B8" s="675" t="s">
        <v>239</v>
      </c>
      <c r="C8" s="676"/>
      <c r="D8" s="676"/>
      <c r="E8" s="676"/>
      <c r="F8" s="676"/>
      <c r="G8" s="676"/>
      <c r="H8" s="676"/>
      <c r="I8" s="676"/>
      <c r="J8" s="676"/>
      <c r="K8" s="676"/>
      <c r="L8" s="676"/>
      <c r="M8" s="676"/>
      <c r="N8" s="676"/>
      <c r="O8" s="676"/>
      <c r="P8" s="676"/>
      <c r="Q8" s="677"/>
      <c r="R8" s="678">
        <v>48875</v>
      </c>
      <c r="S8" s="679"/>
      <c r="T8" s="679"/>
      <c r="U8" s="679"/>
      <c r="V8" s="679"/>
      <c r="W8" s="679"/>
      <c r="X8" s="679"/>
      <c r="Y8" s="680"/>
      <c r="Z8" s="715">
        <v>0.4</v>
      </c>
      <c r="AA8" s="715"/>
      <c r="AB8" s="715"/>
      <c r="AC8" s="715"/>
      <c r="AD8" s="716">
        <v>48875</v>
      </c>
      <c r="AE8" s="716"/>
      <c r="AF8" s="716"/>
      <c r="AG8" s="716"/>
      <c r="AH8" s="716"/>
      <c r="AI8" s="716"/>
      <c r="AJ8" s="716"/>
      <c r="AK8" s="716"/>
      <c r="AL8" s="681">
        <v>0.7</v>
      </c>
      <c r="AM8" s="682"/>
      <c r="AN8" s="682"/>
      <c r="AO8" s="717"/>
      <c r="AP8" s="675" t="s">
        <v>240</v>
      </c>
      <c r="AQ8" s="676"/>
      <c r="AR8" s="676"/>
      <c r="AS8" s="676"/>
      <c r="AT8" s="676"/>
      <c r="AU8" s="676"/>
      <c r="AV8" s="676"/>
      <c r="AW8" s="676"/>
      <c r="AX8" s="676"/>
      <c r="AY8" s="676"/>
      <c r="AZ8" s="676"/>
      <c r="BA8" s="676"/>
      <c r="BB8" s="676"/>
      <c r="BC8" s="676"/>
      <c r="BD8" s="676"/>
      <c r="BE8" s="676"/>
      <c r="BF8" s="677"/>
      <c r="BG8" s="678">
        <v>57445</v>
      </c>
      <c r="BH8" s="679"/>
      <c r="BI8" s="679"/>
      <c r="BJ8" s="679"/>
      <c r="BK8" s="679"/>
      <c r="BL8" s="679"/>
      <c r="BM8" s="679"/>
      <c r="BN8" s="680"/>
      <c r="BO8" s="715">
        <v>1.4</v>
      </c>
      <c r="BP8" s="715"/>
      <c r="BQ8" s="715"/>
      <c r="BR8" s="715"/>
      <c r="BS8" s="684" t="s">
        <v>127</v>
      </c>
      <c r="BT8" s="679"/>
      <c r="BU8" s="679"/>
      <c r="BV8" s="679"/>
      <c r="BW8" s="679"/>
      <c r="BX8" s="679"/>
      <c r="BY8" s="679"/>
      <c r="BZ8" s="679"/>
      <c r="CA8" s="679"/>
      <c r="CB8" s="722"/>
      <c r="CD8" s="711" t="s">
        <v>241</v>
      </c>
      <c r="CE8" s="712"/>
      <c r="CF8" s="712"/>
      <c r="CG8" s="712"/>
      <c r="CH8" s="712"/>
      <c r="CI8" s="712"/>
      <c r="CJ8" s="712"/>
      <c r="CK8" s="712"/>
      <c r="CL8" s="712"/>
      <c r="CM8" s="712"/>
      <c r="CN8" s="712"/>
      <c r="CO8" s="712"/>
      <c r="CP8" s="712"/>
      <c r="CQ8" s="713"/>
      <c r="CR8" s="678">
        <v>4087351</v>
      </c>
      <c r="CS8" s="679"/>
      <c r="CT8" s="679"/>
      <c r="CU8" s="679"/>
      <c r="CV8" s="679"/>
      <c r="CW8" s="679"/>
      <c r="CX8" s="679"/>
      <c r="CY8" s="680"/>
      <c r="CZ8" s="715">
        <v>37.1</v>
      </c>
      <c r="DA8" s="715"/>
      <c r="DB8" s="715"/>
      <c r="DC8" s="715"/>
      <c r="DD8" s="684">
        <v>10917</v>
      </c>
      <c r="DE8" s="679"/>
      <c r="DF8" s="679"/>
      <c r="DG8" s="679"/>
      <c r="DH8" s="679"/>
      <c r="DI8" s="679"/>
      <c r="DJ8" s="679"/>
      <c r="DK8" s="679"/>
      <c r="DL8" s="679"/>
      <c r="DM8" s="679"/>
      <c r="DN8" s="679"/>
      <c r="DO8" s="679"/>
      <c r="DP8" s="680"/>
      <c r="DQ8" s="684">
        <v>2134030</v>
      </c>
      <c r="DR8" s="679"/>
      <c r="DS8" s="679"/>
      <c r="DT8" s="679"/>
      <c r="DU8" s="679"/>
      <c r="DV8" s="679"/>
      <c r="DW8" s="679"/>
      <c r="DX8" s="679"/>
      <c r="DY8" s="679"/>
      <c r="DZ8" s="679"/>
      <c r="EA8" s="679"/>
      <c r="EB8" s="679"/>
      <c r="EC8" s="722"/>
    </row>
    <row r="9" spans="2:143" ht="11.25" customHeight="1" x14ac:dyDescent="0.15">
      <c r="B9" s="675" t="s">
        <v>242</v>
      </c>
      <c r="C9" s="676"/>
      <c r="D9" s="676"/>
      <c r="E9" s="676"/>
      <c r="F9" s="676"/>
      <c r="G9" s="676"/>
      <c r="H9" s="676"/>
      <c r="I9" s="676"/>
      <c r="J9" s="676"/>
      <c r="K9" s="676"/>
      <c r="L9" s="676"/>
      <c r="M9" s="676"/>
      <c r="N9" s="676"/>
      <c r="O9" s="676"/>
      <c r="P9" s="676"/>
      <c r="Q9" s="677"/>
      <c r="R9" s="678">
        <v>28048</v>
      </c>
      <c r="S9" s="679"/>
      <c r="T9" s="679"/>
      <c r="U9" s="679"/>
      <c r="V9" s="679"/>
      <c r="W9" s="679"/>
      <c r="X9" s="679"/>
      <c r="Y9" s="680"/>
      <c r="Z9" s="715">
        <v>0.2</v>
      </c>
      <c r="AA9" s="715"/>
      <c r="AB9" s="715"/>
      <c r="AC9" s="715"/>
      <c r="AD9" s="716">
        <v>28048</v>
      </c>
      <c r="AE9" s="716"/>
      <c r="AF9" s="716"/>
      <c r="AG9" s="716"/>
      <c r="AH9" s="716"/>
      <c r="AI9" s="716"/>
      <c r="AJ9" s="716"/>
      <c r="AK9" s="716"/>
      <c r="AL9" s="681">
        <v>0.4</v>
      </c>
      <c r="AM9" s="682"/>
      <c r="AN9" s="682"/>
      <c r="AO9" s="717"/>
      <c r="AP9" s="675" t="s">
        <v>243</v>
      </c>
      <c r="AQ9" s="676"/>
      <c r="AR9" s="676"/>
      <c r="AS9" s="676"/>
      <c r="AT9" s="676"/>
      <c r="AU9" s="676"/>
      <c r="AV9" s="676"/>
      <c r="AW9" s="676"/>
      <c r="AX9" s="676"/>
      <c r="AY9" s="676"/>
      <c r="AZ9" s="676"/>
      <c r="BA9" s="676"/>
      <c r="BB9" s="676"/>
      <c r="BC9" s="676"/>
      <c r="BD9" s="676"/>
      <c r="BE9" s="676"/>
      <c r="BF9" s="677"/>
      <c r="BG9" s="678">
        <v>2050620</v>
      </c>
      <c r="BH9" s="679"/>
      <c r="BI9" s="679"/>
      <c r="BJ9" s="679"/>
      <c r="BK9" s="679"/>
      <c r="BL9" s="679"/>
      <c r="BM9" s="679"/>
      <c r="BN9" s="680"/>
      <c r="BO9" s="715">
        <v>49.6</v>
      </c>
      <c r="BP9" s="715"/>
      <c r="BQ9" s="715"/>
      <c r="BR9" s="715"/>
      <c r="BS9" s="684" t="s">
        <v>127</v>
      </c>
      <c r="BT9" s="679"/>
      <c r="BU9" s="679"/>
      <c r="BV9" s="679"/>
      <c r="BW9" s="679"/>
      <c r="BX9" s="679"/>
      <c r="BY9" s="679"/>
      <c r="BZ9" s="679"/>
      <c r="CA9" s="679"/>
      <c r="CB9" s="722"/>
      <c r="CD9" s="711" t="s">
        <v>244</v>
      </c>
      <c r="CE9" s="712"/>
      <c r="CF9" s="712"/>
      <c r="CG9" s="712"/>
      <c r="CH9" s="712"/>
      <c r="CI9" s="712"/>
      <c r="CJ9" s="712"/>
      <c r="CK9" s="712"/>
      <c r="CL9" s="712"/>
      <c r="CM9" s="712"/>
      <c r="CN9" s="712"/>
      <c r="CO9" s="712"/>
      <c r="CP9" s="712"/>
      <c r="CQ9" s="713"/>
      <c r="CR9" s="678">
        <v>1312488</v>
      </c>
      <c r="CS9" s="679"/>
      <c r="CT9" s="679"/>
      <c r="CU9" s="679"/>
      <c r="CV9" s="679"/>
      <c r="CW9" s="679"/>
      <c r="CX9" s="679"/>
      <c r="CY9" s="680"/>
      <c r="CZ9" s="715">
        <v>11.9</v>
      </c>
      <c r="DA9" s="715"/>
      <c r="DB9" s="715"/>
      <c r="DC9" s="715"/>
      <c r="DD9" s="684">
        <v>1885</v>
      </c>
      <c r="DE9" s="679"/>
      <c r="DF9" s="679"/>
      <c r="DG9" s="679"/>
      <c r="DH9" s="679"/>
      <c r="DI9" s="679"/>
      <c r="DJ9" s="679"/>
      <c r="DK9" s="679"/>
      <c r="DL9" s="679"/>
      <c r="DM9" s="679"/>
      <c r="DN9" s="679"/>
      <c r="DO9" s="679"/>
      <c r="DP9" s="680"/>
      <c r="DQ9" s="684">
        <v>1161569</v>
      </c>
      <c r="DR9" s="679"/>
      <c r="DS9" s="679"/>
      <c r="DT9" s="679"/>
      <c r="DU9" s="679"/>
      <c r="DV9" s="679"/>
      <c r="DW9" s="679"/>
      <c r="DX9" s="679"/>
      <c r="DY9" s="679"/>
      <c r="DZ9" s="679"/>
      <c r="EA9" s="679"/>
      <c r="EB9" s="679"/>
      <c r="EC9" s="722"/>
    </row>
    <row r="10" spans="2:143" ht="11.25" customHeight="1" x14ac:dyDescent="0.15">
      <c r="B10" s="675" t="s">
        <v>245</v>
      </c>
      <c r="C10" s="676"/>
      <c r="D10" s="676"/>
      <c r="E10" s="676"/>
      <c r="F10" s="676"/>
      <c r="G10" s="676"/>
      <c r="H10" s="676"/>
      <c r="I10" s="676"/>
      <c r="J10" s="676"/>
      <c r="K10" s="676"/>
      <c r="L10" s="676"/>
      <c r="M10" s="676"/>
      <c r="N10" s="676"/>
      <c r="O10" s="676"/>
      <c r="P10" s="676"/>
      <c r="Q10" s="677"/>
      <c r="R10" s="678" t="s">
        <v>229</v>
      </c>
      <c r="S10" s="679"/>
      <c r="T10" s="679"/>
      <c r="U10" s="679"/>
      <c r="V10" s="679"/>
      <c r="W10" s="679"/>
      <c r="X10" s="679"/>
      <c r="Y10" s="680"/>
      <c r="Z10" s="715" t="s">
        <v>127</v>
      </c>
      <c r="AA10" s="715"/>
      <c r="AB10" s="715"/>
      <c r="AC10" s="715"/>
      <c r="AD10" s="716" t="s">
        <v>229</v>
      </c>
      <c r="AE10" s="716"/>
      <c r="AF10" s="716"/>
      <c r="AG10" s="716"/>
      <c r="AH10" s="716"/>
      <c r="AI10" s="716"/>
      <c r="AJ10" s="716"/>
      <c r="AK10" s="716"/>
      <c r="AL10" s="681" t="s">
        <v>127</v>
      </c>
      <c r="AM10" s="682"/>
      <c r="AN10" s="682"/>
      <c r="AO10" s="717"/>
      <c r="AP10" s="675" t="s">
        <v>246</v>
      </c>
      <c r="AQ10" s="676"/>
      <c r="AR10" s="676"/>
      <c r="AS10" s="676"/>
      <c r="AT10" s="676"/>
      <c r="AU10" s="676"/>
      <c r="AV10" s="676"/>
      <c r="AW10" s="676"/>
      <c r="AX10" s="676"/>
      <c r="AY10" s="676"/>
      <c r="AZ10" s="676"/>
      <c r="BA10" s="676"/>
      <c r="BB10" s="676"/>
      <c r="BC10" s="676"/>
      <c r="BD10" s="676"/>
      <c r="BE10" s="676"/>
      <c r="BF10" s="677"/>
      <c r="BG10" s="678">
        <v>65908</v>
      </c>
      <c r="BH10" s="679"/>
      <c r="BI10" s="679"/>
      <c r="BJ10" s="679"/>
      <c r="BK10" s="679"/>
      <c r="BL10" s="679"/>
      <c r="BM10" s="679"/>
      <c r="BN10" s="680"/>
      <c r="BO10" s="715">
        <v>1.6</v>
      </c>
      <c r="BP10" s="715"/>
      <c r="BQ10" s="715"/>
      <c r="BR10" s="715"/>
      <c r="BS10" s="684" t="s">
        <v>127</v>
      </c>
      <c r="BT10" s="679"/>
      <c r="BU10" s="679"/>
      <c r="BV10" s="679"/>
      <c r="BW10" s="679"/>
      <c r="BX10" s="679"/>
      <c r="BY10" s="679"/>
      <c r="BZ10" s="679"/>
      <c r="CA10" s="679"/>
      <c r="CB10" s="722"/>
      <c r="CD10" s="711" t="s">
        <v>247</v>
      </c>
      <c r="CE10" s="712"/>
      <c r="CF10" s="712"/>
      <c r="CG10" s="712"/>
      <c r="CH10" s="712"/>
      <c r="CI10" s="712"/>
      <c r="CJ10" s="712"/>
      <c r="CK10" s="712"/>
      <c r="CL10" s="712"/>
      <c r="CM10" s="712"/>
      <c r="CN10" s="712"/>
      <c r="CO10" s="712"/>
      <c r="CP10" s="712"/>
      <c r="CQ10" s="713"/>
      <c r="CR10" s="678">
        <v>9241</v>
      </c>
      <c r="CS10" s="679"/>
      <c r="CT10" s="679"/>
      <c r="CU10" s="679"/>
      <c r="CV10" s="679"/>
      <c r="CW10" s="679"/>
      <c r="CX10" s="679"/>
      <c r="CY10" s="680"/>
      <c r="CZ10" s="715">
        <v>0.1</v>
      </c>
      <c r="DA10" s="715"/>
      <c r="DB10" s="715"/>
      <c r="DC10" s="715"/>
      <c r="DD10" s="684" t="s">
        <v>229</v>
      </c>
      <c r="DE10" s="679"/>
      <c r="DF10" s="679"/>
      <c r="DG10" s="679"/>
      <c r="DH10" s="679"/>
      <c r="DI10" s="679"/>
      <c r="DJ10" s="679"/>
      <c r="DK10" s="679"/>
      <c r="DL10" s="679"/>
      <c r="DM10" s="679"/>
      <c r="DN10" s="679"/>
      <c r="DO10" s="679"/>
      <c r="DP10" s="680"/>
      <c r="DQ10" s="684">
        <v>9241</v>
      </c>
      <c r="DR10" s="679"/>
      <c r="DS10" s="679"/>
      <c r="DT10" s="679"/>
      <c r="DU10" s="679"/>
      <c r="DV10" s="679"/>
      <c r="DW10" s="679"/>
      <c r="DX10" s="679"/>
      <c r="DY10" s="679"/>
      <c r="DZ10" s="679"/>
      <c r="EA10" s="679"/>
      <c r="EB10" s="679"/>
      <c r="EC10" s="722"/>
    </row>
    <row r="11" spans="2:143" ht="11.25" customHeight="1" x14ac:dyDescent="0.15">
      <c r="B11" s="675" t="s">
        <v>248</v>
      </c>
      <c r="C11" s="676"/>
      <c r="D11" s="676"/>
      <c r="E11" s="676"/>
      <c r="F11" s="676"/>
      <c r="G11" s="676"/>
      <c r="H11" s="676"/>
      <c r="I11" s="676"/>
      <c r="J11" s="676"/>
      <c r="K11" s="676"/>
      <c r="L11" s="676"/>
      <c r="M11" s="676"/>
      <c r="N11" s="676"/>
      <c r="O11" s="676"/>
      <c r="P11" s="676"/>
      <c r="Q11" s="677"/>
      <c r="R11" s="678">
        <v>494574</v>
      </c>
      <c r="S11" s="679"/>
      <c r="T11" s="679"/>
      <c r="U11" s="679"/>
      <c r="V11" s="679"/>
      <c r="W11" s="679"/>
      <c r="X11" s="679"/>
      <c r="Y11" s="680"/>
      <c r="Z11" s="681">
        <v>4.3</v>
      </c>
      <c r="AA11" s="682"/>
      <c r="AB11" s="682"/>
      <c r="AC11" s="683"/>
      <c r="AD11" s="684">
        <v>494574</v>
      </c>
      <c r="AE11" s="679"/>
      <c r="AF11" s="679"/>
      <c r="AG11" s="679"/>
      <c r="AH11" s="679"/>
      <c r="AI11" s="679"/>
      <c r="AJ11" s="679"/>
      <c r="AK11" s="680"/>
      <c r="AL11" s="681">
        <v>6.9</v>
      </c>
      <c r="AM11" s="682"/>
      <c r="AN11" s="682"/>
      <c r="AO11" s="717"/>
      <c r="AP11" s="675" t="s">
        <v>249</v>
      </c>
      <c r="AQ11" s="676"/>
      <c r="AR11" s="676"/>
      <c r="AS11" s="676"/>
      <c r="AT11" s="676"/>
      <c r="AU11" s="676"/>
      <c r="AV11" s="676"/>
      <c r="AW11" s="676"/>
      <c r="AX11" s="676"/>
      <c r="AY11" s="676"/>
      <c r="AZ11" s="676"/>
      <c r="BA11" s="676"/>
      <c r="BB11" s="676"/>
      <c r="BC11" s="676"/>
      <c r="BD11" s="676"/>
      <c r="BE11" s="676"/>
      <c r="BF11" s="677"/>
      <c r="BG11" s="678">
        <v>88927</v>
      </c>
      <c r="BH11" s="679"/>
      <c r="BI11" s="679"/>
      <c r="BJ11" s="679"/>
      <c r="BK11" s="679"/>
      <c r="BL11" s="679"/>
      <c r="BM11" s="679"/>
      <c r="BN11" s="680"/>
      <c r="BO11" s="715">
        <v>2.2000000000000002</v>
      </c>
      <c r="BP11" s="715"/>
      <c r="BQ11" s="715"/>
      <c r="BR11" s="715"/>
      <c r="BS11" s="684" t="s">
        <v>127</v>
      </c>
      <c r="BT11" s="679"/>
      <c r="BU11" s="679"/>
      <c r="BV11" s="679"/>
      <c r="BW11" s="679"/>
      <c r="BX11" s="679"/>
      <c r="BY11" s="679"/>
      <c r="BZ11" s="679"/>
      <c r="CA11" s="679"/>
      <c r="CB11" s="722"/>
      <c r="CD11" s="711" t="s">
        <v>250</v>
      </c>
      <c r="CE11" s="712"/>
      <c r="CF11" s="712"/>
      <c r="CG11" s="712"/>
      <c r="CH11" s="712"/>
      <c r="CI11" s="712"/>
      <c r="CJ11" s="712"/>
      <c r="CK11" s="712"/>
      <c r="CL11" s="712"/>
      <c r="CM11" s="712"/>
      <c r="CN11" s="712"/>
      <c r="CO11" s="712"/>
      <c r="CP11" s="712"/>
      <c r="CQ11" s="713"/>
      <c r="CR11" s="678">
        <v>127048</v>
      </c>
      <c r="CS11" s="679"/>
      <c r="CT11" s="679"/>
      <c r="CU11" s="679"/>
      <c r="CV11" s="679"/>
      <c r="CW11" s="679"/>
      <c r="CX11" s="679"/>
      <c r="CY11" s="680"/>
      <c r="CZ11" s="715">
        <v>1.2</v>
      </c>
      <c r="DA11" s="715"/>
      <c r="DB11" s="715"/>
      <c r="DC11" s="715"/>
      <c r="DD11" s="684">
        <v>7843</v>
      </c>
      <c r="DE11" s="679"/>
      <c r="DF11" s="679"/>
      <c r="DG11" s="679"/>
      <c r="DH11" s="679"/>
      <c r="DI11" s="679"/>
      <c r="DJ11" s="679"/>
      <c r="DK11" s="679"/>
      <c r="DL11" s="679"/>
      <c r="DM11" s="679"/>
      <c r="DN11" s="679"/>
      <c r="DO11" s="679"/>
      <c r="DP11" s="680"/>
      <c r="DQ11" s="684">
        <v>61244</v>
      </c>
      <c r="DR11" s="679"/>
      <c r="DS11" s="679"/>
      <c r="DT11" s="679"/>
      <c r="DU11" s="679"/>
      <c r="DV11" s="679"/>
      <c r="DW11" s="679"/>
      <c r="DX11" s="679"/>
      <c r="DY11" s="679"/>
      <c r="DZ11" s="679"/>
      <c r="EA11" s="679"/>
      <c r="EB11" s="679"/>
      <c r="EC11" s="722"/>
    </row>
    <row r="12" spans="2:143" ht="11.25" customHeight="1" x14ac:dyDescent="0.15">
      <c r="B12" s="675" t="s">
        <v>251</v>
      </c>
      <c r="C12" s="676"/>
      <c r="D12" s="676"/>
      <c r="E12" s="676"/>
      <c r="F12" s="676"/>
      <c r="G12" s="676"/>
      <c r="H12" s="676"/>
      <c r="I12" s="676"/>
      <c r="J12" s="676"/>
      <c r="K12" s="676"/>
      <c r="L12" s="676"/>
      <c r="M12" s="676"/>
      <c r="N12" s="676"/>
      <c r="O12" s="676"/>
      <c r="P12" s="676"/>
      <c r="Q12" s="677"/>
      <c r="R12" s="678" t="s">
        <v>127</v>
      </c>
      <c r="S12" s="679"/>
      <c r="T12" s="679"/>
      <c r="U12" s="679"/>
      <c r="V12" s="679"/>
      <c r="W12" s="679"/>
      <c r="X12" s="679"/>
      <c r="Y12" s="680"/>
      <c r="Z12" s="715" t="s">
        <v>229</v>
      </c>
      <c r="AA12" s="715"/>
      <c r="AB12" s="715"/>
      <c r="AC12" s="715"/>
      <c r="AD12" s="716" t="s">
        <v>127</v>
      </c>
      <c r="AE12" s="716"/>
      <c r="AF12" s="716"/>
      <c r="AG12" s="716"/>
      <c r="AH12" s="716"/>
      <c r="AI12" s="716"/>
      <c r="AJ12" s="716"/>
      <c r="AK12" s="716"/>
      <c r="AL12" s="681" t="s">
        <v>127</v>
      </c>
      <c r="AM12" s="682"/>
      <c r="AN12" s="682"/>
      <c r="AO12" s="717"/>
      <c r="AP12" s="675" t="s">
        <v>252</v>
      </c>
      <c r="AQ12" s="676"/>
      <c r="AR12" s="676"/>
      <c r="AS12" s="676"/>
      <c r="AT12" s="676"/>
      <c r="AU12" s="676"/>
      <c r="AV12" s="676"/>
      <c r="AW12" s="676"/>
      <c r="AX12" s="676"/>
      <c r="AY12" s="676"/>
      <c r="AZ12" s="676"/>
      <c r="BA12" s="676"/>
      <c r="BB12" s="676"/>
      <c r="BC12" s="676"/>
      <c r="BD12" s="676"/>
      <c r="BE12" s="676"/>
      <c r="BF12" s="677"/>
      <c r="BG12" s="678">
        <v>1622648</v>
      </c>
      <c r="BH12" s="679"/>
      <c r="BI12" s="679"/>
      <c r="BJ12" s="679"/>
      <c r="BK12" s="679"/>
      <c r="BL12" s="679"/>
      <c r="BM12" s="679"/>
      <c r="BN12" s="680"/>
      <c r="BO12" s="715">
        <v>39.200000000000003</v>
      </c>
      <c r="BP12" s="715"/>
      <c r="BQ12" s="715"/>
      <c r="BR12" s="715"/>
      <c r="BS12" s="684" t="s">
        <v>127</v>
      </c>
      <c r="BT12" s="679"/>
      <c r="BU12" s="679"/>
      <c r="BV12" s="679"/>
      <c r="BW12" s="679"/>
      <c r="BX12" s="679"/>
      <c r="BY12" s="679"/>
      <c r="BZ12" s="679"/>
      <c r="CA12" s="679"/>
      <c r="CB12" s="722"/>
      <c r="CD12" s="711" t="s">
        <v>253</v>
      </c>
      <c r="CE12" s="712"/>
      <c r="CF12" s="712"/>
      <c r="CG12" s="712"/>
      <c r="CH12" s="712"/>
      <c r="CI12" s="712"/>
      <c r="CJ12" s="712"/>
      <c r="CK12" s="712"/>
      <c r="CL12" s="712"/>
      <c r="CM12" s="712"/>
      <c r="CN12" s="712"/>
      <c r="CO12" s="712"/>
      <c r="CP12" s="712"/>
      <c r="CQ12" s="713"/>
      <c r="CR12" s="678">
        <v>168731</v>
      </c>
      <c r="CS12" s="679"/>
      <c r="CT12" s="679"/>
      <c r="CU12" s="679"/>
      <c r="CV12" s="679"/>
      <c r="CW12" s="679"/>
      <c r="CX12" s="679"/>
      <c r="CY12" s="680"/>
      <c r="CZ12" s="715">
        <v>1.5</v>
      </c>
      <c r="DA12" s="715"/>
      <c r="DB12" s="715"/>
      <c r="DC12" s="715"/>
      <c r="DD12" s="684">
        <v>32059</v>
      </c>
      <c r="DE12" s="679"/>
      <c r="DF12" s="679"/>
      <c r="DG12" s="679"/>
      <c r="DH12" s="679"/>
      <c r="DI12" s="679"/>
      <c r="DJ12" s="679"/>
      <c r="DK12" s="679"/>
      <c r="DL12" s="679"/>
      <c r="DM12" s="679"/>
      <c r="DN12" s="679"/>
      <c r="DO12" s="679"/>
      <c r="DP12" s="680"/>
      <c r="DQ12" s="684">
        <v>76710</v>
      </c>
      <c r="DR12" s="679"/>
      <c r="DS12" s="679"/>
      <c r="DT12" s="679"/>
      <c r="DU12" s="679"/>
      <c r="DV12" s="679"/>
      <c r="DW12" s="679"/>
      <c r="DX12" s="679"/>
      <c r="DY12" s="679"/>
      <c r="DZ12" s="679"/>
      <c r="EA12" s="679"/>
      <c r="EB12" s="679"/>
      <c r="EC12" s="722"/>
    </row>
    <row r="13" spans="2:143" ht="11.25" customHeight="1" x14ac:dyDescent="0.15">
      <c r="B13" s="675" t="s">
        <v>254</v>
      </c>
      <c r="C13" s="676"/>
      <c r="D13" s="676"/>
      <c r="E13" s="676"/>
      <c r="F13" s="676"/>
      <c r="G13" s="676"/>
      <c r="H13" s="676"/>
      <c r="I13" s="676"/>
      <c r="J13" s="676"/>
      <c r="K13" s="676"/>
      <c r="L13" s="676"/>
      <c r="M13" s="676"/>
      <c r="N13" s="676"/>
      <c r="O13" s="676"/>
      <c r="P13" s="676"/>
      <c r="Q13" s="677"/>
      <c r="R13" s="678" t="s">
        <v>229</v>
      </c>
      <c r="S13" s="679"/>
      <c r="T13" s="679"/>
      <c r="U13" s="679"/>
      <c r="V13" s="679"/>
      <c r="W13" s="679"/>
      <c r="X13" s="679"/>
      <c r="Y13" s="680"/>
      <c r="Z13" s="715" t="s">
        <v>229</v>
      </c>
      <c r="AA13" s="715"/>
      <c r="AB13" s="715"/>
      <c r="AC13" s="715"/>
      <c r="AD13" s="716" t="s">
        <v>229</v>
      </c>
      <c r="AE13" s="716"/>
      <c r="AF13" s="716"/>
      <c r="AG13" s="716"/>
      <c r="AH13" s="716"/>
      <c r="AI13" s="716"/>
      <c r="AJ13" s="716"/>
      <c r="AK13" s="716"/>
      <c r="AL13" s="681" t="s">
        <v>127</v>
      </c>
      <c r="AM13" s="682"/>
      <c r="AN13" s="682"/>
      <c r="AO13" s="717"/>
      <c r="AP13" s="675" t="s">
        <v>255</v>
      </c>
      <c r="AQ13" s="676"/>
      <c r="AR13" s="676"/>
      <c r="AS13" s="676"/>
      <c r="AT13" s="676"/>
      <c r="AU13" s="676"/>
      <c r="AV13" s="676"/>
      <c r="AW13" s="676"/>
      <c r="AX13" s="676"/>
      <c r="AY13" s="676"/>
      <c r="AZ13" s="676"/>
      <c r="BA13" s="676"/>
      <c r="BB13" s="676"/>
      <c r="BC13" s="676"/>
      <c r="BD13" s="676"/>
      <c r="BE13" s="676"/>
      <c r="BF13" s="677"/>
      <c r="BG13" s="678">
        <v>1622640</v>
      </c>
      <c r="BH13" s="679"/>
      <c r="BI13" s="679"/>
      <c r="BJ13" s="679"/>
      <c r="BK13" s="679"/>
      <c r="BL13" s="679"/>
      <c r="BM13" s="679"/>
      <c r="BN13" s="680"/>
      <c r="BO13" s="715">
        <v>39.200000000000003</v>
      </c>
      <c r="BP13" s="715"/>
      <c r="BQ13" s="715"/>
      <c r="BR13" s="715"/>
      <c r="BS13" s="684" t="s">
        <v>229</v>
      </c>
      <c r="BT13" s="679"/>
      <c r="BU13" s="679"/>
      <c r="BV13" s="679"/>
      <c r="BW13" s="679"/>
      <c r="BX13" s="679"/>
      <c r="BY13" s="679"/>
      <c r="BZ13" s="679"/>
      <c r="CA13" s="679"/>
      <c r="CB13" s="722"/>
      <c r="CD13" s="711" t="s">
        <v>256</v>
      </c>
      <c r="CE13" s="712"/>
      <c r="CF13" s="712"/>
      <c r="CG13" s="712"/>
      <c r="CH13" s="712"/>
      <c r="CI13" s="712"/>
      <c r="CJ13" s="712"/>
      <c r="CK13" s="712"/>
      <c r="CL13" s="712"/>
      <c r="CM13" s="712"/>
      <c r="CN13" s="712"/>
      <c r="CO13" s="712"/>
      <c r="CP13" s="712"/>
      <c r="CQ13" s="713"/>
      <c r="CR13" s="678">
        <v>961043</v>
      </c>
      <c r="CS13" s="679"/>
      <c r="CT13" s="679"/>
      <c r="CU13" s="679"/>
      <c r="CV13" s="679"/>
      <c r="CW13" s="679"/>
      <c r="CX13" s="679"/>
      <c r="CY13" s="680"/>
      <c r="CZ13" s="715">
        <v>8.6999999999999993</v>
      </c>
      <c r="DA13" s="715"/>
      <c r="DB13" s="715"/>
      <c r="DC13" s="715"/>
      <c r="DD13" s="684">
        <v>256362</v>
      </c>
      <c r="DE13" s="679"/>
      <c r="DF13" s="679"/>
      <c r="DG13" s="679"/>
      <c r="DH13" s="679"/>
      <c r="DI13" s="679"/>
      <c r="DJ13" s="679"/>
      <c r="DK13" s="679"/>
      <c r="DL13" s="679"/>
      <c r="DM13" s="679"/>
      <c r="DN13" s="679"/>
      <c r="DO13" s="679"/>
      <c r="DP13" s="680"/>
      <c r="DQ13" s="684">
        <v>753652</v>
      </c>
      <c r="DR13" s="679"/>
      <c r="DS13" s="679"/>
      <c r="DT13" s="679"/>
      <c r="DU13" s="679"/>
      <c r="DV13" s="679"/>
      <c r="DW13" s="679"/>
      <c r="DX13" s="679"/>
      <c r="DY13" s="679"/>
      <c r="DZ13" s="679"/>
      <c r="EA13" s="679"/>
      <c r="EB13" s="679"/>
      <c r="EC13" s="722"/>
    </row>
    <row r="14" spans="2:143" ht="11.25" customHeight="1" x14ac:dyDescent="0.15">
      <c r="B14" s="675" t="s">
        <v>257</v>
      </c>
      <c r="C14" s="676"/>
      <c r="D14" s="676"/>
      <c r="E14" s="676"/>
      <c r="F14" s="676"/>
      <c r="G14" s="676"/>
      <c r="H14" s="676"/>
      <c r="I14" s="676"/>
      <c r="J14" s="676"/>
      <c r="K14" s="676"/>
      <c r="L14" s="676"/>
      <c r="M14" s="676"/>
      <c r="N14" s="676"/>
      <c r="O14" s="676"/>
      <c r="P14" s="676"/>
      <c r="Q14" s="677"/>
      <c r="R14" s="678">
        <v>14373</v>
      </c>
      <c r="S14" s="679"/>
      <c r="T14" s="679"/>
      <c r="U14" s="679"/>
      <c r="V14" s="679"/>
      <c r="W14" s="679"/>
      <c r="X14" s="679"/>
      <c r="Y14" s="680"/>
      <c r="Z14" s="715">
        <v>0.1</v>
      </c>
      <c r="AA14" s="715"/>
      <c r="AB14" s="715"/>
      <c r="AC14" s="715"/>
      <c r="AD14" s="716">
        <v>14373</v>
      </c>
      <c r="AE14" s="716"/>
      <c r="AF14" s="716"/>
      <c r="AG14" s="716"/>
      <c r="AH14" s="716"/>
      <c r="AI14" s="716"/>
      <c r="AJ14" s="716"/>
      <c r="AK14" s="716"/>
      <c r="AL14" s="681">
        <v>0.2</v>
      </c>
      <c r="AM14" s="682"/>
      <c r="AN14" s="682"/>
      <c r="AO14" s="717"/>
      <c r="AP14" s="675" t="s">
        <v>258</v>
      </c>
      <c r="AQ14" s="676"/>
      <c r="AR14" s="676"/>
      <c r="AS14" s="676"/>
      <c r="AT14" s="676"/>
      <c r="AU14" s="676"/>
      <c r="AV14" s="676"/>
      <c r="AW14" s="676"/>
      <c r="AX14" s="676"/>
      <c r="AY14" s="676"/>
      <c r="AZ14" s="676"/>
      <c r="BA14" s="676"/>
      <c r="BB14" s="676"/>
      <c r="BC14" s="676"/>
      <c r="BD14" s="676"/>
      <c r="BE14" s="676"/>
      <c r="BF14" s="677"/>
      <c r="BG14" s="678">
        <v>81248</v>
      </c>
      <c r="BH14" s="679"/>
      <c r="BI14" s="679"/>
      <c r="BJ14" s="679"/>
      <c r="BK14" s="679"/>
      <c r="BL14" s="679"/>
      <c r="BM14" s="679"/>
      <c r="BN14" s="680"/>
      <c r="BO14" s="715">
        <v>2</v>
      </c>
      <c r="BP14" s="715"/>
      <c r="BQ14" s="715"/>
      <c r="BR14" s="715"/>
      <c r="BS14" s="684" t="s">
        <v>127</v>
      </c>
      <c r="BT14" s="679"/>
      <c r="BU14" s="679"/>
      <c r="BV14" s="679"/>
      <c r="BW14" s="679"/>
      <c r="BX14" s="679"/>
      <c r="BY14" s="679"/>
      <c r="BZ14" s="679"/>
      <c r="CA14" s="679"/>
      <c r="CB14" s="722"/>
      <c r="CD14" s="711" t="s">
        <v>259</v>
      </c>
      <c r="CE14" s="712"/>
      <c r="CF14" s="712"/>
      <c r="CG14" s="712"/>
      <c r="CH14" s="712"/>
      <c r="CI14" s="712"/>
      <c r="CJ14" s="712"/>
      <c r="CK14" s="712"/>
      <c r="CL14" s="712"/>
      <c r="CM14" s="712"/>
      <c r="CN14" s="712"/>
      <c r="CO14" s="712"/>
      <c r="CP14" s="712"/>
      <c r="CQ14" s="713"/>
      <c r="CR14" s="678">
        <v>461284</v>
      </c>
      <c r="CS14" s="679"/>
      <c r="CT14" s="679"/>
      <c r="CU14" s="679"/>
      <c r="CV14" s="679"/>
      <c r="CW14" s="679"/>
      <c r="CX14" s="679"/>
      <c r="CY14" s="680"/>
      <c r="CZ14" s="715">
        <v>4.2</v>
      </c>
      <c r="DA14" s="715"/>
      <c r="DB14" s="715"/>
      <c r="DC14" s="715"/>
      <c r="DD14" s="684">
        <v>10257</v>
      </c>
      <c r="DE14" s="679"/>
      <c r="DF14" s="679"/>
      <c r="DG14" s="679"/>
      <c r="DH14" s="679"/>
      <c r="DI14" s="679"/>
      <c r="DJ14" s="679"/>
      <c r="DK14" s="679"/>
      <c r="DL14" s="679"/>
      <c r="DM14" s="679"/>
      <c r="DN14" s="679"/>
      <c r="DO14" s="679"/>
      <c r="DP14" s="680"/>
      <c r="DQ14" s="684">
        <v>440908</v>
      </c>
      <c r="DR14" s="679"/>
      <c r="DS14" s="679"/>
      <c r="DT14" s="679"/>
      <c r="DU14" s="679"/>
      <c r="DV14" s="679"/>
      <c r="DW14" s="679"/>
      <c r="DX14" s="679"/>
      <c r="DY14" s="679"/>
      <c r="DZ14" s="679"/>
      <c r="EA14" s="679"/>
      <c r="EB14" s="679"/>
      <c r="EC14" s="722"/>
    </row>
    <row r="15" spans="2:143" ht="11.25" customHeight="1" x14ac:dyDescent="0.15">
      <c r="B15" s="675" t="s">
        <v>260</v>
      </c>
      <c r="C15" s="676"/>
      <c r="D15" s="676"/>
      <c r="E15" s="676"/>
      <c r="F15" s="676"/>
      <c r="G15" s="676"/>
      <c r="H15" s="676"/>
      <c r="I15" s="676"/>
      <c r="J15" s="676"/>
      <c r="K15" s="676"/>
      <c r="L15" s="676"/>
      <c r="M15" s="676"/>
      <c r="N15" s="676"/>
      <c r="O15" s="676"/>
      <c r="P15" s="676"/>
      <c r="Q15" s="677"/>
      <c r="R15" s="678" t="s">
        <v>127</v>
      </c>
      <c r="S15" s="679"/>
      <c r="T15" s="679"/>
      <c r="U15" s="679"/>
      <c r="V15" s="679"/>
      <c r="W15" s="679"/>
      <c r="X15" s="679"/>
      <c r="Y15" s="680"/>
      <c r="Z15" s="715" t="s">
        <v>229</v>
      </c>
      <c r="AA15" s="715"/>
      <c r="AB15" s="715"/>
      <c r="AC15" s="715"/>
      <c r="AD15" s="716" t="s">
        <v>127</v>
      </c>
      <c r="AE15" s="716"/>
      <c r="AF15" s="716"/>
      <c r="AG15" s="716"/>
      <c r="AH15" s="716"/>
      <c r="AI15" s="716"/>
      <c r="AJ15" s="716"/>
      <c r="AK15" s="716"/>
      <c r="AL15" s="681" t="s">
        <v>127</v>
      </c>
      <c r="AM15" s="682"/>
      <c r="AN15" s="682"/>
      <c r="AO15" s="717"/>
      <c r="AP15" s="675" t="s">
        <v>261</v>
      </c>
      <c r="AQ15" s="676"/>
      <c r="AR15" s="676"/>
      <c r="AS15" s="676"/>
      <c r="AT15" s="676"/>
      <c r="AU15" s="676"/>
      <c r="AV15" s="676"/>
      <c r="AW15" s="676"/>
      <c r="AX15" s="676"/>
      <c r="AY15" s="676"/>
      <c r="AZ15" s="676"/>
      <c r="BA15" s="676"/>
      <c r="BB15" s="676"/>
      <c r="BC15" s="676"/>
      <c r="BD15" s="676"/>
      <c r="BE15" s="676"/>
      <c r="BF15" s="677"/>
      <c r="BG15" s="678">
        <v>168512</v>
      </c>
      <c r="BH15" s="679"/>
      <c r="BI15" s="679"/>
      <c r="BJ15" s="679"/>
      <c r="BK15" s="679"/>
      <c r="BL15" s="679"/>
      <c r="BM15" s="679"/>
      <c r="BN15" s="680"/>
      <c r="BO15" s="715">
        <v>4.0999999999999996</v>
      </c>
      <c r="BP15" s="715"/>
      <c r="BQ15" s="715"/>
      <c r="BR15" s="715"/>
      <c r="BS15" s="684" t="s">
        <v>127</v>
      </c>
      <c r="BT15" s="679"/>
      <c r="BU15" s="679"/>
      <c r="BV15" s="679"/>
      <c r="BW15" s="679"/>
      <c r="BX15" s="679"/>
      <c r="BY15" s="679"/>
      <c r="BZ15" s="679"/>
      <c r="CA15" s="679"/>
      <c r="CB15" s="722"/>
      <c r="CD15" s="711" t="s">
        <v>262</v>
      </c>
      <c r="CE15" s="712"/>
      <c r="CF15" s="712"/>
      <c r="CG15" s="712"/>
      <c r="CH15" s="712"/>
      <c r="CI15" s="712"/>
      <c r="CJ15" s="712"/>
      <c r="CK15" s="712"/>
      <c r="CL15" s="712"/>
      <c r="CM15" s="712"/>
      <c r="CN15" s="712"/>
      <c r="CO15" s="712"/>
      <c r="CP15" s="712"/>
      <c r="CQ15" s="713"/>
      <c r="CR15" s="678">
        <v>1365943</v>
      </c>
      <c r="CS15" s="679"/>
      <c r="CT15" s="679"/>
      <c r="CU15" s="679"/>
      <c r="CV15" s="679"/>
      <c r="CW15" s="679"/>
      <c r="CX15" s="679"/>
      <c r="CY15" s="680"/>
      <c r="CZ15" s="715">
        <v>12.4</v>
      </c>
      <c r="DA15" s="715"/>
      <c r="DB15" s="715"/>
      <c r="DC15" s="715"/>
      <c r="DD15" s="684">
        <v>197618</v>
      </c>
      <c r="DE15" s="679"/>
      <c r="DF15" s="679"/>
      <c r="DG15" s="679"/>
      <c r="DH15" s="679"/>
      <c r="DI15" s="679"/>
      <c r="DJ15" s="679"/>
      <c r="DK15" s="679"/>
      <c r="DL15" s="679"/>
      <c r="DM15" s="679"/>
      <c r="DN15" s="679"/>
      <c r="DO15" s="679"/>
      <c r="DP15" s="680"/>
      <c r="DQ15" s="684">
        <v>1023264</v>
      </c>
      <c r="DR15" s="679"/>
      <c r="DS15" s="679"/>
      <c r="DT15" s="679"/>
      <c r="DU15" s="679"/>
      <c r="DV15" s="679"/>
      <c r="DW15" s="679"/>
      <c r="DX15" s="679"/>
      <c r="DY15" s="679"/>
      <c r="DZ15" s="679"/>
      <c r="EA15" s="679"/>
      <c r="EB15" s="679"/>
      <c r="EC15" s="722"/>
    </row>
    <row r="16" spans="2:143" ht="11.25" customHeight="1" x14ac:dyDescent="0.15">
      <c r="B16" s="675" t="s">
        <v>263</v>
      </c>
      <c r="C16" s="676"/>
      <c r="D16" s="676"/>
      <c r="E16" s="676"/>
      <c r="F16" s="676"/>
      <c r="G16" s="676"/>
      <c r="H16" s="676"/>
      <c r="I16" s="676"/>
      <c r="J16" s="676"/>
      <c r="K16" s="676"/>
      <c r="L16" s="676"/>
      <c r="M16" s="676"/>
      <c r="N16" s="676"/>
      <c r="O16" s="676"/>
      <c r="P16" s="676"/>
      <c r="Q16" s="677"/>
      <c r="R16" s="678">
        <v>4991</v>
      </c>
      <c r="S16" s="679"/>
      <c r="T16" s="679"/>
      <c r="U16" s="679"/>
      <c r="V16" s="679"/>
      <c r="W16" s="679"/>
      <c r="X16" s="679"/>
      <c r="Y16" s="680"/>
      <c r="Z16" s="715">
        <v>0</v>
      </c>
      <c r="AA16" s="715"/>
      <c r="AB16" s="715"/>
      <c r="AC16" s="715"/>
      <c r="AD16" s="716">
        <v>4991</v>
      </c>
      <c r="AE16" s="716"/>
      <c r="AF16" s="716"/>
      <c r="AG16" s="716"/>
      <c r="AH16" s="716"/>
      <c r="AI16" s="716"/>
      <c r="AJ16" s="716"/>
      <c r="AK16" s="716"/>
      <c r="AL16" s="681">
        <v>0.1</v>
      </c>
      <c r="AM16" s="682"/>
      <c r="AN16" s="682"/>
      <c r="AO16" s="717"/>
      <c r="AP16" s="675" t="s">
        <v>264</v>
      </c>
      <c r="AQ16" s="676"/>
      <c r="AR16" s="676"/>
      <c r="AS16" s="676"/>
      <c r="AT16" s="676"/>
      <c r="AU16" s="676"/>
      <c r="AV16" s="676"/>
      <c r="AW16" s="676"/>
      <c r="AX16" s="676"/>
      <c r="AY16" s="676"/>
      <c r="AZ16" s="676"/>
      <c r="BA16" s="676"/>
      <c r="BB16" s="676"/>
      <c r="BC16" s="676"/>
      <c r="BD16" s="676"/>
      <c r="BE16" s="676"/>
      <c r="BF16" s="677"/>
      <c r="BG16" s="678" t="s">
        <v>127</v>
      </c>
      <c r="BH16" s="679"/>
      <c r="BI16" s="679"/>
      <c r="BJ16" s="679"/>
      <c r="BK16" s="679"/>
      <c r="BL16" s="679"/>
      <c r="BM16" s="679"/>
      <c r="BN16" s="680"/>
      <c r="BO16" s="715" t="s">
        <v>229</v>
      </c>
      <c r="BP16" s="715"/>
      <c r="BQ16" s="715"/>
      <c r="BR16" s="715"/>
      <c r="BS16" s="684" t="s">
        <v>127</v>
      </c>
      <c r="BT16" s="679"/>
      <c r="BU16" s="679"/>
      <c r="BV16" s="679"/>
      <c r="BW16" s="679"/>
      <c r="BX16" s="679"/>
      <c r="BY16" s="679"/>
      <c r="BZ16" s="679"/>
      <c r="CA16" s="679"/>
      <c r="CB16" s="722"/>
      <c r="CD16" s="711" t="s">
        <v>265</v>
      </c>
      <c r="CE16" s="712"/>
      <c r="CF16" s="712"/>
      <c r="CG16" s="712"/>
      <c r="CH16" s="712"/>
      <c r="CI16" s="712"/>
      <c r="CJ16" s="712"/>
      <c r="CK16" s="712"/>
      <c r="CL16" s="712"/>
      <c r="CM16" s="712"/>
      <c r="CN16" s="712"/>
      <c r="CO16" s="712"/>
      <c r="CP16" s="712"/>
      <c r="CQ16" s="713"/>
      <c r="CR16" s="678" t="s">
        <v>127</v>
      </c>
      <c r="CS16" s="679"/>
      <c r="CT16" s="679"/>
      <c r="CU16" s="679"/>
      <c r="CV16" s="679"/>
      <c r="CW16" s="679"/>
      <c r="CX16" s="679"/>
      <c r="CY16" s="680"/>
      <c r="CZ16" s="715" t="s">
        <v>229</v>
      </c>
      <c r="DA16" s="715"/>
      <c r="DB16" s="715"/>
      <c r="DC16" s="715"/>
      <c r="DD16" s="684" t="s">
        <v>229</v>
      </c>
      <c r="DE16" s="679"/>
      <c r="DF16" s="679"/>
      <c r="DG16" s="679"/>
      <c r="DH16" s="679"/>
      <c r="DI16" s="679"/>
      <c r="DJ16" s="679"/>
      <c r="DK16" s="679"/>
      <c r="DL16" s="679"/>
      <c r="DM16" s="679"/>
      <c r="DN16" s="679"/>
      <c r="DO16" s="679"/>
      <c r="DP16" s="680"/>
      <c r="DQ16" s="684" t="s">
        <v>127</v>
      </c>
      <c r="DR16" s="679"/>
      <c r="DS16" s="679"/>
      <c r="DT16" s="679"/>
      <c r="DU16" s="679"/>
      <c r="DV16" s="679"/>
      <c r="DW16" s="679"/>
      <c r="DX16" s="679"/>
      <c r="DY16" s="679"/>
      <c r="DZ16" s="679"/>
      <c r="EA16" s="679"/>
      <c r="EB16" s="679"/>
      <c r="EC16" s="722"/>
    </row>
    <row r="17" spans="2:133" ht="11.25" customHeight="1" x14ac:dyDescent="0.15">
      <c r="B17" s="675" t="s">
        <v>266</v>
      </c>
      <c r="C17" s="676"/>
      <c r="D17" s="676"/>
      <c r="E17" s="676"/>
      <c r="F17" s="676"/>
      <c r="G17" s="676"/>
      <c r="H17" s="676"/>
      <c r="I17" s="676"/>
      <c r="J17" s="676"/>
      <c r="K17" s="676"/>
      <c r="L17" s="676"/>
      <c r="M17" s="676"/>
      <c r="N17" s="676"/>
      <c r="O17" s="676"/>
      <c r="P17" s="676"/>
      <c r="Q17" s="677"/>
      <c r="R17" s="678">
        <v>157369</v>
      </c>
      <c r="S17" s="679"/>
      <c r="T17" s="679"/>
      <c r="U17" s="679"/>
      <c r="V17" s="679"/>
      <c r="W17" s="679"/>
      <c r="X17" s="679"/>
      <c r="Y17" s="680"/>
      <c r="Z17" s="715">
        <v>1.4</v>
      </c>
      <c r="AA17" s="715"/>
      <c r="AB17" s="715"/>
      <c r="AC17" s="715"/>
      <c r="AD17" s="716">
        <v>157369</v>
      </c>
      <c r="AE17" s="716"/>
      <c r="AF17" s="716"/>
      <c r="AG17" s="716"/>
      <c r="AH17" s="716"/>
      <c r="AI17" s="716"/>
      <c r="AJ17" s="716"/>
      <c r="AK17" s="716"/>
      <c r="AL17" s="681">
        <v>2.2000000000000002</v>
      </c>
      <c r="AM17" s="682"/>
      <c r="AN17" s="682"/>
      <c r="AO17" s="717"/>
      <c r="AP17" s="675" t="s">
        <v>267</v>
      </c>
      <c r="AQ17" s="676"/>
      <c r="AR17" s="676"/>
      <c r="AS17" s="676"/>
      <c r="AT17" s="676"/>
      <c r="AU17" s="676"/>
      <c r="AV17" s="676"/>
      <c r="AW17" s="676"/>
      <c r="AX17" s="676"/>
      <c r="AY17" s="676"/>
      <c r="AZ17" s="676"/>
      <c r="BA17" s="676"/>
      <c r="BB17" s="676"/>
      <c r="BC17" s="676"/>
      <c r="BD17" s="676"/>
      <c r="BE17" s="676"/>
      <c r="BF17" s="677"/>
      <c r="BG17" s="678" t="s">
        <v>229</v>
      </c>
      <c r="BH17" s="679"/>
      <c r="BI17" s="679"/>
      <c r="BJ17" s="679"/>
      <c r="BK17" s="679"/>
      <c r="BL17" s="679"/>
      <c r="BM17" s="679"/>
      <c r="BN17" s="680"/>
      <c r="BO17" s="715" t="s">
        <v>127</v>
      </c>
      <c r="BP17" s="715"/>
      <c r="BQ17" s="715"/>
      <c r="BR17" s="715"/>
      <c r="BS17" s="684" t="s">
        <v>127</v>
      </c>
      <c r="BT17" s="679"/>
      <c r="BU17" s="679"/>
      <c r="BV17" s="679"/>
      <c r="BW17" s="679"/>
      <c r="BX17" s="679"/>
      <c r="BY17" s="679"/>
      <c r="BZ17" s="679"/>
      <c r="CA17" s="679"/>
      <c r="CB17" s="722"/>
      <c r="CD17" s="711" t="s">
        <v>268</v>
      </c>
      <c r="CE17" s="712"/>
      <c r="CF17" s="712"/>
      <c r="CG17" s="712"/>
      <c r="CH17" s="712"/>
      <c r="CI17" s="712"/>
      <c r="CJ17" s="712"/>
      <c r="CK17" s="712"/>
      <c r="CL17" s="712"/>
      <c r="CM17" s="712"/>
      <c r="CN17" s="712"/>
      <c r="CO17" s="712"/>
      <c r="CP17" s="712"/>
      <c r="CQ17" s="713"/>
      <c r="CR17" s="678">
        <v>1143120</v>
      </c>
      <c r="CS17" s="679"/>
      <c r="CT17" s="679"/>
      <c r="CU17" s="679"/>
      <c r="CV17" s="679"/>
      <c r="CW17" s="679"/>
      <c r="CX17" s="679"/>
      <c r="CY17" s="680"/>
      <c r="CZ17" s="715">
        <v>10.4</v>
      </c>
      <c r="DA17" s="715"/>
      <c r="DB17" s="715"/>
      <c r="DC17" s="715"/>
      <c r="DD17" s="684" t="s">
        <v>229</v>
      </c>
      <c r="DE17" s="679"/>
      <c r="DF17" s="679"/>
      <c r="DG17" s="679"/>
      <c r="DH17" s="679"/>
      <c r="DI17" s="679"/>
      <c r="DJ17" s="679"/>
      <c r="DK17" s="679"/>
      <c r="DL17" s="679"/>
      <c r="DM17" s="679"/>
      <c r="DN17" s="679"/>
      <c r="DO17" s="679"/>
      <c r="DP17" s="680"/>
      <c r="DQ17" s="684">
        <v>1143120</v>
      </c>
      <c r="DR17" s="679"/>
      <c r="DS17" s="679"/>
      <c r="DT17" s="679"/>
      <c r="DU17" s="679"/>
      <c r="DV17" s="679"/>
      <c r="DW17" s="679"/>
      <c r="DX17" s="679"/>
      <c r="DY17" s="679"/>
      <c r="DZ17" s="679"/>
      <c r="EA17" s="679"/>
      <c r="EB17" s="679"/>
      <c r="EC17" s="722"/>
    </row>
    <row r="18" spans="2:133" ht="11.25" customHeight="1" x14ac:dyDescent="0.15">
      <c r="B18" s="675" t="s">
        <v>269</v>
      </c>
      <c r="C18" s="676"/>
      <c r="D18" s="676"/>
      <c r="E18" s="676"/>
      <c r="F18" s="676"/>
      <c r="G18" s="676"/>
      <c r="H18" s="676"/>
      <c r="I18" s="676"/>
      <c r="J18" s="676"/>
      <c r="K18" s="676"/>
      <c r="L18" s="676"/>
      <c r="M18" s="676"/>
      <c r="N18" s="676"/>
      <c r="O18" s="676"/>
      <c r="P18" s="676"/>
      <c r="Q18" s="677"/>
      <c r="R18" s="678">
        <v>48628</v>
      </c>
      <c r="S18" s="679"/>
      <c r="T18" s="679"/>
      <c r="U18" s="679"/>
      <c r="V18" s="679"/>
      <c r="W18" s="679"/>
      <c r="X18" s="679"/>
      <c r="Y18" s="680"/>
      <c r="Z18" s="715">
        <v>0.4</v>
      </c>
      <c r="AA18" s="715"/>
      <c r="AB18" s="715"/>
      <c r="AC18" s="715"/>
      <c r="AD18" s="716">
        <v>48628</v>
      </c>
      <c r="AE18" s="716"/>
      <c r="AF18" s="716"/>
      <c r="AG18" s="716"/>
      <c r="AH18" s="716"/>
      <c r="AI18" s="716"/>
      <c r="AJ18" s="716"/>
      <c r="AK18" s="716"/>
      <c r="AL18" s="681">
        <v>0.7</v>
      </c>
      <c r="AM18" s="682"/>
      <c r="AN18" s="682"/>
      <c r="AO18" s="717"/>
      <c r="AP18" s="675" t="s">
        <v>270</v>
      </c>
      <c r="AQ18" s="676"/>
      <c r="AR18" s="676"/>
      <c r="AS18" s="676"/>
      <c r="AT18" s="676"/>
      <c r="AU18" s="676"/>
      <c r="AV18" s="676"/>
      <c r="AW18" s="676"/>
      <c r="AX18" s="676"/>
      <c r="AY18" s="676"/>
      <c r="AZ18" s="676"/>
      <c r="BA18" s="676"/>
      <c r="BB18" s="676"/>
      <c r="BC18" s="676"/>
      <c r="BD18" s="676"/>
      <c r="BE18" s="676"/>
      <c r="BF18" s="677"/>
      <c r="BG18" s="678" t="s">
        <v>127</v>
      </c>
      <c r="BH18" s="679"/>
      <c r="BI18" s="679"/>
      <c r="BJ18" s="679"/>
      <c r="BK18" s="679"/>
      <c r="BL18" s="679"/>
      <c r="BM18" s="679"/>
      <c r="BN18" s="680"/>
      <c r="BO18" s="715" t="s">
        <v>229</v>
      </c>
      <c r="BP18" s="715"/>
      <c r="BQ18" s="715"/>
      <c r="BR18" s="715"/>
      <c r="BS18" s="684" t="s">
        <v>229</v>
      </c>
      <c r="BT18" s="679"/>
      <c r="BU18" s="679"/>
      <c r="BV18" s="679"/>
      <c r="BW18" s="679"/>
      <c r="BX18" s="679"/>
      <c r="BY18" s="679"/>
      <c r="BZ18" s="679"/>
      <c r="CA18" s="679"/>
      <c r="CB18" s="722"/>
      <c r="CD18" s="711" t="s">
        <v>271</v>
      </c>
      <c r="CE18" s="712"/>
      <c r="CF18" s="712"/>
      <c r="CG18" s="712"/>
      <c r="CH18" s="712"/>
      <c r="CI18" s="712"/>
      <c r="CJ18" s="712"/>
      <c r="CK18" s="712"/>
      <c r="CL18" s="712"/>
      <c r="CM18" s="712"/>
      <c r="CN18" s="712"/>
      <c r="CO18" s="712"/>
      <c r="CP18" s="712"/>
      <c r="CQ18" s="713"/>
      <c r="CR18" s="678" t="s">
        <v>229</v>
      </c>
      <c r="CS18" s="679"/>
      <c r="CT18" s="679"/>
      <c r="CU18" s="679"/>
      <c r="CV18" s="679"/>
      <c r="CW18" s="679"/>
      <c r="CX18" s="679"/>
      <c r="CY18" s="680"/>
      <c r="CZ18" s="715" t="s">
        <v>127</v>
      </c>
      <c r="DA18" s="715"/>
      <c r="DB18" s="715"/>
      <c r="DC18" s="715"/>
      <c r="DD18" s="684" t="s">
        <v>127</v>
      </c>
      <c r="DE18" s="679"/>
      <c r="DF18" s="679"/>
      <c r="DG18" s="679"/>
      <c r="DH18" s="679"/>
      <c r="DI18" s="679"/>
      <c r="DJ18" s="679"/>
      <c r="DK18" s="679"/>
      <c r="DL18" s="679"/>
      <c r="DM18" s="679"/>
      <c r="DN18" s="679"/>
      <c r="DO18" s="679"/>
      <c r="DP18" s="680"/>
      <c r="DQ18" s="684" t="s">
        <v>229</v>
      </c>
      <c r="DR18" s="679"/>
      <c r="DS18" s="679"/>
      <c r="DT18" s="679"/>
      <c r="DU18" s="679"/>
      <c r="DV18" s="679"/>
      <c r="DW18" s="679"/>
      <c r="DX18" s="679"/>
      <c r="DY18" s="679"/>
      <c r="DZ18" s="679"/>
      <c r="EA18" s="679"/>
      <c r="EB18" s="679"/>
      <c r="EC18" s="722"/>
    </row>
    <row r="19" spans="2:133" ht="11.25" customHeight="1" x14ac:dyDescent="0.15">
      <c r="B19" s="675" t="s">
        <v>272</v>
      </c>
      <c r="C19" s="676"/>
      <c r="D19" s="676"/>
      <c r="E19" s="676"/>
      <c r="F19" s="676"/>
      <c r="G19" s="676"/>
      <c r="H19" s="676"/>
      <c r="I19" s="676"/>
      <c r="J19" s="676"/>
      <c r="K19" s="676"/>
      <c r="L19" s="676"/>
      <c r="M19" s="676"/>
      <c r="N19" s="676"/>
      <c r="O19" s="676"/>
      <c r="P19" s="676"/>
      <c r="Q19" s="677"/>
      <c r="R19" s="678">
        <v>2159</v>
      </c>
      <c r="S19" s="679"/>
      <c r="T19" s="679"/>
      <c r="U19" s="679"/>
      <c r="V19" s="679"/>
      <c r="W19" s="679"/>
      <c r="X19" s="679"/>
      <c r="Y19" s="680"/>
      <c r="Z19" s="715">
        <v>0</v>
      </c>
      <c r="AA19" s="715"/>
      <c r="AB19" s="715"/>
      <c r="AC19" s="715"/>
      <c r="AD19" s="716">
        <v>2159</v>
      </c>
      <c r="AE19" s="716"/>
      <c r="AF19" s="716"/>
      <c r="AG19" s="716"/>
      <c r="AH19" s="716"/>
      <c r="AI19" s="716"/>
      <c r="AJ19" s="716"/>
      <c r="AK19" s="716"/>
      <c r="AL19" s="681">
        <v>0</v>
      </c>
      <c r="AM19" s="682"/>
      <c r="AN19" s="682"/>
      <c r="AO19" s="717"/>
      <c r="AP19" s="675" t="s">
        <v>273</v>
      </c>
      <c r="AQ19" s="676"/>
      <c r="AR19" s="676"/>
      <c r="AS19" s="676"/>
      <c r="AT19" s="676"/>
      <c r="AU19" s="676"/>
      <c r="AV19" s="676"/>
      <c r="AW19" s="676"/>
      <c r="AX19" s="676"/>
      <c r="AY19" s="676"/>
      <c r="AZ19" s="676"/>
      <c r="BA19" s="676"/>
      <c r="BB19" s="676"/>
      <c r="BC19" s="676"/>
      <c r="BD19" s="676"/>
      <c r="BE19" s="676"/>
      <c r="BF19" s="677"/>
      <c r="BG19" s="678" t="s">
        <v>127</v>
      </c>
      <c r="BH19" s="679"/>
      <c r="BI19" s="679"/>
      <c r="BJ19" s="679"/>
      <c r="BK19" s="679"/>
      <c r="BL19" s="679"/>
      <c r="BM19" s="679"/>
      <c r="BN19" s="680"/>
      <c r="BO19" s="715" t="s">
        <v>229</v>
      </c>
      <c r="BP19" s="715"/>
      <c r="BQ19" s="715"/>
      <c r="BR19" s="715"/>
      <c r="BS19" s="684" t="s">
        <v>229</v>
      </c>
      <c r="BT19" s="679"/>
      <c r="BU19" s="679"/>
      <c r="BV19" s="679"/>
      <c r="BW19" s="679"/>
      <c r="BX19" s="679"/>
      <c r="BY19" s="679"/>
      <c r="BZ19" s="679"/>
      <c r="CA19" s="679"/>
      <c r="CB19" s="722"/>
      <c r="CD19" s="711" t="s">
        <v>274</v>
      </c>
      <c r="CE19" s="712"/>
      <c r="CF19" s="712"/>
      <c r="CG19" s="712"/>
      <c r="CH19" s="712"/>
      <c r="CI19" s="712"/>
      <c r="CJ19" s="712"/>
      <c r="CK19" s="712"/>
      <c r="CL19" s="712"/>
      <c r="CM19" s="712"/>
      <c r="CN19" s="712"/>
      <c r="CO19" s="712"/>
      <c r="CP19" s="712"/>
      <c r="CQ19" s="713"/>
      <c r="CR19" s="678" t="s">
        <v>127</v>
      </c>
      <c r="CS19" s="679"/>
      <c r="CT19" s="679"/>
      <c r="CU19" s="679"/>
      <c r="CV19" s="679"/>
      <c r="CW19" s="679"/>
      <c r="CX19" s="679"/>
      <c r="CY19" s="680"/>
      <c r="CZ19" s="715" t="s">
        <v>127</v>
      </c>
      <c r="DA19" s="715"/>
      <c r="DB19" s="715"/>
      <c r="DC19" s="715"/>
      <c r="DD19" s="684" t="s">
        <v>127</v>
      </c>
      <c r="DE19" s="679"/>
      <c r="DF19" s="679"/>
      <c r="DG19" s="679"/>
      <c r="DH19" s="679"/>
      <c r="DI19" s="679"/>
      <c r="DJ19" s="679"/>
      <c r="DK19" s="679"/>
      <c r="DL19" s="679"/>
      <c r="DM19" s="679"/>
      <c r="DN19" s="679"/>
      <c r="DO19" s="679"/>
      <c r="DP19" s="680"/>
      <c r="DQ19" s="684" t="s">
        <v>127</v>
      </c>
      <c r="DR19" s="679"/>
      <c r="DS19" s="679"/>
      <c r="DT19" s="679"/>
      <c r="DU19" s="679"/>
      <c r="DV19" s="679"/>
      <c r="DW19" s="679"/>
      <c r="DX19" s="679"/>
      <c r="DY19" s="679"/>
      <c r="DZ19" s="679"/>
      <c r="EA19" s="679"/>
      <c r="EB19" s="679"/>
      <c r="EC19" s="722"/>
    </row>
    <row r="20" spans="2:133" ht="11.25" customHeight="1" x14ac:dyDescent="0.15">
      <c r="B20" s="675" t="s">
        <v>275</v>
      </c>
      <c r="C20" s="676"/>
      <c r="D20" s="676"/>
      <c r="E20" s="676"/>
      <c r="F20" s="676"/>
      <c r="G20" s="676"/>
      <c r="H20" s="676"/>
      <c r="I20" s="676"/>
      <c r="J20" s="676"/>
      <c r="K20" s="676"/>
      <c r="L20" s="676"/>
      <c r="M20" s="676"/>
      <c r="N20" s="676"/>
      <c r="O20" s="676"/>
      <c r="P20" s="676"/>
      <c r="Q20" s="677"/>
      <c r="R20" s="678">
        <v>639</v>
      </c>
      <c r="S20" s="679"/>
      <c r="T20" s="679"/>
      <c r="U20" s="679"/>
      <c r="V20" s="679"/>
      <c r="W20" s="679"/>
      <c r="X20" s="679"/>
      <c r="Y20" s="680"/>
      <c r="Z20" s="715">
        <v>0</v>
      </c>
      <c r="AA20" s="715"/>
      <c r="AB20" s="715"/>
      <c r="AC20" s="715"/>
      <c r="AD20" s="716">
        <v>639</v>
      </c>
      <c r="AE20" s="716"/>
      <c r="AF20" s="716"/>
      <c r="AG20" s="716"/>
      <c r="AH20" s="716"/>
      <c r="AI20" s="716"/>
      <c r="AJ20" s="716"/>
      <c r="AK20" s="716"/>
      <c r="AL20" s="681">
        <v>0</v>
      </c>
      <c r="AM20" s="682"/>
      <c r="AN20" s="682"/>
      <c r="AO20" s="717"/>
      <c r="AP20" s="675" t="s">
        <v>276</v>
      </c>
      <c r="AQ20" s="676"/>
      <c r="AR20" s="676"/>
      <c r="AS20" s="676"/>
      <c r="AT20" s="676"/>
      <c r="AU20" s="676"/>
      <c r="AV20" s="676"/>
      <c r="AW20" s="676"/>
      <c r="AX20" s="676"/>
      <c r="AY20" s="676"/>
      <c r="AZ20" s="676"/>
      <c r="BA20" s="676"/>
      <c r="BB20" s="676"/>
      <c r="BC20" s="676"/>
      <c r="BD20" s="676"/>
      <c r="BE20" s="676"/>
      <c r="BF20" s="677"/>
      <c r="BG20" s="678" t="s">
        <v>127</v>
      </c>
      <c r="BH20" s="679"/>
      <c r="BI20" s="679"/>
      <c r="BJ20" s="679"/>
      <c r="BK20" s="679"/>
      <c r="BL20" s="679"/>
      <c r="BM20" s="679"/>
      <c r="BN20" s="680"/>
      <c r="BO20" s="715" t="s">
        <v>127</v>
      </c>
      <c r="BP20" s="715"/>
      <c r="BQ20" s="715"/>
      <c r="BR20" s="715"/>
      <c r="BS20" s="684" t="s">
        <v>229</v>
      </c>
      <c r="BT20" s="679"/>
      <c r="BU20" s="679"/>
      <c r="BV20" s="679"/>
      <c r="BW20" s="679"/>
      <c r="BX20" s="679"/>
      <c r="BY20" s="679"/>
      <c r="BZ20" s="679"/>
      <c r="CA20" s="679"/>
      <c r="CB20" s="722"/>
      <c r="CD20" s="711" t="s">
        <v>277</v>
      </c>
      <c r="CE20" s="712"/>
      <c r="CF20" s="712"/>
      <c r="CG20" s="712"/>
      <c r="CH20" s="712"/>
      <c r="CI20" s="712"/>
      <c r="CJ20" s="712"/>
      <c r="CK20" s="712"/>
      <c r="CL20" s="712"/>
      <c r="CM20" s="712"/>
      <c r="CN20" s="712"/>
      <c r="CO20" s="712"/>
      <c r="CP20" s="712"/>
      <c r="CQ20" s="713"/>
      <c r="CR20" s="678">
        <v>11017320</v>
      </c>
      <c r="CS20" s="679"/>
      <c r="CT20" s="679"/>
      <c r="CU20" s="679"/>
      <c r="CV20" s="679"/>
      <c r="CW20" s="679"/>
      <c r="CX20" s="679"/>
      <c r="CY20" s="680"/>
      <c r="CZ20" s="715">
        <v>100</v>
      </c>
      <c r="DA20" s="715"/>
      <c r="DB20" s="715"/>
      <c r="DC20" s="715"/>
      <c r="DD20" s="684">
        <v>521274</v>
      </c>
      <c r="DE20" s="679"/>
      <c r="DF20" s="679"/>
      <c r="DG20" s="679"/>
      <c r="DH20" s="679"/>
      <c r="DI20" s="679"/>
      <c r="DJ20" s="679"/>
      <c r="DK20" s="679"/>
      <c r="DL20" s="679"/>
      <c r="DM20" s="679"/>
      <c r="DN20" s="679"/>
      <c r="DO20" s="679"/>
      <c r="DP20" s="680"/>
      <c r="DQ20" s="684">
        <v>8045286</v>
      </c>
      <c r="DR20" s="679"/>
      <c r="DS20" s="679"/>
      <c r="DT20" s="679"/>
      <c r="DU20" s="679"/>
      <c r="DV20" s="679"/>
      <c r="DW20" s="679"/>
      <c r="DX20" s="679"/>
      <c r="DY20" s="679"/>
      <c r="DZ20" s="679"/>
      <c r="EA20" s="679"/>
      <c r="EB20" s="679"/>
      <c r="EC20" s="722"/>
    </row>
    <row r="21" spans="2:133" ht="11.25" customHeight="1" x14ac:dyDescent="0.15">
      <c r="B21" s="675" t="s">
        <v>278</v>
      </c>
      <c r="C21" s="676"/>
      <c r="D21" s="676"/>
      <c r="E21" s="676"/>
      <c r="F21" s="676"/>
      <c r="G21" s="676"/>
      <c r="H21" s="676"/>
      <c r="I21" s="676"/>
      <c r="J21" s="676"/>
      <c r="K21" s="676"/>
      <c r="L21" s="676"/>
      <c r="M21" s="676"/>
      <c r="N21" s="676"/>
      <c r="O21" s="676"/>
      <c r="P21" s="676"/>
      <c r="Q21" s="677"/>
      <c r="R21" s="678">
        <v>105943</v>
      </c>
      <c r="S21" s="679"/>
      <c r="T21" s="679"/>
      <c r="U21" s="679"/>
      <c r="V21" s="679"/>
      <c r="W21" s="679"/>
      <c r="X21" s="679"/>
      <c r="Y21" s="680"/>
      <c r="Z21" s="715">
        <v>0.9</v>
      </c>
      <c r="AA21" s="715"/>
      <c r="AB21" s="715"/>
      <c r="AC21" s="715"/>
      <c r="AD21" s="716">
        <v>105943</v>
      </c>
      <c r="AE21" s="716"/>
      <c r="AF21" s="716"/>
      <c r="AG21" s="716"/>
      <c r="AH21" s="716"/>
      <c r="AI21" s="716"/>
      <c r="AJ21" s="716"/>
      <c r="AK21" s="716"/>
      <c r="AL21" s="681">
        <v>1.5</v>
      </c>
      <c r="AM21" s="682"/>
      <c r="AN21" s="682"/>
      <c r="AO21" s="717"/>
      <c r="AP21" s="773" t="s">
        <v>279</v>
      </c>
      <c r="AQ21" s="780"/>
      <c r="AR21" s="780"/>
      <c r="AS21" s="780"/>
      <c r="AT21" s="780"/>
      <c r="AU21" s="780"/>
      <c r="AV21" s="780"/>
      <c r="AW21" s="780"/>
      <c r="AX21" s="780"/>
      <c r="AY21" s="780"/>
      <c r="AZ21" s="780"/>
      <c r="BA21" s="780"/>
      <c r="BB21" s="780"/>
      <c r="BC21" s="780"/>
      <c r="BD21" s="780"/>
      <c r="BE21" s="780"/>
      <c r="BF21" s="775"/>
      <c r="BG21" s="678" t="s">
        <v>127</v>
      </c>
      <c r="BH21" s="679"/>
      <c r="BI21" s="679"/>
      <c r="BJ21" s="679"/>
      <c r="BK21" s="679"/>
      <c r="BL21" s="679"/>
      <c r="BM21" s="679"/>
      <c r="BN21" s="680"/>
      <c r="BO21" s="715" t="s">
        <v>127</v>
      </c>
      <c r="BP21" s="715"/>
      <c r="BQ21" s="715"/>
      <c r="BR21" s="715"/>
      <c r="BS21" s="684" t="s">
        <v>127</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280</v>
      </c>
      <c r="C22" s="676"/>
      <c r="D22" s="676"/>
      <c r="E22" s="676"/>
      <c r="F22" s="676"/>
      <c r="G22" s="676"/>
      <c r="H22" s="676"/>
      <c r="I22" s="676"/>
      <c r="J22" s="676"/>
      <c r="K22" s="676"/>
      <c r="L22" s="676"/>
      <c r="M22" s="676"/>
      <c r="N22" s="676"/>
      <c r="O22" s="676"/>
      <c r="P22" s="676"/>
      <c r="Q22" s="677"/>
      <c r="R22" s="678">
        <v>2449607</v>
      </c>
      <c r="S22" s="679"/>
      <c r="T22" s="679"/>
      <c r="U22" s="679"/>
      <c r="V22" s="679"/>
      <c r="W22" s="679"/>
      <c r="X22" s="679"/>
      <c r="Y22" s="680"/>
      <c r="Z22" s="715">
        <v>21.2</v>
      </c>
      <c r="AA22" s="715"/>
      <c r="AB22" s="715"/>
      <c r="AC22" s="715"/>
      <c r="AD22" s="716">
        <v>2142977</v>
      </c>
      <c r="AE22" s="716"/>
      <c r="AF22" s="716"/>
      <c r="AG22" s="716"/>
      <c r="AH22" s="716"/>
      <c r="AI22" s="716"/>
      <c r="AJ22" s="716"/>
      <c r="AK22" s="716"/>
      <c r="AL22" s="681">
        <v>29.9</v>
      </c>
      <c r="AM22" s="682"/>
      <c r="AN22" s="682"/>
      <c r="AO22" s="717"/>
      <c r="AP22" s="773" t="s">
        <v>281</v>
      </c>
      <c r="AQ22" s="780"/>
      <c r="AR22" s="780"/>
      <c r="AS22" s="780"/>
      <c r="AT22" s="780"/>
      <c r="AU22" s="780"/>
      <c r="AV22" s="780"/>
      <c r="AW22" s="780"/>
      <c r="AX22" s="780"/>
      <c r="AY22" s="780"/>
      <c r="AZ22" s="780"/>
      <c r="BA22" s="780"/>
      <c r="BB22" s="780"/>
      <c r="BC22" s="780"/>
      <c r="BD22" s="780"/>
      <c r="BE22" s="780"/>
      <c r="BF22" s="775"/>
      <c r="BG22" s="678" t="s">
        <v>127</v>
      </c>
      <c r="BH22" s="679"/>
      <c r="BI22" s="679"/>
      <c r="BJ22" s="679"/>
      <c r="BK22" s="679"/>
      <c r="BL22" s="679"/>
      <c r="BM22" s="679"/>
      <c r="BN22" s="680"/>
      <c r="BO22" s="715" t="s">
        <v>229</v>
      </c>
      <c r="BP22" s="715"/>
      <c r="BQ22" s="715"/>
      <c r="BR22" s="715"/>
      <c r="BS22" s="684" t="s">
        <v>127</v>
      </c>
      <c r="BT22" s="679"/>
      <c r="BU22" s="679"/>
      <c r="BV22" s="679"/>
      <c r="BW22" s="679"/>
      <c r="BX22" s="679"/>
      <c r="BY22" s="679"/>
      <c r="BZ22" s="679"/>
      <c r="CA22" s="679"/>
      <c r="CB22" s="722"/>
      <c r="CD22" s="782" t="s">
        <v>282</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283</v>
      </c>
      <c r="C23" s="676"/>
      <c r="D23" s="676"/>
      <c r="E23" s="676"/>
      <c r="F23" s="676"/>
      <c r="G23" s="676"/>
      <c r="H23" s="676"/>
      <c r="I23" s="676"/>
      <c r="J23" s="676"/>
      <c r="K23" s="676"/>
      <c r="L23" s="676"/>
      <c r="M23" s="676"/>
      <c r="N23" s="676"/>
      <c r="O23" s="676"/>
      <c r="P23" s="676"/>
      <c r="Q23" s="677"/>
      <c r="R23" s="678">
        <v>2142977</v>
      </c>
      <c r="S23" s="679"/>
      <c r="T23" s="679"/>
      <c r="U23" s="679"/>
      <c r="V23" s="679"/>
      <c r="W23" s="679"/>
      <c r="X23" s="679"/>
      <c r="Y23" s="680"/>
      <c r="Z23" s="715">
        <v>18.600000000000001</v>
      </c>
      <c r="AA23" s="715"/>
      <c r="AB23" s="715"/>
      <c r="AC23" s="715"/>
      <c r="AD23" s="716">
        <v>2142977</v>
      </c>
      <c r="AE23" s="716"/>
      <c r="AF23" s="716"/>
      <c r="AG23" s="716"/>
      <c r="AH23" s="716"/>
      <c r="AI23" s="716"/>
      <c r="AJ23" s="716"/>
      <c r="AK23" s="716"/>
      <c r="AL23" s="681">
        <v>29.9</v>
      </c>
      <c r="AM23" s="682"/>
      <c r="AN23" s="682"/>
      <c r="AO23" s="717"/>
      <c r="AP23" s="773" t="s">
        <v>284</v>
      </c>
      <c r="AQ23" s="780"/>
      <c r="AR23" s="780"/>
      <c r="AS23" s="780"/>
      <c r="AT23" s="780"/>
      <c r="AU23" s="780"/>
      <c r="AV23" s="780"/>
      <c r="AW23" s="780"/>
      <c r="AX23" s="780"/>
      <c r="AY23" s="780"/>
      <c r="AZ23" s="780"/>
      <c r="BA23" s="780"/>
      <c r="BB23" s="780"/>
      <c r="BC23" s="780"/>
      <c r="BD23" s="780"/>
      <c r="BE23" s="780"/>
      <c r="BF23" s="775"/>
      <c r="BG23" s="678" t="s">
        <v>127</v>
      </c>
      <c r="BH23" s="679"/>
      <c r="BI23" s="679"/>
      <c r="BJ23" s="679"/>
      <c r="BK23" s="679"/>
      <c r="BL23" s="679"/>
      <c r="BM23" s="679"/>
      <c r="BN23" s="680"/>
      <c r="BO23" s="715" t="s">
        <v>229</v>
      </c>
      <c r="BP23" s="715"/>
      <c r="BQ23" s="715"/>
      <c r="BR23" s="715"/>
      <c r="BS23" s="684" t="s">
        <v>229</v>
      </c>
      <c r="BT23" s="679"/>
      <c r="BU23" s="679"/>
      <c r="BV23" s="679"/>
      <c r="BW23" s="679"/>
      <c r="BX23" s="679"/>
      <c r="BY23" s="679"/>
      <c r="BZ23" s="679"/>
      <c r="CA23" s="679"/>
      <c r="CB23" s="722"/>
      <c r="CD23" s="782" t="s">
        <v>223</v>
      </c>
      <c r="CE23" s="783"/>
      <c r="CF23" s="783"/>
      <c r="CG23" s="783"/>
      <c r="CH23" s="783"/>
      <c r="CI23" s="783"/>
      <c r="CJ23" s="783"/>
      <c r="CK23" s="783"/>
      <c r="CL23" s="783"/>
      <c r="CM23" s="783"/>
      <c r="CN23" s="783"/>
      <c r="CO23" s="783"/>
      <c r="CP23" s="783"/>
      <c r="CQ23" s="784"/>
      <c r="CR23" s="782" t="s">
        <v>285</v>
      </c>
      <c r="CS23" s="783"/>
      <c r="CT23" s="783"/>
      <c r="CU23" s="783"/>
      <c r="CV23" s="783"/>
      <c r="CW23" s="783"/>
      <c r="CX23" s="783"/>
      <c r="CY23" s="784"/>
      <c r="CZ23" s="782" t="s">
        <v>286</v>
      </c>
      <c r="DA23" s="783"/>
      <c r="DB23" s="783"/>
      <c r="DC23" s="784"/>
      <c r="DD23" s="782" t="s">
        <v>287</v>
      </c>
      <c r="DE23" s="783"/>
      <c r="DF23" s="783"/>
      <c r="DG23" s="783"/>
      <c r="DH23" s="783"/>
      <c r="DI23" s="783"/>
      <c r="DJ23" s="783"/>
      <c r="DK23" s="784"/>
      <c r="DL23" s="791" t="s">
        <v>288</v>
      </c>
      <c r="DM23" s="792"/>
      <c r="DN23" s="792"/>
      <c r="DO23" s="792"/>
      <c r="DP23" s="792"/>
      <c r="DQ23" s="792"/>
      <c r="DR23" s="792"/>
      <c r="DS23" s="792"/>
      <c r="DT23" s="792"/>
      <c r="DU23" s="792"/>
      <c r="DV23" s="793"/>
      <c r="DW23" s="782" t="s">
        <v>289</v>
      </c>
      <c r="DX23" s="783"/>
      <c r="DY23" s="783"/>
      <c r="DZ23" s="783"/>
      <c r="EA23" s="783"/>
      <c r="EB23" s="783"/>
      <c r="EC23" s="784"/>
    </row>
    <row r="24" spans="2:133" ht="11.25" customHeight="1" x14ac:dyDescent="0.15">
      <c r="B24" s="675" t="s">
        <v>290</v>
      </c>
      <c r="C24" s="676"/>
      <c r="D24" s="676"/>
      <c r="E24" s="676"/>
      <c r="F24" s="676"/>
      <c r="G24" s="676"/>
      <c r="H24" s="676"/>
      <c r="I24" s="676"/>
      <c r="J24" s="676"/>
      <c r="K24" s="676"/>
      <c r="L24" s="676"/>
      <c r="M24" s="676"/>
      <c r="N24" s="676"/>
      <c r="O24" s="676"/>
      <c r="P24" s="676"/>
      <c r="Q24" s="677"/>
      <c r="R24" s="678">
        <v>306630</v>
      </c>
      <c r="S24" s="679"/>
      <c r="T24" s="679"/>
      <c r="U24" s="679"/>
      <c r="V24" s="679"/>
      <c r="W24" s="679"/>
      <c r="X24" s="679"/>
      <c r="Y24" s="680"/>
      <c r="Z24" s="715">
        <v>2.7</v>
      </c>
      <c r="AA24" s="715"/>
      <c r="AB24" s="715"/>
      <c r="AC24" s="715"/>
      <c r="AD24" s="716" t="s">
        <v>127</v>
      </c>
      <c r="AE24" s="716"/>
      <c r="AF24" s="716"/>
      <c r="AG24" s="716"/>
      <c r="AH24" s="716"/>
      <c r="AI24" s="716"/>
      <c r="AJ24" s="716"/>
      <c r="AK24" s="716"/>
      <c r="AL24" s="681" t="s">
        <v>229</v>
      </c>
      <c r="AM24" s="682"/>
      <c r="AN24" s="682"/>
      <c r="AO24" s="717"/>
      <c r="AP24" s="773" t="s">
        <v>291</v>
      </c>
      <c r="AQ24" s="780"/>
      <c r="AR24" s="780"/>
      <c r="AS24" s="780"/>
      <c r="AT24" s="780"/>
      <c r="AU24" s="780"/>
      <c r="AV24" s="780"/>
      <c r="AW24" s="780"/>
      <c r="AX24" s="780"/>
      <c r="AY24" s="780"/>
      <c r="AZ24" s="780"/>
      <c r="BA24" s="780"/>
      <c r="BB24" s="780"/>
      <c r="BC24" s="780"/>
      <c r="BD24" s="780"/>
      <c r="BE24" s="780"/>
      <c r="BF24" s="775"/>
      <c r="BG24" s="678" t="s">
        <v>229</v>
      </c>
      <c r="BH24" s="679"/>
      <c r="BI24" s="679"/>
      <c r="BJ24" s="679"/>
      <c r="BK24" s="679"/>
      <c r="BL24" s="679"/>
      <c r="BM24" s="679"/>
      <c r="BN24" s="680"/>
      <c r="BO24" s="715" t="s">
        <v>127</v>
      </c>
      <c r="BP24" s="715"/>
      <c r="BQ24" s="715"/>
      <c r="BR24" s="715"/>
      <c r="BS24" s="684" t="s">
        <v>127</v>
      </c>
      <c r="BT24" s="679"/>
      <c r="BU24" s="679"/>
      <c r="BV24" s="679"/>
      <c r="BW24" s="679"/>
      <c r="BX24" s="679"/>
      <c r="BY24" s="679"/>
      <c r="BZ24" s="679"/>
      <c r="CA24" s="679"/>
      <c r="CB24" s="722"/>
      <c r="CD24" s="736" t="s">
        <v>292</v>
      </c>
      <c r="CE24" s="737"/>
      <c r="CF24" s="737"/>
      <c r="CG24" s="737"/>
      <c r="CH24" s="737"/>
      <c r="CI24" s="737"/>
      <c r="CJ24" s="737"/>
      <c r="CK24" s="737"/>
      <c r="CL24" s="737"/>
      <c r="CM24" s="737"/>
      <c r="CN24" s="737"/>
      <c r="CO24" s="737"/>
      <c r="CP24" s="737"/>
      <c r="CQ24" s="738"/>
      <c r="CR24" s="733">
        <v>5394359</v>
      </c>
      <c r="CS24" s="734"/>
      <c r="CT24" s="734"/>
      <c r="CU24" s="734"/>
      <c r="CV24" s="734"/>
      <c r="CW24" s="734"/>
      <c r="CX24" s="734"/>
      <c r="CY24" s="777"/>
      <c r="CZ24" s="778">
        <v>49</v>
      </c>
      <c r="DA24" s="751"/>
      <c r="DB24" s="751"/>
      <c r="DC24" s="781"/>
      <c r="DD24" s="776">
        <v>3669232</v>
      </c>
      <c r="DE24" s="734"/>
      <c r="DF24" s="734"/>
      <c r="DG24" s="734"/>
      <c r="DH24" s="734"/>
      <c r="DI24" s="734"/>
      <c r="DJ24" s="734"/>
      <c r="DK24" s="777"/>
      <c r="DL24" s="776">
        <v>3667480</v>
      </c>
      <c r="DM24" s="734"/>
      <c r="DN24" s="734"/>
      <c r="DO24" s="734"/>
      <c r="DP24" s="734"/>
      <c r="DQ24" s="734"/>
      <c r="DR24" s="734"/>
      <c r="DS24" s="734"/>
      <c r="DT24" s="734"/>
      <c r="DU24" s="734"/>
      <c r="DV24" s="777"/>
      <c r="DW24" s="778">
        <v>48.6</v>
      </c>
      <c r="DX24" s="751"/>
      <c r="DY24" s="751"/>
      <c r="DZ24" s="751"/>
      <c r="EA24" s="751"/>
      <c r="EB24" s="751"/>
      <c r="EC24" s="779"/>
    </row>
    <row r="25" spans="2:133" ht="11.25" customHeight="1" x14ac:dyDescent="0.15">
      <c r="B25" s="675" t="s">
        <v>293</v>
      </c>
      <c r="C25" s="676"/>
      <c r="D25" s="676"/>
      <c r="E25" s="676"/>
      <c r="F25" s="676"/>
      <c r="G25" s="676"/>
      <c r="H25" s="676"/>
      <c r="I25" s="676"/>
      <c r="J25" s="676"/>
      <c r="K25" s="676"/>
      <c r="L25" s="676"/>
      <c r="M25" s="676"/>
      <c r="N25" s="676"/>
      <c r="O25" s="676"/>
      <c r="P25" s="676"/>
      <c r="Q25" s="677"/>
      <c r="R25" s="678" t="s">
        <v>229</v>
      </c>
      <c r="S25" s="679"/>
      <c r="T25" s="679"/>
      <c r="U25" s="679"/>
      <c r="V25" s="679"/>
      <c r="W25" s="679"/>
      <c r="X25" s="679"/>
      <c r="Y25" s="680"/>
      <c r="Z25" s="715" t="s">
        <v>229</v>
      </c>
      <c r="AA25" s="715"/>
      <c r="AB25" s="715"/>
      <c r="AC25" s="715"/>
      <c r="AD25" s="716" t="s">
        <v>127</v>
      </c>
      <c r="AE25" s="716"/>
      <c r="AF25" s="716"/>
      <c r="AG25" s="716"/>
      <c r="AH25" s="716"/>
      <c r="AI25" s="716"/>
      <c r="AJ25" s="716"/>
      <c r="AK25" s="716"/>
      <c r="AL25" s="681" t="s">
        <v>127</v>
      </c>
      <c r="AM25" s="682"/>
      <c r="AN25" s="682"/>
      <c r="AO25" s="717"/>
      <c r="AP25" s="773" t="s">
        <v>294</v>
      </c>
      <c r="AQ25" s="780"/>
      <c r="AR25" s="780"/>
      <c r="AS25" s="780"/>
      <c r="AT25" s="780"/>
      <c r="AU25" s="780"/>
      <c r="AV25" s="780"/>
      <c r="AW25" s="780"/>
      <c r="AX25" s="780"/>
      <c r="AY25" s="780"/>
      <c r="AZ25" s="780"/>
      <c r="BA25" s="780"/>
      <c r="BB25" s="780"/>
      <c r="BC25" s="780"/>
      <c r="BD25" s="780"/>
      <c r="BE25" s="780"/>
      <c r="BF25" s="775"/>
      <c r="BG25" s="678" t="s">
        <v>127</v>
      </c>
      <c r="BH25" s="679"/>
      <c r="BI25" s="679"/>
      <c r="BJ25" s="679"/>
      <c r="BK25" s="679"/>
      <c r="BL25" s="679"/>
      <c r="BM25" s="679"/>
      <c r="BN25" s="680"/>
      <c r="BO25" s="715" t="s">
        <v>127</v>
      </c>
      <c r="BP25" s="715"/>
      <c r="BQ25" s="715"/>
      <c r="BR25" s="715"/>
      <c r="BS25" s="684" t="s">
        <v>229</v>
      </c>
      <c r="BT25" s="679"/>
      <c r="BU25" s="679"/>
      <c r="BV25" s="679"/>
      <c r="BW25" s="679"/>
      <c r="BX25" s="679"/>
      <c r="BY25" s="679"/>
      <c r="BZ25" s="679"/>
      <c r="CA25" s="679"/>
      <c r="CB25" s="722"/>
      <c r="CD25" s="711" t="s">
        <v>295</v>
      </c>
      <c r="CE25" s="712"/>
      <c r="CF25" s="712"/>
      <c r="CG25" s="712"/>
      <c r="CH25" s="712"/>
      <c r="CI25" s="712"/>
      <c r="CJ25" s="712"/>
      <c r="CK25" s="712"/>
      <c r="CL25" s="712"/>
      <c r="CM25" s="712"/>
      <c r="CN25" s="712"/>
      <c r="CO25" s="712"/>
      <c r="CP25" s="712"/>
      <c r="CQ25" s="713"/>
      <c r="CR25" s="678">
        <v>1780138</v>
      </c>
      <c r="CS25" s="697"/>
      <c r="CT25" s="697"/>
      <c r="CU25" s="697"/>
      <c r="CV25" s="697"/>
      <c r="CW25" s="697"/>
      <c r="CX25" s="697"/>
      <c r="CY25" s="698"/>
      <c r="CZ25" s="681">
        <v>16.2</v>
      </c>
      <c r="DA25" s="699"/>
      <c r="DB25" s="699"/>
      <c r="DC25" s="700"/>
      <c r="DD25" s="684">
        <v>1591738</v>
      </c>
      <c r="DE25" s="697"/>
      <c r="DF25" s="697"/>
      <c r="DG25" s="697"/>
      <c r="DH25" s="697"/>
      <c r="DI25" s="697"/>
      <c r="DJ25" s="697"/>
      <c r="DK25" s="698"/>
      <c r="DL25" s="684">
        <v>1589986</v>
      </c>
      <c r="DM25" s="697"/>
      <c r="DN25" s="697"/>
      <c r="DO25" s="697"/>
      <c r="DP25" s="697"/>
      <c r="DQ25" s="697"/>
      <c r="DR25" s="697"/>
      <c r="DS25" s="697"/>
      <c r="DT25" s="697"/>
      <c r="DU25" s="697"/>
      <c r="DV25" s="698"/>
      <c r="DW25" s="681">
        <v>21.1</v>
      </c>
      <c r="DX25" s="699"/>
      <c r="DY25" s="699"/>
      <c r="DZ25" s="699"/>
      <c r="EA25" s="699"/>
      <c r="EB25" s="699"/>
      <c r="EC25" s="714"/>
    </row>
    <row r="26" spans="2:133" ht="11.25" customHeight="1" x14ac:dyDescent="0.15">
      <c r="B26" s="675" t="s">
        <v>296</v>
      </c>
      <c r="C26" s="676"/>
      <c r="D26" s="676"/>
      <c r="E26" s="676"/>
      <c r="F26" s="676"/>
      <c r="G26" s="676"/>
      <c r="H26" s="676"/>
      <c r="I26" s="676"/>
      <c r="J26" s="676"/>
      <c r="K26" s="676"/>
      <c r="L26" s="676"/>
      <c r="M26" s="676"/>
      <c r="N26" s="676"/>
      <c r="O26" s="676"/>
      <c r="P26" s="676"/>
      <c r="Q26" s="677"/>
      <c r="R26" s="678">
        <v>7427218</v>
      </c>
      <c r="S26" s="679"/>
      <c r="T26" s="679"/>
      <c r="U26" s="679"/>
      <c r="V26" s="679"/>
      <c r="W26" s="679"/>
      <c r="X26" s="679"/>
      <c r="Y26" s="680"/>
      <c r="Z26" s="715">
        <v>64.3</v>
      </c>
      <c r="AA26" s="715"/>
      <c r="AB26" s="715"/>
      <c r="AC26" s="715"/>
      <c r="AD26" s="716">
        <v>7120588</v>
      </c>
      <c r="AE26" s="716"/>
      <c r="AF26" s="716"/>
      <c r="AG26" s="716"/>
      <c r="AH26" s="716"/>
      <c r="AI26" s="716"/>
      <c r="AJ26" s="716"/>
      <c r="AK26" s="716"/>
      <c r="AL26" s="681">
        <v>99.2</v>
      </c>
      <c r="AM26" s="682"/>
      <c r="AN26" s="682"/>
      <c r="AO26" s="717"/>
      <c r="AP26" s="773" t="s">
        <v>297</v>
      </c>
      <c r="AQ26" s="774"/>
      <c r="AR26" s="774"/>
      <c r="AS26" s="774"/>
      <c r="AT26" s="774"/>
      <c r="AU26" s="774"/>
      <c r="AV26" s="774"/>
      <c r="AW26" s="774"/>
      <c r="AX26" s="774"/>
      <c r="AY26" s="774"/>
      <c r="AZ26" s="774"/>
      <c r="BA26" s="774"/>
      <c r="BB26" s="774"/>
      <c r="BC26" s="774"/>
      <c r="BD26" s="774"/>
      <c r="BE26" s="774"/>
      <c r="BF26" s="775"/>
      <c r="BG26" s="678" t="s">
        <v>127</v>
      </c>
      <c r="BH26" s="679"/>
      <c r="BI26" s="679"/>
      <c r="BJ26" s="679"/>
      <c r="BK26" s="679"/>
      <c r="BL26" s="679"/>
      <c r="BM26" s="679"/>
      <c r="BN26" s="680"/>
      <c r="BO26" s="715" t="s">
        <v>127</v>
      </c>
      <c r="BP26" s="715"/>
      <c r="BQ26" s="715"/>
      <c r="BR26" s="715"/>
      <c r="BS26" s="684" t="s">
        <v>127</v>
      </c>
      <c r="BT26" s="679"/>
      <c r="BU26" s="679"/>
      <c r="BV26" s="679"/>
      <c r="BW26" s="679"/>
      <c r="BX26" s="679"/>
      <c r="BY26" s="679"/>
      <c r="BZ26" s="679"/>
      <c r="CA26" s="679"/>
      <c r="CB26" s="722"/>
      <c r="CD26" s="711" t="s">
        <v>298</v>
      </c>
      <c r="CE26" s="712"/>
      <c r="CF26" s="712"/>
      <c r="CG26" s="712"/>
      <c r="CH26" s="712"/>
      <c r="CI26" s="712"/>
      <c r="CJ26" s="712"/>
      <c r="CK26" s="712"/>
      <c r="CL26" s="712"/>
      <c r="CM26" s="712"/>
      <c r="CN26" s="712"/>
      <c r="CO26" s="712"/>
      <c r="CP26" s="712"/>
      <c r="CQ26" s="713"/>
      <c r="CR26" s="678">
        <v>1206655</v>
      </c>
      <c r="CS26" s="679"/>
      <c r="CT26" s="679"/>
      <c r="CU26" s="679"/>
      <c r="CV26" s="679"/>
      <c r="CW26" s="679"/>
      <c r="CX26" s="679"/>
      <c r="CY26" s="680"/>
      <c r="CZ26" s="681">
        <v>11</v>
      </c>
      <c r="DA26" s="699"/>
      <c r="DB26" s="699"/>
      <c r="DC26" s="700"/>
      <c r="DD26" s="684">
        <v>1036474</v>
      </c>
      <c r="DE26" s="679"/>
      <c r="DF26" s="679"/>
      <c r="DG26" s="679"/>
      <c r="DH26" s="679"/>
      <c r="DI26" s="679"/>
      <c r="DJ26" s="679"/>
      <c r="DK26" s="680"/>
      <c r="DL26" s="684" t="s">
        <v>229</v>
      </c>
      <c r="DM26" s="679"/>
      <c r="DN26" s="679"/>
      <c r="DO26" s="679"/>
      <c r="DP26" s="679"/>
      <c r="DQ26" s="679"/>
      <c r="DR26" s="679"/>
      <c r="DS26" s="679"/>
      <c r="DT26" s="679"/>
      <c r="DU26" s="679"/>
      <c r="DV26" s="680"/>
      <c r="DW26" s="681" t="s">
        <v>229</v>
      </c>
      <c r="DX26" s="699"/>
      <c r="DY26" s="699"/>
      <c r="DZ26" s="699"/>
      <c r="EA26" s="699"/>
      <c r="EB26" s="699"/>
      <c r="EC26" s="714"/>
    </row>
    <row r="27" spans="2:133" ht="11.25" customHeight="1" x14ac:dyDescent="0.15">
      <c r="B27" s="675" t="s">
        <v>299</v>
      </c>
      <c r="C27" s="676"/>
      <c r="D27" s="676"/>
      <c r="E27" s="676"/>
      <c r="F27" s="676"/>
      <c r="G27" s="676"/>
      <c r="H27" s="676"/>
      <c r="I27" s="676"/>
      <c r="J27" s="676"/>
      <c r="K27" s="676"/>
      <c r="L27" s="676"/>
      <c r="M27" s="676"/>
      <c r="N27" s="676"/>
      <c r="O27" s="676"/>
      <c r="P27" s="676"/>
      <c r="Q27" s="677"/>
      <c r="R27" s="678">
        <v>4112</v>
      </c>
      <c r="S27" s="679"/>
      <c r="T27" s="679"/>
      <c r="U27" s="679"/>
      <c r="V27" s="679"/>
      <c r="W27" s="679"/>
      <c r="X27" s="679"/>
      <c r="Y27" s="680"/>
      <c r="Z27" s="715">
        <v>0</v>
      </c>
      <c r="AA27" s="715"/>
      <c r="AB27" s="715"/>
      <c r="AC27" s="715"/>
      <c r="AD27" s="716">
        <v>4112</v>
      </c>
      <c r="AE27" s="716"/>
      <c r="AF27" s="716"/>
      <c r="AG27" s="716"/>
      <c r="AH27" s="716"/>
      <c r="AI27" s="716"/>
      <c r="AJ27" s="716"/>
      <c r="AK27" s="716"/>
      <c r="AL27" s="681">
        <v>0.1</v>
      </c>
      <c r="AM27" s="682"/>
      <c r="AN27" s="682"/>
      <c r="AO27" s="717"/>
      <c r="AP27" s="675" t="s">
        <v>300</v>
      </c>
      <c r="AQ27" s="676"/>
      <c r="AR27" s="676"/>
      <c r="AS27" s="676"/>
      <c r="AT27" s="676"/>
      <c r="AU27" s="676"/>
      <c r="AV27" s="676"/>
      <c r="AW27" s="676"/>
      <c r="AX27" s="676"/>
      <c r="AY27" s="676"/>
      <c r="AZ27" s="676"/>
      <c r="BA27" s="676"/>
      <c r="BB27" s="676"/>
      <c r="BC27" s="676"/>
      <c r="BD27" s="676"/>
      <c r="BE27" s="676"/>
      <c r="BF27" s="677"/>
      <c r="BG27" s="678">
        <v>4135308</v>
      </c>
      <c r="BH27" s="679"/>
      <c r="BI27" s="679"/>
      <c r="BJ27" s="679"/>
      <c r="BK27" s="679"/>
      <c r="BL27" s="679"/>
      <c r="BM27" s="679"/>
      <c r="BN27" s="680"/>
      <c r="BO27" s="715">
        <v>100</v>
      </c>
      <c r="BP27" s="715"/>
      <c r="BQ27" s="715"/>
      <c r="BR27" s="715"/>
      <c r="BS27" s="684" t="s">
        <v>127</v>
      </c>
      <c r="BT27" s="679"/>
      <c r="BU27" s="679"/>
      <c r="BV27" s="679"/>
      <c r="BW27" s="679"/>
      <c r="BX27" s="679"/>
      <c r="BY27" s="679"/>
      <c r="BZ27" s="679"/>
      <c r="CA27" s="679"/>
      <c r="CB27" s="722"/>
      <c r="CD27" s="711" t="s">
        <v>301</v>
      </c>
      <c r="CE27" s="712"/>
      <c r="CF27" s="712"/>
      <c r="CG27" s="712"/>
      <c r="CH27" s="712"/>
      <c r="CI27" s="712"/>
      <c r="CJ27" s="712"/>
      <c r="CK27" s="712"/>
      <c r="CL27" s="712"/>
      <c r="CM27" s="712"/>
      <c r="CN27" s="712"/>
      <c r="CO27" s="712"/>
      <c r="CP27" s="712"/>
      <c r="CQ27" s="713"/>
      <c r="CR27" s="678">
        <v>2471101</v>
      </c>
      <c r="CS27" s="697"/>
      <c r="CT27" s="697"/>
      <c r="CU27" s="697"/>
      <c r="CV27" s="697"/>
      <c r="CW27" s="697"/>
      <c r="CX27" s="697"/>
      <c r="CY27" s="698"/>
      <c r="CZ27" s="681">
        <v>22.4</v>
      </c>
      <c r="DA27" s="699"/>
      <c r="DB27" s="699"/>
      <c r="DC27" s="700"/>
      <c r="DD27" s="684">
        <v>934374</v>
      </c>
      <c r="DE27" s="697"/>
      <c r="DF27" s="697"/>
      <c r="DG27" s="697"/>
      <c r="DH27" s="697"/>
      <c r="DI27" s="697"/>
      <c r="DJ27" s="697"/>
      <c r="DK27" s="698"/>
      <c r="DL27" s="684">
        <v>934374</v>
      </c>
      <c r="DM27" s="697"/>
      <c r="DN27" s="697"/>
      <c r="DO27" s="697"/>
      <c r="DP27" s="697"/>
      <c r="DQ27" s="697"/>
      <c r="DR27" s="697"/>
      <c r="DS27" s="697"/>
      <c r="DT27" s="697"/>
      <c r="DU27" s="697"/>
      <c r="DV27" s="698"/>
      <c r="DW27" s="681">
        <v>12.4</v>
      </c>
      <c r="DX27" s="699"/>
      <c r="DY27" s="699"/>
      <c r="DZ27" s="699"/>
      <c r="EA27" s="699"/>
      <c r="EB27" s="699"/>
      <c r="EC27" s="714"/>
    </row>
    <row r="28" spans="2:133" ht="11.25" customHeight="1" x14ac:dyDescent="0.15">
      <c r="B28" s="675" t="s">
        <v>302</v>
      </c>
      <c r="C28" s="676"/>
      <c r="D28" s="676"/>
      <c r="E28" s="676"/>
      <c r="F28" s="676"/>
      <c r="G28" s="676"/>
      <c r="H28" s="676"/>
      <c r="I28" s="676"/>
      <c r="J28" s="676"/>
      <c r="K28" s="676"/>
      <c r="L28" s="676"/>
      <c r="M28" s="676"/>
      <c r="N28" s="676"/>
      <c r="O28" s="676"/>
      <c r="P28" s="676"/>
      <c r="Q28" s="677"/>
      <c r="R28" s="678">
        <v>190853</v>
      </c>
      <c r="S28" s="679"/>
      <c r="T28" s="679"/>
      <c r="U28" s="679"/>
      <c r="V28" s="679"/>
      <c r="W28" s="679"/>
      <c r="X28" s="679"/>
      <c r="Y28" s="680"/>
      <c r="Z28" s="715">
        <v>1.7</v>
      </c>
      <c r="AA28" s="715"/>
      <c r="AB28" s="715"/>
      <c r="AC28" s="715"/>
      <c r="AD28" s="716">
        <v>1210</v>
      </c>
      <c r="AE28" s="716"/>
      <c r="AF28" s="716"/>
      <c r="AG28" s="716"/>
      <c r="AH28" s="716"/>
      <c r="AI28" s="716"/>
      <c r="AJ28" s="716"/>
      <c r="AK28" s="716"/>
      <c r="AL28" s="681">
        <v>0</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303</v>
      </c>
      <c r="CE28" s="712"/>
      <c r="CF28" s="712"/>
      <c r="CG28" s="712"/>
      <c r="CH28" s="712"/>
      <c r="CI28" s="712"/>
      <c r="CJ28" s="712"/>
      <c r="CK28" s="712"/>
      <c r="CL28" s="712"/>
      <c r="CM28" s="712"/>
      <c r="CN28" s="712"/>
      <c r="CO28" s="712"/>
      <c r="CP28" s="712"/>
      <c r="CQ28" s="713"/>
      <c r="CR28" s="678">
        <v>1143120</v>
      </c>
      <c r="CS28" s="679"/>
      <c r="CT28" s="679"/>
      <c r="CU28" s="679"/>
      <c r="CV28" s="679"/>
      <c r="CW28" s="679"/>
      <c r="CX28" s="679"/>
      <c r="CY28" s="680"/>
      <c r="CZ28" s="681">
        <v>10.4</v>
      </c>
      <c r="DA28" s="699"/>
      <c r="DB28" s="699"/>
      <c r="DC28" s="700"/>
      <c r="DD28" s="684">
        <v>1143120</v>
      </c>
      <c r="DE28" s="679"/>
      <c r="DF28" s="679"/>
      <c r="DG28" s="679"/>
      <c r="DH28" s="679"/>
      <c r="DI28" s="679"/>
      <c r="DJ28" s="679"/>
      <c r="DK28" s="680"/>
      <c r="DL28" s="684">
        <v>1143120</v>
      </c>
      <c r="DM28" s="679"/>
      <c r="DN28" s="679"/>
      <c r="DO28" s="679"/>
      <c r="DP28" s="679"/>
      <c r="DQ28" s="679"/>
      <c r="DR28" s="679"/>
      <c r="DS28" s="679"/>
      <c r="DT28" s="679"/>
      <c r="DU28" s="679"/>
      <c r="DV28" s="680"/>
      <c r="DW28" s="681">
        <v>15.1</v>
      </c>
      <c r="DX28" s="699"/>
      <c r="DY28" s="699"/>
      <c r="DZ28" s="699"/>
      <c r="EA28" s="699"/>
      <c r="EB28" s="699"/>
      <c r="EC28" s="714"/>
    </row>
    <row r="29" spans="2:133" ht="11.25" customHeight="1" x14ac:dyDescent="0.15">
      <c r="B29" s="675" t="s">
        <v>304</v>
      </c>
      <c r="C29" s="676"/>
      <c r="D29" s="676"/>
      <c r="E29" s="676"/>
      <c r="F29" s="676"/>
      <c r="G29" s="676"/>
      <c r="H29" s="676"/>
      <c r="I29" s="676"/>
      <c r="J29" s="676"/>
      <c r="K29" s="676"/>
      <c r="L29" s="676"/>
      <c r="M29" s="676"/>
      <c r="N29" s="676"/>
      <c r="O29" s="676"/>
      <c r="P29" s="676"/>
      <c r="Q29" s="677"/>
      <c r="R29" s="678">
        <v>204287</v>
      </c>
      <c r="S29" s="679"/>
      <c r="T29" s="679"/>
      <c r="U29" s="679"/>
      <c r="V29" s="679"/>
      <c r="W29" s="679"/>
      <c r="X29" s="679"/>
      <c r="Y29" s="680"/>
      <c r="Z29" s="715">
        <v>1.8</v>
      </c>
      <c r="AA29" s="715"/>
      <c r="AB29" s="715"/>
      <c r="AC29" s="715"/>
      <c r="AD29" s="716">
        <v>51084</v>
      </c>
      <c r="AE29" s="716"/>
      <c r="AF29" s="716"/>
      <c r="AG29" s="716"/>
      <c r="AH29" s="716"/>
      <c r="AI29" s="716"/>
      <c r="AJ29" s="716"/>
      <c r="AK29" s="716"/>
      <c r="AL29" s="681">
        <v>0.7</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66"/>
      <c r="CD29" s="767" t="s">
        <v>305</v>
      </c>
      <c r="CE29" s="768"/>
      <c r="CF29" s="711" t="s">
        <v>306</v>
      </c>
      <c r="CG29" s="712"/>
      <c r="CH29" s="712"/>
      <c r="CI29" s="712"/>
      <c r="CJ29" s="712"/>
      <c r="CK29" s="712"/>
      <c r="CL29" s="712"/>
      <c r="CM29" s="712"/>
      <c r="CN29" s="712"/>
      <c r="CO29" s="712"/>
      <c r="CP29" s="712"/>
      <c r="CQ29" s="713"/>
      <c r="CR29" s="678">
        <v>1143120</v>
      </c>
      <c r="CS29" s="697"/>
      <c r="CT29" s="697"/>
      <c r="CU29" s="697"/>
      <c r="CV29" s="697"/>
      <c r="CW29" s="697"/>
      <c r="CX29" s="697"/>
      <c r="CY29" s="698"/>
      <c r="CZ29" s="681">
        <v>10.4</v>
      </c>
      <c r="DA29" s="699"/>
      <c r="DB29" s="699"/>
      <c r="DC29" s="700"/>
      <c r="DD29" s="684">
        <v>1143120</v>
      </c>
      <c r="DE29" s="697"/>
      <c r="DF29" s="697"/>
      <c r="DG29" s="697"/>
      <c r="DH29" s="697"/>
      <c r="DI29" s="697"/>
      <c r="DJ29" s="697"/>
      <c r="DK29" s="698"/>
      <c r="DL29" s="684">
        <v>1143120</v>
      </c>
      <c r="DM29" s="697"/>
      <c r="DN29" s="697"/>
      <c r="DO29" s="697"/>
      <c r="DP29" s="697"/>
      <c r="DQ29" s="697"/>
      <c r="DR29" s="697"/>
      <c r="DS29" s="697"/>
      <c r="DT29" s="697"/>
      <c r="DU29" s="697"/>
      <c r="DV29" s="698"/>
      <c r="DW29" s="681">
        <v>15.1</v>
      </c>
      <c r="DX29" s="699"/>
      <c r="DY29" s="699"/>
      <c r="DZ29" s="699"/>
      <c r="EA29" s="699"/>
      <c r="EB29" s="699"/>
      <c r="EC29" s="714"/>
    </row>
    <row r="30" spans="2:133" ht="11.25" customHeight="1" x14ac:dyDescent="0.15">
      <c r="B30" s="675" t="s">
        <v>307</v>
      </c>
      <c r="C30" s="676"/>
      <c r="D30" s="676"/>
      <c r="E30" s="676"/>
      <c r="F30" s="676"/>
      <c r="G30" s="676"/>
      <c r="H30" s="676"/>
      <c r="I30" s="676"/>
      <c r="J30" s="676"/>
      <c r="K30" s="676"/>
      <c r="L30" s="676"/>
      <c r="M30" s="676"/>
      <c r="N30" s="676"/>
      <c r="O30" s="676"/>
      <c r="P30" s="676"/>
      <c r="Q30" s="677"/>
      <c r="R30" s="678">
        <v>81283</v>
      </c>
      <c r="S30" s="679"/>
      <c r="T30" s="679"/>
      <c r="U30" s="679"/>
      <c r="V30" s="679"/>
      <c r="W30" s="679"/>
      <c r="X30" s="679"/>
      <c r="Y30" s="680"/>
      <c r="Z30" s="715">
        <v>0.7</v>
      </c>
      <c r="AA30" s="715"/>
      <c r="AB30" s="715"/>
      <c r="AC30" s="715"/>
      <c r="AD30" s="716" t="s">
        <v>127</v>
      </c>
      <c r="AE30" s="716"/>
      <c r="AF30" s="716"/>
      <c r="AG30" s="716"/>
      <c r="AH30" s="716"/>
      <c r="AI30" s="716"/>
      <c r="AJ30" s="716"/>
      <c r="AK30" s="716"/>
      <c r="AL30" s="681" t="s">
        <v>229</v>
      </c>
      <c r="AM30" s="682"/>
      <c r="AN30" s="682"/>
      <c r="AO30" s="717"/>
      <c r="AP30" s="739" t="s">
        <v>223</v>
      </c>
      <c r="AQ30" s="740"/>
      <c r="AR30" s="740"/>
      <c r="AS30" s="740"/>
      <c r="AT30" s="740"/>
      <c r="AU30" s="740"/>
      <c r="AV30" s="740"/>
      <c r="AW30" s="740"/>
      <c r="AX30" s="740"/>
      <c r="AY30" s="740"/>
      <c r="AZ30" s="740"/>
      <c r="BA30" s="740"/>
      <c r="BB30" s="740"/>
      <c r="BC30" s="740"/>
      <c r="BD30" s="740"/>
      <c r="BE30" s="740"/>
      <c r="BF30" s="741"/>
      <c r="BG30" s="739" t="s">
        <v>308</v>
      </c>
      <c r="BH30" s="764"/>
      <c r="BI30" s="764"/>
      <c r="BJ30" s="764"/>
      <c r="BK30" s="764"/>
      <c r="BL30" s="764"/>
      <c r="BM30" s="764"/>
      <c r="BN30" s="764"/>
      <c r="BO30" s="764"/>
      <c r="BP30" s="764"/>
      <c r="BQ30" s="765"/>
      <c r="BR30" s="739" t="s">
        <v>309</v>
      </c>
      <c r="BS30" s="764"/>
      <c r="BT30" s="764"/>
      <c r="BU30" s="764"/>
      <c r="BV30" s="764"/>
      <c r="BW30" s="764"/>
      <c r="BX30" s="764"/>
      <c r="BY30" s="764"/>
      <c r="BZ30" s="764"/>
      <c r="CA30" s="764"/>
      <c r="CB30" s="765"/>
      <c r="CD30" s="769"/>
      <c r="CE30" s="770"/>
      <c r="CF30" s="711" t="s">
        <v>310</v>
      </c>
      <c r="CG30" s="712"/>
      <c r="CH30" s="712"/>
      <c r="CI30" s="712"/>
      <c r="CJ30" s="712"/>
      <c r="CK30" s="712"/>
      <c r="CL30" s="712"/>
      <c r="CM30" s="712"/>
      <c r="CN30" s="712"/>
      <c r="CO30" s="712"/>
      <c r="CP30" s="712"/>
      <c r="CQ30" s="713"/>
      <c r="CR30" s="678">
        <v>1076364</v>
      </c>
      <c r="CS30" s="679"/>
      <c r="CT30" s="679"/>
      <c r="CU30" s="679"/>
      <c r="CV30" s="679"/>
      <c r="CW30" s="679"/>
      <c r="CX30" s="679"/>
      <c r="CY30" s="680"/>
      <c r="CZ30" s="681">
        <v>9.8000000000000007</v>
      </c>
      <c r="DA30" s="699"/>
      <c r="DB30" s="699"/>
      <c r="DC30" s="700"/>
      <c r="DD30" s="684">
        <v>1076364</v>
      </c>
      <c r="DE30" s="679"/>
      <c r="DF30" s="679"/>
      <c r="DG30" s="679"/>
      <c r="DH30" s="679"/>
      <c r="DI30" s="679"/>
      <c r="DJ30" s="679"/>
      <c r="DK30" s="680"/>
      <c r="DL30" s="684">
        <v>1076364</v>
      </c>
      <c r="DM30" s="679"/>
      <c r="DN30" s="679"/>
      <c r="DO30" s="679"/>
      <c r="DP30" s="679"/>
      <c r="DQ30" s="679"/>
      <c r="DR30" s="679"/>
      <c r="DS30" s="679"/>
      <c r="DT30" s="679"/>
      <c r="DU30" s="679"/>
      <c r="DV30" s="680"/>
      <c r="DW30" s="681">
        <v>14.3</v>
      </c>
      <c r="DX30" s="699"/>
      <c r="DY30" s="699"/>
      <c r="DZ30" s="699"/>
      <c r="EA30" s="699"/>
      <c r="EB30" s="699"/>
      <c r="EC30" s="714"/>
    </row>
    <row r="31" spans="2:133" ht="11.25" customHeight="1" x14ac:dyDescent="0.15">
      <c r="B31" s="675" t="s">
        <v>311</v>
      </c>
      <c r="C31" s="676"/>
      <c r="D31" s="676"/>
      <c r="E31" s="676"/>
      <c r="F31" s="676"/>
      <c r="G31" s="676"/>
      <c r="H31" s="676"/>
      <c r="I31" s="676"/>
      <c r="J31" s="676"/>
      <c r="K31" s="676"/>
      <c r="L31" s="676"/>
      <c r="M31" s="676"/>
      <c r="N31" s="676"/>
      <c r="O31" s="676"/>
      <c r="P31" s="676"/>
      <c r="Q31" s="677"/>
      <c r="R31" s="678">
        <v>1341041</v>
      </c>
      <c r="S31" s="679"/>
      <c r="T31" s="679"/>
      <c r="U31" s="679"/>
      <c r="V31" s="679"/>
      <c r="W31" s="679"/>
      <c r="X31" s="679"/>
      <c r="Y31" s="680"/>
      <c r="Z31" s="715">
        <v>11.6</v>
      </c>
      <c r="AA31" s="715"/>
      <c r="AB31" s="715"/>
      <c r="AC31" s="715"/>
      <c r="AD31" s="716" t="s">
        <v>127</v>
      </c>
      <c r="AE31" s="716"/>
      <c r="AF31" s="716"/>
      <c r="AG31" s="716"/>
      <c r="AH31" s="716"/>
      <c r="AI31" s="716"/>
      <c r="AJ31" s="716"/>
      <c r="AK31" s="716"/>
      <c r="AL31" s="681" t="s">
        <v>229</v>
      </c>
      <c r="AM31" s="682"/>
      <c r="AN31" s="682"/>
      <c r="AO31" s="717"/>
      <c r="AP31" s="753" t="s">
        <v>312</v>
      </c>
      <c r="AQ31" s="754"/>
      <c r="AR31" s="754"/>
      <c r="AS31" s="754"/>
      <c r="AT31" s="759" t="s">
        <v>313</v>
      </c>
      <c r="AU31" s="231"/>
      <c r="AV31" s="231"/>
      <c r="AW31" s="231"/>
      <c r="AX31" s="746" t="s">
        <v>188</v>
      </c>
      <c r="AY31" s="747"/>
      <c r="AZ31" s="747"/>
      <c r="BA31" s="747"/>
      <c r="BB31" s="747"/>
      <c r="BC31" s="747"/>
      <c r="BD31" s="747"/>
      <c r="BE31" s="747"/>
      <c r="BF31" s="748"/>
      <c r="BG31" s="749">
        <v>99.8</v>
      </c>
      <c r="BH31" s="750"/>
      <c r="BI31" s="750"/>
      <c r="BJ31" s="750"/>
      <c r="BK31" s="750"/>
      <c r="BL31" s="750"/>
      <c r="BM31" s="751">
        <v>98</v>
      </c>
      <c r="BN31" s="750"/>
      <c r="BO31" s="750"/>
      <c r="BP31" s="750"/>
      <c r="BQ31" s="752"/>
      <c r="BR31" s="749">
        <v>99.8</v>
      </c>
      <c r="BS31" s="750"/>
      <c r="BT31" s="750"/>
      <c r="BU31" s="750"/>
      <c r="BV31" s="750"/>
      <c r="BW31" s="750"/>
      <c r="BX31" s="751">
        <v>98</v>
      </c>
      <c r="BY31" s="750"/>
      <c r="BZ31" s="750"/>
      <c r="CA31" s="750"/>
      <c r="CB31" s="752"/>
      <c r="CD31" s="769"/>
      <c r="CE31" s="770"/>
      <c r="CF31" s="711" t="s">
        <v>314</v>
      </c>
      <c r="CG31" s="712"/>
      <c r="CH31" s="712"/>
      <c r="CI31" s="712"/>
      <c r="CJ31" s="712"/>
      <c r="CK31" s="712"/>
      <c r="CL31" s="712"/>
      <c r="CM31" s="712"/>
      <c r="CN31" s="712"/>
      <c r="CO31" s="712"/>
      <c r="CP31" s="712"/>
      <c r="CQ31" s="713"/>
      <c r="CR31" s="678">
        <v>66756</v>
      </c>
      <c r="CS31" s="697"/>
      <c r="CT31" s="697"/>
      <c r="CU31" s="697"/>
      <c r="CV31" s="697"/>
      <c r="CW31" s="697"/>
      <c r="CX31" s="697"/>
      <c r="CY31" s="698"/>
      <c r="CZ31" s="681">
        <v>0.6</v>
      </c>
      <c r="DA31" s="699"/>
      <c r="DB31" s="699"/>
      <c r="DC31" s="700"/>
      <c r="DD31" s="684">
        <v>66756</v>
      </c>
      <c r="DE31" s="697"/>
      <c r="DF31" s="697"/>
      <c r="DG31" s="697"/>
      <c r="DH31" s="697"/>
      <c r="DI31" s="697"/>
      <c r="DJ31" s="697"/>
      <c r="DK31" s="698"/>
      <c r="DL31" s="684">
        <v>66756</v>
      </c>
      <c r="DM31" s="697"/>
      <c r="DN31" s="697"/>
      <c r="DO31" s="697"/>
      <c r="DP31" s="697"/>
      <c r="DQ31" s="697"/>
      <c r="DR31" s="697"/>
      <c r="DS31" s="697"/>
      <c r="DT31" s="697"/>
      <c r="DU31" s="697"/>
      <c r="DV31" s="698"/>
      <c r="DW31" s="681">
        <v>0.9</v>
      </c>
      <c r="DX31" s="699"/>
      <c r="DY31" s="699"/>
      <c r="DZ31" s="699"/>
      <c r="EA31" s="699"/>
      <c r="EB31" s="699"/>
      <c r="EC31" s="714"/>
    </row>
    <row r="32" spans="2:133" ht="11.25" customHeight="1" x14ac:dyDescent="0.15">
      <c r="B32" s="742" t="s">
        <v>315</v>
      </c>
      <c r="C32" s="743"/>
      <c r="D32" s="743"/>
      <c r="E32" s="743"/>
      <c r="F32" s="743"/>
      <c r="G32" s="743"/>
      <c r="H32" s="743"/>
      <c r="I32" s="743"/>
      <c r="J32" s="743"/>
      <c r="K32" s="743"/>
      <c r="L32" s="743"/>
      <c r="M32" s="743"/>
      <c r="N32" s="743"/>
      <c r="O32" s="743"/>
      <c r="P32" s="743"/>
      <c r="Q32" s="744"/>
      <c r="R32" s="678" t="s">
        <v>229</v>
      </c>
      <c r="S32" s="679"/>
      <c r="T32" s="679"/>
      <c r="U32" s="679"/>
      <c r="V32" s="679"/>
      <c r="W32" s="679"/>
      <c r="X32" s="679"/>
      <c r="Y32" s="680"/>
      <c r="Z32" s="715" t="s">
        <v>127</v>
      </c>
      <c r="AA32" s="715"/>
      <c r="AB32" s="715"/>
      <c r="AC32" s="715"/>
      <c r="AD32" s="716" t="s">
        <v>127</v>
      </c>
      <c r="AE32" s="716"/>
      <c r="AF32" s="716"/>
      <c r="AG32" s="716"/>
      <c r="AH32" s="716"/>
      <c r="AI32" s="716"/>
      <c r="AJ32" s="716"/>
      <c r="AK32" s="716"/>
      <c r="AL32" s="681" t="s">
        <v>229</v>
      </c>
      <c r="AM32" s="682"/>
      <c r="AN32" s="682"/>
      <c r="AO32" s="717"/>
      <c r="AP32" s="755"/>
      <c r="AQ32" s="756"/>
      <c r="AR32" s="756"/>
      <c r="AS32" s="756"/>
      <c r="AT32" s="760"/>
      <c r="AU32" s="230" t="s">
        <v>316</v>
      </c>
      <c r="AV32" s="230"/>
      <c r="AW32" s="230"/>
      <c r="AX32" s="675" t="s">
        <v>317</v>
      </c>
      <c r="AY32" s="676"/>
      <c r="AZ32" s="676"/>
      <c r="BA32" s="676"/>
      <c r="BB32" s="676"/>
      <c r="BC32" s="676"/>
      <c r="BD32" s="676"/>
      <c r="BE32" s="676"/>
      <c r="BF32" s="677"/>
      <c r="BG32" s="762">
        <v>99.8</v>
      </c>
      <c r="BH32" s="697"/>
      <c r="BI32" s="697"/>
      <c r="BJ32" s="697"/>
      <c r="BK32" s="697"/>
      <c r="BL32" s="697"/>
      <c r="BM32" s="682">
        <v>98.7</v>
      </c>
      <c r="BN32" s="763"/>
      <c r="BO32" s="763"/>
      <c r="BP32" s="763"/>
      <c r="BQ32" s="721"/>
      <c r="BR32" s="762">
        <v>99.8</v>
      </c>
      <c r="BS32" s="697"/>
      <c r="BT32" s="697"/>
      <c r="BU32" s="697"/>
      <c r="BV32" s="697"/>
      <c r="BW32" s="697"/>
      <c r="BX32" s="682">
        <v>98.6</v>
      </c>
      <c r="BY32" s="763"/>
      <c r="BZ32" s="763"/>
      <c r="CA32" s="763"/>
      <c r="CB32" s="721"/>
      <c r="CD32" s="771"/>
      <c r="CE32" s="772"/>
      <c r="CF32" s="711" t="s">
        <v>318</v>
      </c>
      <c r="CG32" s="712"/>
      <c r="CH32" s="712"/>
      <c r="CI32" s="712"/>
      <c r="CJ32" s="712"/>
      <c r="CK32" s="712"/>
      <c r="CL32" s="712"/>
      <c r="CM32" s="712"/>
      <c r="CN32" s="712"/>
      <c r="CO32" s="712"/>
      <c r="CP32" s="712"/>
      <c r="CQ32" s="713"/>
      <c r="CR32" s="678" t="s">
        <v>229</v>
      </c>
      <c r="CS32" s="679"/>
      <c r="CT32" s="679"/>
      <c r="CU32" s="679"/>
      <c r="CV32" s="679"/>
      <c r="CW32" s="679"/>
      <c r="CX32" s="679"/>
      <c r="CY32" s="680"/>
      <c r="CZ32" s="681" t="s">
        <v>127</v>
      </c>
      <c r="DA32" s="699"/>
      <c r="DB32" s="699"/>
      <c r="DC32" s="700"/>
      <c r="DD32" s="684" t="s">
        <v>229</v>
      </c>
      <c r="DE32" s="679"/>
      <c r="DF32" s="679"/>
      <c r="DG32" s="679"/>
      <c r="DH32" s="679"/>
      <c r="DI32" s="679"/>
      <c r="DJ32" s="679"/>
      <c r="DK32" s="680"/>
      <c r="DL32" s="684" t="s">
        <v>127</v>
      </c>
      <c r="DM32" s="679"/>
      <c r="DN32" s="679"/>
      <c r="DO32" s="679"/>
      <c r="DP32" s="679"/>
      <c r="DQ32" s="679"/>
      <c r="DR32" s="679"/>
      <c r="DS32" s="679"/>
      <c r="DT32" s="679"/>
      <c r="DU32" s="679"/>
      <c r="DV32" s="680"/>
      <c r="DW32" s="681" t="s">
        <v>229</v>
      </c>
      <c r="DX32" s="699"/>
      <c r="DY32" s="699"/>
      <c r="DZ32" s="699"/>
      <c r="EA32" s="699"/>
      <c r="EB32" s="699"/>
      <c r="EC32" s="714"/>
    </row>
    <row r="33" spans="2:133" ht="11.25" customHeight="1" x14ac:dyDescent="0.15">
      <c r="B33" s="675" t="s">
        <v>319</v>
      </c>
      <c r="C33" s="676"/>
      <c r="D33" s="676"/>
      <c r="E33" s="676"/>
      <c r="F33" s="676"/>
      <c r="G33" s="676"/>
      <c r="H33" s="676"/>
      <c r="I33" s="676"/>
      <c r="J33" s="676"/>
      <c r="K33" s="676"/>
      <c r="L33" s="676"/>
      <c r="M33" s="676"/>
      <c r="N33" s="676"/>
      <c r="O33" s="676"/>
      <c r="P33" s="676"/>
      <c r="Q33" s="677"/>
      <c r="R33" s="678">
        <v>827526</v>
      </c>
      <c r="S33" s="679"/>
      <c r="T33" s="679"/>
      <c r="U33" s="679"/>
      <c r="V33" s="679"/>
      <c r="W33" s="679"/>
      <c r="X33" s="679"/>
      <c r="Y33" s="680"/>
      <c r="Z33" s="715">
        <v>7.2</v>
      </c>
      <c r="AA33" s="715"/>
      <c r="AB33" s="715"/>
      <c r="AC33" s="715"/>
      <c r="AD33" s="716" t="s">
        <v>229</v>
      </c>
      <c r="AE33" s="716"/>
      <c r="AF33" s="716"/>
      <c r="AG33" s="716"/>
      <c r="AH33" s="716"/>
      <c r="AI33" s="716"/>
      <c r="AJ33" s="716"/>
      <c r="AK33" s="716"/>
      <c r="AL33" s="681" t="s">
        <v>127</v>
      </c>
      <c r="AM33" s="682"/>
      <c r="AN33" s="682"/>
      <c r="AO33" s="717"/>
      <c r="AP33" s="757"/>
      <c r="AQ33" s="758"/>
      <c r="AR33" s="758"/>
      <c r="AS33" s="758"/>
      <c r="AT33" s="761"/>
      <c r="AU33" s="232"/>
      <c r="AV33" s="232"/>
      <c r="AW33" s="232"/>
      <c r="AX33" s="659" t="s">
        <v>320</v>
      </c>
      <c r="AY33" s="660"/>
      <c r="AZ33" s="660"/>
      <c r="BA33" s="660"/>
      <c r="BB33" s="660"/>
      <c r="BC33" s="660"/>
      <c r="BD33" s="660"/>
      <c r="BE33" s="660"/>
      <c r="BF33" s="661"/>
      <c r="BG33" s="745">
        <v>99.7</v>
      </c>
      <c r="BH33" s="663"/>
      <c r="BI33" s="663"/>
      <c r="BJ33" s="663"/>
      <c r="BK33" s="663"/>
      <c r="BL33" s="663"/>
      <c r="BM33" s="706">
        <v>96.8</v>
      </c>
      <c r="BN33" s="663"/>
      <c r="BO33" s="663"/>
      <c r="BP33" s="663"/>
      <c r="BQ33" s="727"/>
      <c r="BR33" s="745">
        <v>99.7</v>
      </c>
      <c r="BS33" s="663"/>
      <c r="BT33" s="663"/>
      <c r="BU33" s="663"/>
      <c r="BV33" s="663"/>
      <c r="BW33" s="663"/>
      <c r="BX33" s="706">
        <v>96.8</v>
      </c>
      <c r="BY33" s="663"/>
      <c r="BZ33" s="663"/>
      <c r="CA33" s="663"/>
      <c r="CB33" s="727"/>
      <c r="CD33" s="711" t="s">
        <v>321</v>
      </c>
      <c r="CE33" s="712"/>
      <c r="CF33" s="712"/>
      <c r="CG33" s="712"/>
      <c r="CH33" s="712"/>
      <c r="CI33" s="712"/>
      <c r="CJ33" s="712"/>
      <c r="CK33" s="712"/>
      <c r="CL33" s="712"/>
      <c r="CM33" s="712"/>
      <c r="CN33" s="712"/>
      <c r="CO33" s="712"/>
      <c r="CP33" s="712"/>
      <c r="CQ33" s="713"/>
      <c r="CR33" s="678">
        <v>5101687</v>
      </c>
      <c r="CS33" s="697"/>
      <c r="CT33" s="697"/>
      <c r="CU33" s="697"/>
      <c r="CV33" s="697"/>
      <c r="CW33" s="697"/>
      <c r="CX33" s="697"/>
      <c r="CY33" s="698"/>
      <c r="CZ33" s="681">
        <v>46.3</v>
      </c>
      <c r="DA33" s="699"/>
      <c r="DB33" s="699"/>
      <c r="DC33" s="700"/>
      <c r="DD33" s="684">
        <v>4210824</v>
      </c>
      <c r="DE33" s="697"/>
      <c r="DF33" s="697"/>
      <c r="DG33" s="697"/>
      <c r="DH33" s="697"/>
      <c r="DI33" s="697"/>
      <c r="DJ33" s="697"/>
      <c r="DK33" s="698"/>
      <c r="DL33" s="684">
        <v>3496970</v>
      </c>
      <c r="DM33" s="697"/>
      <c r="DN33" s="697"/>
      <c r="DO33" s="697"/>
      <c r="DP33" s="697"/>
      <c r="DQ33" s="697"/>
      <c r="DR33" s="697"/>
      <c r="DS33" s="697"/>
      <c r="DT33" s="697"/>
      <c r="DU33" s="697"/>
      <c r="DV33" s="698"/>
      <c r="DW33" s="681">
        <v>46.3</v>
      </c>
      <c r="DX33" s="699"/>
      <c r="DY33" s="699"/>
      <c r="DZ33" s="699"/>
      <c r="EA33" s="699"/>
      <c r="EB33" s="699"/>
      <c r="EC33" s="714"/>
    </row>
    <row r="34" spans="2:133" ht="11.25" customHeight="1" x14ac:dyDescent="0.15">
      <c r="B34" s="675" t="s">
        <v>322</v>
      </c>
      <c r="C34" s="676"/>
      <c r="D34" s="676"/>
      <c r="E34" s="676"/>
      <c r="F34" s="676"/>
      <c r="G34" s="676"/>
      <c r="H34" s="676"/>
      <c r="I34" s="676"/>
      <c r="J34" s="676"/>
      <c r="K34" s="676"/>
      <c r="L34" s="676"/>
      <c r="M34" s="676"/>
      <c r="N34" s="676"/>
      <c r="O34" s="676"/>
      <c r="P34" s="676"/>
      <c r="Q34" s="677"/>
      <c r="R34" s="678">
        <v>19858</v>
      </c>
      <c r="S34" s="679"/>
      <c r="T34" s="679"/>
      <c r="U34" s="679"/>
      <c r="V34" s="679"/>
      <c r="W34" s="679"/>
      <c r="X34" s="679"/>
      <c r="Y34" s="680"/>
      <c r="Z34" s="715">
        <v>0.2</v>
      </c>
      <c r="AA34" s="715"/>
      <c r="AB34" s="715"/>
      <c r="AC34" s="715"/>
      <c r="AD34" s="716" t="s">
        <v>229</v>
      </c>
      <c r="AE34" s="716"/>
      <c r="AF34" s="716"/>
      <c r="AG34" s="716"/>
      <c r="AH34" s="716"/>
      <c r="AI34" s="716"/>
      <c r="AJ34" s="716"/>
      <c r="AK34" s="716"/>
      <c r="AL34" s="681" t="s">
        <v>229</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323</v>
      </c>
      <c r="CE34" s="712"/>
      <c r="CF34" s="712"/>
      <c r="CG34" s="712"/>
      <c r="CH34" s="712"/>
      <c r="CI34" s="712"/>
      <c r="CJ34" s="712"/>
      <c r="CK34" s="712"/>
      <c r="CL34" s="712"/>
      <c r="CM34" s="712"/>
      <c r="CN34" s="712"/>
      <c r="CO34" s="712"/>
      <c r="CP34" s="712"/>
      <c r="CQ34" s="713"/>
      <c r="CR34" s="678">
        <v>2309185</v>
      </c>
      <c r="CS34" s="679"/>
      <c r="CT34" s="679"/>
      <c r="CU34" s="679"/>
      <c r="CV34" s="679"/>
      <c r="CW34" s="679"/>
      <c r="CX34" s="679"/>
      <c r="CY34" s="680"/>
      <c r="CZ34" s="681">
        <v>21</v>
      </c>
      <c r="DA34" s="699"/>
      <c r="DB34" s="699"/>
      <c r="DC34" s="700"/>
      <c r="DD34" s="684">
        <v>1822229</v>
      </c>
      <c r="DE34" s="679"/>
      <c r="DF34" s="679"/>
      <c r="DG34" s="679"/>
      <c r="DH34" s="679"/>
      <c r="DI34" s="679"/>
      <c r="DJ34" s="679"/>
      <c r="DK34" s="680"/>
      <c r="DL34" s="684">
        <v>1655875</v>
      </c>
      <c r="DM34" s="679"/>
      <c r="DN34" s="679"/>
      <c r="DO34" s="679"/>
      <c r="DP34" s="679"/>
      <c r="DQ34" s="679"/>
      <c r="DR34" s="679"/>
      <c r="DS34" s="679"/>
      <c r="DT34" s="679"/>
      <c r="DU34" s="679"/>
      <c r="DV34" s="680"/>
      <c r="DW34" s="681">
        <v>21.9</v>
      </c>
      <c r="DX34" s="699"/>
      <c r="DY34" s="699"/>
      <c r="DZ34" s="699"/>
      <c r="EA34" s="699"/>
      <c r="EB34" s="699"/>
      <c r="EC34" s="714"/>
    </row>
    <row r="35" spans="2:133" ht="11.25" customHeight="1" x14ac:dyDescent="0.15">
      <c r="B35" s="675" t="s">
        <v>324</v>
      </c>
      <c r="C35" s="676"/>
      <c r="D35" s="676"/>
      <c r="E35" s="676"/>
      <c r="F35" s="676"/>
      <c r="G35" s="676"/>
      <c r="H35" s="676"/>
      <c r="I35" s="676"/>
      <c r="J35" s="676"/>
      <c r="K35" s="676"/>
      <c r="L35" s="676"/>
      <c r="M35" s="676"/>
      <c r="N35" s="676"/>
      <c r="O35" s="676"/>
      <c r="P35" s="676"/>
      <c r="Q35" s="677"/>
      <c r="R35" s="678">
        <v>40142</v>
      </c>
      <c r="S35" s="679"/>
      <c r="T35" s="679"/>
      <c r="U35" s="679"/>
      <c r="V35" s="679"/>
      <c r="W35" s="679"/>
      <c r="X35" s="679"/>
      <c r="Y35" s="680"/>
      <c r="Z35" s="715">
        <v>0.3</v>
      </c>
      <c r="AA35" s="715"/>
      <c r="AB35" s="715"/>
      <c r="AC35" s="715"/>
      <c r="AD35" s="716" t="s">
        <v>127</v>
      </c>
      <c r="AE35" s="716"/>
      <c r="AF35" s="716"/>
      <c r="AG35" s="716"/>
      <c r="AH35" s="716"/>
      <c r="AI35" s="716"/>
      <c r="AJ35" s="716"/>
      <c r="AK35" s="716"/>
      <c r="AL35" s="681" t="s">
        <v>229</v>
      </c>
      <c r="AM35" s="682"/>
      <c r="AN35" s="682"/>
      <c r="AO35" s="717"/>
      <c r="AP35" s="235"/>
      <c r="AQ35" s="739" t="s">
        <v>325</v>
      </c>
      <c r="AR35" s="740"/>
      <c r="AS35" s="740"/>
      <c r="AT35" s="740"/>
      <c r="AU35" s="740"/>
      <c r="AV35" s="740"/>
      <c r="AW35" s="740"/>
      <c r="AX35" s="740"/>
      <c r="AY35" s="740"/>
      <c r="AZ35" s="740"/>
      <c r="BA35" s="740"/>
      <c r="BB35" s="740"/>
      <c r="BC35" s="740"/>
      <c r="BD35" s="740"/>
      <c r="BE35" s="740"/>
      <c r="BF35" s="741"/>
      <c r="BG35" s="739" t="s">
        <v>326</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327</v>
      </c>
      <c r="CE35" s="712"/>
      <c r="CF35" s="712"/>
      <c r="CG35" s="712"/>
      <c r="CH35" s="712"/>
      <c r="CI35" s="712"/>
      <c r="CJ35" s="712"/>
      <c r="CK35" s="712"/>
      <c r="CL35" s="712"/>
      <c r="CM35" s="712"/>
      <c r="CN35" s="712"/>
      <c r="CO35" s="712"/>
      <c r="CP35" s="712"/>
      <c r="CQ35" s="713"/>
      <c r="CR35" s="678">
        <v>198042</v>
      </c>
      <c r="CS35" s="697"/>
      <c r="CT35" s="697"/>
      <c r="CU35" s="697"/>
      <c r="CV35" s="697"/>
      <c r="CW35" s="697"/>
      <c r="CX35" s="697"/>
      <c r="CY35" s="698"/>
      <c r="CZ35" s="681">
        <v>1.8</v>
      </c>
      <c r="DA35" s="699"/>
      <c r="DB35" s="699"/>
      <c r="DC35" s="700"/>
      <c r="DD35" s="684">
        <v>193773</v>
      </c>
      <c r="DE35" s="697"/>
      <c r="DF35" s="697"/>
      <c r="DG35" s="697"/>
      <c r="DH35" s="697"/>
      <c r="DI35" s="697"/>
      <c r="DJ35" s="697"/>
      <c r="DK35" s="698"/>
      <c r="DL35" s="684">
        <v>193773</v>
      </c>
      <c r="DM35" s="697"/>
      <c r="DN35" s="697"/>
      <c r="DO35" s="697"/>
      <c r="DP35" s="697"/>
      <c r="DQ35" s="697"/>
      <c r="DR35" s="697"/>
      <c r="DS35" s="697"/>
      <c r="DT35" s="697"/>
      <c r="DU35" s="697"/>
      <c r="DV35" s="698"/>
      <c r="DW35" s="681">
        <v>2.6</v>
      </c>
      <c r="DX35" s="699"/>
      <c r="DY35" s="699"/>
      <c r="DZ35" s="699"/>
      <c r="EA35" s="699"/>
      <c r="EB35" s="699"/>
      <c r="EC35" s="714"/>
    </row>
    <row r="36" spans="2:133" ht="11.25" customHeight="1" x14ac:dyDescent="0.15">
      <c r="B36" s="675" t="s">
        <v>328</v>
      </c>
      <c r="C36" s="676"/>
      <c r="D36" s="676"/>
      <c r="E36" s="676"/>
      <c r="F36" s="676"/>
      <c r="G36" s="676"/>
      <c r="H36" s="676"/>
      <c r="I36" s="676"/>
      <c r="J36" s="676"/>
      <c r="K36" s="676"/>
      <c r="L36" s="676"/>
      <c r="M36" s="676"/>
      <c r="N36" s="676"/>
      <c r="O36" s="676"/>
      <c r="P36" s="676"/>
      <c r="Q36" s="677"/>
      <c r="R36" s="678">
        <v>384365</v>
      </c>
      <c r="S36" s="679"/>
      <c r="T36" s="679"/>
      <c r="U36" s="679"/>
      <c r="V36" s="679"/>
      <c r="W36" s="679"/>
      <c r="X36" s="679"/>
      <c r="Y36" s="680"/>
      <c r="Z36" s="715">
        <v>3.3</v>
      </c>
      <c r="AA36" s="715"/>
      <c r="AB36" s="715"/>
      <c r="AC36" s="715"/>
      <c r="AD36" s="716" t="s">
        <v>127</v>
      </c>
      <c r="AE36" s="716"/>
      <c r="AF36" s="716"/>
      <c r="AG36" s="716"/>
      <c r="AH36" s="716"/>
      <c r="AI36" s="716"/>
      <c r="AJ36" s="716"/>
      <c r="AK36" s="716"/>
      <c r="AL36" s="681" t="s">
        <v>229</v>
      </c>
      <c r="AM36" s="682"/>
      <c r="AN36" s="682"/>
      <c r="AO36" s="717"/>
      <c r="AP36" s="235"/>
      <c r="AQ36" s="730" t="s">
        <v>329</v>
      </c>
      <c r="AR36" s="731"/>
      <c r="AS36" s="731"/>
      <c r="AT36" s="731"/>
      <c r="AU36" s="731"/>
      <c r="AV36" s="731"/>
      <c r="AW36" s="731"/>
      <c r="AX36" s="731"/>
      <c r="AY36" s="732"/>
      <c r="AZ36" s="733">
        <v>1399425</v>
      </c>
      <c r="BA36" s="734"/>
      <c r="BB36" s="734"/>
      <c r="BC36" s="734"/>
      <c r="BD36" s="734"/>
      <c r="BE36" s="734"/>
      <c r="BF36" s="735"/>
      <c r="BG36" s="736" t="s">
        <v>330</v>
      </c>
      <c r="BH36" s="737"/>
      <c r="BI36" s="737"/>
      <c r="BJ36" s="737"/>
      <c r="BK36" s="737"/>
      <c r="BL36" s="737"/>
      <c r="BM36" s="737"/>
      <c r="BN36" s="737"/>
      <c r="BO36" s="737"/>
      <c r="BP36" s="737"/>
      <c r="BQ36" s="737"/>
      <c r="BR36" s="737"/>
      <c r="BS36" s="737"/>
      <c r="BT36" s="737"/>
      <c r="BU36" s="738"/>
      <c r="BV36" s="733" t="s">
        <v>229</v>
      </c>
      <c r="BW36" s="734"/>
      <c r="BX36" s="734"/>
      <c r="BY36" s="734"/>
      <c r="BZ36" s="734"/>
      <c r="CA36" s="734"/>
      <c r="CB36" s="735"/>
      <c r="CD36" s="711" t="s">
        <v>331</v>
      </c>
      <c r="CE36" s="712"/>
      <c r="CF36" s="712"/>
      <c r="CG36" s="712"/>
      <c r="CH36" s="712"/>
      <c r="CI36" s="712"/>
      <c r="CJ36" s="712"/>
      <c r="CK36" s="712"/>
      <c r="CL36" s="712"/>
      <c r="CM36" s="712"/>
      <c r="CN36" s="712"/>
      <c r="CO36" s="712"/>
      <c r="CP36" s="712"/>
      <c r="CQ36" s="713"/>
      <c r="CR36" s="678">
        <v>1434625</v>
      </c>
      <c r="CS36" s="679"/>
      <c r="CT36" s="679"/>
      <c r="CU36" s="679"/>
      <c r="CV36" s="679"/>
      <c r="CW36" s="679"/>
      <c r="CX36" s="679"/>
      <c r="CY36" s="680"/>
      <c r="CZ36" s="681">
        <v>13</v>
      </c>
      <c r="DA36" s="699"/>
      <c r="DB36" s="699"/>
      <c r="DC36" s="700"/>
      <c r="DD36" s="684">
        <v>1264605</v>
      </c>
      <c r="DE36" s="679"/>
      <c r="DF36" s="679"/>
      <c r="DG36" s="679"/>
      <c r="DH36" s="679"/>
      <c r="DI36" s="679"/>
      <c r="DJ36" s="679"/>
      <c r="DK36" s="680"/>
      <c r="DL36" s="684">
        <v>917585</v>
      </c>
      <c r="DM36" s="679"/>
      <c r="DN36" s="679"/>
      <c r="DO36" s="679"/>
      <c r="DP36" s="679"/>
      <c r="DQ36" s="679"/>
      <c r="DR36" s="679"/>
      <c r="DS36" s="679"/>
      <c r="DT36" s="679"/>
      <c r="DU36" s="679"/>
      <c r="DV36" s="680"/>
      <c r="DW36" s="681">
        <v>12.2</v>
      </c>
      <c r="DX36" s="699"/>
      <c r="DY36" s="699"/>
      <c r="DZ36" s="699"/>
      <c r="EA36" s="699"/>
      <c r="EB36" s="699"/>
      <c r="EC36" s="714"/>
    </row>
    <row r="37" spans="2:133" ht="11.25" customHeight="1" x14ac:dyDescent="0.15">
      <c r="B37" s="675" t="s">
        <v>332</v>
      </c>
      <c r="C37" s="676"/>
      <c r="D37" s="676"/>
      <c r="E37" s="676"/>
      <c r="F37" s="676"/>
      <c r="G37" s="676"/>
      <c r="H37" s="676"/>
      <c r="I37" s="676"/>
      <c r="J37" s="676"/>
      <c r="K37" s="676"/>
      <c r="L37" s="676"/>
      <c r="M37" s="676"/>
      <c r="N37" s="676"/>
      <c r="O37" s="676"/>
      <c r="P37" s="676"/>
      <c r="Q37" s="677"/>
      <c r="R37" s="678">
        <v>329017</v>
      </c>
      <c r="S37" s="679"/>
      <c r="T37" s="679"/>
      <c r="U37" s="679"/>
      <c r="V37" s="679"/>
      <c r="W37" s="679"/>
      <c r="X37" s="679"/>
      <c r="Y37" s="680"/>
      <c r="Z37" s="715">
        <v>2.8</v>
      </c>
      <c r="AA37" s="715"/>
      <c r="AB37" s="715"/>
      <c r="AC37" s="715"/>
      <c r="AD37" s="716" t="s">
        <v>127</v>
      </c>
      <c r="AE37" s="716"/>
      <c r="AF37" s="716"/>
      <c r="AG37" s="716"/>
      <c r="AH37" s="716"/>
      <c r="AI37" s="716"/>
      <c r="AJ37" s="716"/>
      <c r="AK37" s="716"/>
      <c r="AL37" s="681" t="s">
        <v>127</v>
      </c>
      <c r="AM37" s="682"/>
      <c r="AN37" s="682"/>
      <c r="AO37" s="717"/>
      <c r="AQ37" s="718" t="s">
        <v>333</v>
      </c>
      <c r="AR37" s="719"/>
      <c r="AS37" s="719"/>
      <c r="AT37" s="719"/>
      <c r="AU37" s="719"/>
      <c r="AV37" s="719"/>
      <c r="AW37" s="719"/>
      <c r="AX37" s="719"/>
      <c r="AY37" s="720"/>
      <c r="AZ37" s="678">
        <v>347000</v>
      </c>
      <c r="BA37" s="679"/>
      <c r="BB37" s="679"/>
      <c r="BC37" s="679"/>
      <c r="BD37" s="697"/>
      <c r="BE37" s="697"/>
      <c r="BF37" s="721"/>
      <c r="BG37" s="711" t="s">
        <v>334</v>
      </c>
      <c r="BH37" s="712"/>
      <c r="BI37" s="712"/>
      <c r="BJ37" s="712"/>
      <c r="BK37" s="712"/>
      <c r="BL37" s="712"/>
      <c r="BM37" s="712"/>
      <c r="BN37" s="712"/>
      <c r="BO37" s="712"/>
      <c r="BP37" s="712"/>
      <c r="BQ37" s="712"/>
      <c r="BR37" s="712"/>
      <c r="BS37" s="712"/>
      <c r="BT37" s="712"/>
      <c r="BU37" s="713"/>
      <c r="BV37" s="678" t="s">
        <v>127</v>
      </c>
      <c r="BW37" s="679"/>
      <c r="BX37" s="679"/>
      <c r="BY37" s="679"/>
      <c r="BZ37" s="679"/>
      <c r="CA37" s="679"/>
      <c r="CB37" s="722"/>
      <c r="CD37" s="711" t="s">
        <v>335</v>
      </c>
      <c r="CE37" s="712"/>
      <c r="CF37" s="712"/>
      <c r="CG37" s="712"/>
      <c r="CH37" s="712"/>
      <c r="CI37" s="712"/>
      <c r="CJ37" s="712"/>
      <c r="CK37" s="712"/>
      <c r="CL37" s="712"/>
      <c r="CM37" s="712"/>
      <c r="CN37" s="712"/>
      <c r="CO37" s="712"/>
      <c r="CP37" s="712"/>
      <c r="CQ37" s="713"/>
      <c r="CR37" s="678">
        <v>494574</v>
      </c>
      <c r="CS37" s="697"/>
      <c r="CT37" s="697"/>
      <c r="CU37" s="697"/>
      <c r="CV37" s="697"/>
      <c r="CW37" s="697"/>
      <c r="CX37" s="697"/>
      <c r="CY37" s="698"/>
      <c r="CZ37" s="681">
        <v>4.5</v>
      </c>
      <c r="DA37" s="699"/>
      <c r="DB37" s="699"/>
      <c r="DC37" s="700"/>
      <c r="DD37" s="684">
        <v>492981</v>
      </c>
      <c r="DE37" s="697"/>
      <c r="DF37" s="697"/>
      <c r="DG37" s="697"/>
      <c r="DH37" s="697"/>
      <c r="DI37" s="697"/>
      <c r="DJ37" s="697"/>
      <c r="DK37" s="698"/>
      <c r="DL37" s="684">
        <v>452830</v>
      </c>
      <c r="DM37" s="697"/>
      <c r="DN37" s="697"/>
      <c r="DO37" s="697"/>
      <c r="DP37" s="697"/>
      <c r="DQ37" s="697"/>
      <c r="DR37" s="697"/>
      <c r="DS37" s="697"/>
      <c r="DT37" s="697"/>
      <c r="DU37" s="697"/>
      <c r="DV37" s="698"/>
      <c r="DW37" s="681">
        <v>6</v>
      </c>
      <c r="DX37" s="699"/>
      <c r="DY37" s="699"/>
      <c r="DZ37" s="699"/>
      <c r="EA37" s="699"/>
      <c r="EB37" s="699"/>
      <c r="EC37" s="714"/>
    </row>
    <row r="38" spans="2:133" ht="11.25" customHeight="1" x14ac:dyDescent="0.15">
      <c r="B38" s="675" t="s">
        <v>336</v>
      </c>
      <c r="C38" s="676"/>
      <c r="D38" s="676"/>
      <c r="E38" s="676"/>
      <c r="F38" s="676"/>
      <c r="G38" s="676"/>
      <c r="H38" s="676"/>
      <c r="I38" s="676"/>
      <c r="J38" s="676"/>
      <c r="K38" s="676"/>
      <c r="L38" s="676"/>
      <c r="M38" s="676"/>
      <c r="N38" s="676"/>
      <c r="O38" s="676"/>
      <c r="P38" s="676"/>
      <c r="Q38" s="677"/>
      <c r="R38" s="678">
        <v>135349</v>
      </c>
      <c r="S38" s="679"/>
      <c r="T38" s="679"/>
      <c r="U38" s="679"/>
      <c r="V38" s="679"/>
      <c r="W38" s="679"/>
      <c r="X38" s="679"/>
      <c r="Y38" s="680"/>
      <c r="Z38" s="715">
        <v>1.2</v>
      </c>
      <c r="AA38" s="715"/>
      <c r="AB38" s="715"/>
      <c r="AC38" s="715"/>
      <c r="AD38" s="716">
        <v>701</v>
      </c>
      <c r="AE38" s="716"/>
      <c r="AF38" s="716"/>
      <c r="AG38" s="716"/>
      <c r="AH38" s="716"/>
      <c r="AI38" s="716"/>
      <c r="AJ38" s="716"/>
      <c r="AK38" s="716"/>
      <c r="AL38" s="681">
        <v>0</v>
      </c>
      <c r="AM38" s="682"/>
      <c r="AN38" s="682"/>
      <c r="AO38" s="717"/>
      <c r="AQ38" s="718" t="s">
        <v>337</v>
      </c>
      <c r="AR38" s="719"/>
      <c r="AS38" s="719"/>
      <c r="AT38" s="719"/>
      <c r="AU38" s="719"/>
      <c r="AV38" s="719"/>
      <c r="AW38" s="719"/>
      <c r="AX38" s="719"/>
      <c r="AY38" s="720"/>
      <c r="AZ38" s="678">
        <v>119252</v>
      </c>
      <c r="BA38" s="679"/>
      <c r="BB38" s="679"/>
      <c r="BC38" s="679"/>
      <c r="BD38" s="697"/>
      <c r="BE38" s="697"/>
      <c r="BF38" s="721"/>
      <c r="BG38" s="711" t="s">
        <v>338</v>
      </c>
      <c r="BH38" s="712"/>
      <c r="BI38" s="712"/>
      <c r="BJ38" s="712"/>
      <c r="BK38" s="712"/>
      <c r="BL38" s="712"/>
      <c r="BM38" s="712"/>
      <c r="BN38" s="712"/>
      <c r="BO38" s="712"/>
      <c r="BP38" s="712"/>
      <c r="BQ38" s="712"/>
      <c r="BR38" s="712"/>
      <c r="BS38" s="712"/>
      <c r="BT38" s="712"/>
      <c r="BU38" s="713"/>
      <c r="BV38" s="678">
        <v>4202</v>
      </c>
      <c r="BW38" s="679"/>
      <c r="BX38" s="679"/>
      <c r="BY38" s="679"/>
      <c r="BZ38" s="679"/>
      <c r="CA38" s="679"/>
      <c r="CB38" s="722"/>
      <c r="CD38" s="711" t="s">
        <v>339</v>
      </c>
      <c r="CE38" s="712"/>
      <c r="CF38" s="712"/>
      <c r="CG38" s="712"/>
      <c r="CH38" s="712"/>
      <c r="CI38" s="712"/>
      <c r="CJ38" s="712"/>
      <c r="CK38" s="712"/>
      <c r="CL38" s="712"/>
      <c r="CM38" s="712"/>
      <c r="CN38" s="712"/>
      <c r="CO38" s="712"/>
      <c r="CP38" s="712"/>
      <c r="CQ38" s="713"/>
      <c r="CR38" s="678">
        <v>929969</v>
      </c>
      <c r="CS38" s="679"/>
      <c r="CT38" s="679"/>
      <c r="CU38" s="679"/>
      <c r="CV38" s="679"/>
      <c r="CW38" s="679"/>
      <c r="CX38" s="679"/>
      <c r="CY38" s="680"/>
      <c r="CZ38" s="681">
        <v>8.4</v>
      </c>
      <c r="DA38" s="699"/>
      <c r="DB38" s="699"/>
      <c r="DC38" s="700"/>
      <c r="DD38" s="684">
        <v>737266</v>
      </c>
      <c r="DE38" s="679"/>
      <c r="DF38" s="679"/>
      <c r="DG38" s="679"/>
      <c r="DH38" s="679"/>
      <c r="DI38" s="679"/>
      <c r="DJ38" s="679"/>
      <c r="DK38" s="680"/>
      <c r="DL38" s="684">
        <v>729737</v>
      </c>
      <c r="DM38" s="679"/>
      <c r="DN38" s="679"/>
      <c r="DO38" s="679"/>
      <c r="DP38" s="679"/>
      <c r="DQ38" s="679"/>
      <c r="DR38" s="679"/>
      <c r="DS38" s="679"/>
      <c r="DT38" s="679"/>
      <c r="DU38" s="679"/>
      <c r="DV38" s="680"/>
      <c r="DW38" s="681">
        <v>9.6999999999999993</v>
      </c>
      <c r="DX38" s="699"/>
      <c r="DY38" s="699"/>
      <c r="DZ38" s="699"/>
      <c r="EA38" s="699"/>
      <c r="EB38" s="699"/>
      <c r="EC38" s="714"/>
    </row>
    <row r="39" spans="2:133" ht="11.25" customHeight="1" x14ac:dyDescent="0.15">
      <c r="B39" s="675" t="s">
        <v>340</v>
      </c>
      <c r="C39" s="676"/>
      <c r="D39" s="676"/>
      <c r="E39" s="676"/>
      <c r="F39" s="676"/>
      <c r="G39" s="676"/>
      <c r="H39" s="676"/>
      <c r="I39" s="676"/>
      <c r="J39" s="676"/>
      <c r="K39" s="676"/>
      <c r="L39" s="676"/>
      <c r="M39" s="676"/>
      <c r="N39" s="676"/>
      <c r="O39" s="676"/>
      <c r="P39" s="676"/>
      <c r="Q39" s="677"/>
      <c r="R39" s="678">
        <v>560900</v>
      </c>
      <c r="S39" s="679"/>
      <c r="T39" s="679"/>
      <c r="U39" s="679"/>
      <c r="V39" s="679"/>
      <c r="W39" s="679"/>
      <c r="X39" s="679"/>
      <c r="Y39" s="680"/>
      <c r="Z39" s="715">
        <v>4.9000000000000004</v>
      </c>
      <c r="AA39" s="715"/>
      <c r="AB39" s="715"/>
      <c r="AC39" s="715"/>
      <c r="AD39" s="716" t="s">
        <v>127</v>
      </c>
      <c r="AE39" s="716"/>
      <c r="AF39" s="716"/>
      <c r="AG39" s="716"/>
      <c r="AH39" s="716"/>
      <c r="AI39" s="716"/>
      <c r="AJ39" s="716"/>
      <c r="AK39" s="716"/>
      <c r="AL39" s="681" t="s">
        <v>229</v>
      </c>
      <c r="AM39" s="682"/>
      <c r="AN39" s="682"/>
      <c r="AO39" s="717"/>
      <c r="AQ39" s="718" t="s">
        <v>341</v>
      </c>
      <c r="AR39" s="719"/>
      <c r="AS39" s="719"/>
      <c r="AT39" s="719"/>
      <c r="AU39" s="719"/>
      <c r="AV39" s="719"/>
      <c r="AW39" s="719"/>
      <c r="AX39" s="719"/>
      <c r="AY39" s="720"/>
      <c r="AZ39" s="678">
        <v>3204</v>
      </c>
      <c r="BA39" s="679"/>
      <c r="BB39" s="679"/>
      <c r="BC39" s="679"/>
      <c r="BD39" s="697"/>
      <c r="BE39" s="697"/>
      <c r="BF39" s="721"/>
      <c r="BG39" s="711" t="s">
        <v>342</v>
      </c>
      <c r="BH39" s="712"/>
      <c r="BI39" s="712"/>
      <c r="BJ39" s="712"/>
      <c r="BK39" s="712"/>
      <c r="BL39" s="712"/>
      <c r="BM39" s="712"/>
      <c r="BN39" s="712"/>
      <c r="BO39" s="712"/>
      <c r="BP39" s="712"/>
      <c r="BQ39" s="712"/>
      <c r="BR39" s="712"/>
      <c r="BS39" s="712"/>
      <c r="BT39" s="712"/>
      <c r="BU39" s="713"/>
      <c r="BV39" s="678">
        <v>7223</v>
      </c>
      <c r="BW39" s="679"/>
      <c r="BX39" s="679"/>
      <c r="BY39" s="679"/>
      <c r="BZ39" s="679"/>
      <c r="CA39" s="679"/>
      <c r="CB39" s="722"/>
      <c r="CD39" s="711" t="s">
        <v>343</v>
      </c>
      <c r="CE39" s="712"/>
      <c r="CF39" s="712"/>
      <c r="CG39" s="712"/>
      <c r="CH39" s="712"/>
      <c r="CI39" s="712"/>
      <c r="CJ39" s="712"/>
      <c r="CK39" s="712"/>
      <c r="CL39" s="712"/>
      <c r="CM39" s="712"/>
      <c r="CN39" s="712"/>
      <c r="CO39" s="712"/>
      <c r="CP39" s="712"/>
      <c r="CQ39" s="713"/>
      <c r="CR39" s="678">
        <v>224866</v>
      </c>
      <c r="CS39" s="697"/>
      <c r="CT39" s="697"/>
      <c r="CU39" s="697"/>
      <c r="CV39" s="697"/>
      <c r="CW39" s="697"/>
      <c r="CX39" s="697"/>
      <c r="CY39" s="698"/>
      <c r="CZ39" s="681">
        <v>2</v>
      </c>
      <c r="DA39" s="699"/>
      <c r="DB39" s="699"/>
      <c r="DC39" s="700"/>
      <c r="DD39" s="684">
        <v>187951</v>
      </c>
      <c r="DE39" s="697"/>
      <c r="DF39" s="697"/>
      <c r="DG39" s="697"/>
      <c r="DH39" s="697"/>
      <c r="DI39" s="697"/>
      <c r="DJ39" s="697"/>
      <c r="DK39" s="698"/>
      <c r="DL39" s="684" t="s">
        <v>127</v>
      </c>
      <c r="DM39" s="697"/>
      <c r="DN39" s="697"/>
      <c r="DO39" s="697"/>
      <c r="DP39" s="697"/>
      <c r="DQ39" s="697"/>
      <c r="DR39" s="697"/>
      <c r="DS39" s="697"/>
      <c r="DT39" s="697"/>
      <c r="DU39" s="697"/>
      <c r="DV39" s="698"/>
      <c r="DW39" s="681" t="s">
        <v>229</v>
      </c>
      <c r="DX39" s="699"/>
      <c r="DY39" s="699"/>
      <c r="DZ39" s="699"/>
      <c r="EA39" s="699"/>
      <c r="EB39" s="699"/>
      <c r="EC39" s="714"/>
    </row>
    <row r="40" spans="2:133" ht="11.25" customHeight="1" x14ac:dyDescent="0.15">
      <c r="B40" s="675" t="s">
        <v>344</v>
      </c>
      <c r="C40" s="676"/>
      <c r="D40" s="676"/>
      <c r="E40" s="676"/>
      <c r="F40" s="676"/>
      <c r="G40" s="676"/>
      <c r="H40" s="676"/>
      <c r="I40" s="676"/>
      <c r="J40" s="676"/>
      <c r="K40" s="676"/>
      <c r="L40" s="676"/>
      <c r="M40" s="676"/>
      <c r="N40" s="676"/>
      <c r="O40" s="676"/>
      <c r="P40" s="676"/>
      <c r="Q40" s="677"/>
      <c r="R40" s="678" t="s">
        <v>127</v>
      </c>
      <c r="S40" s="679"/>
      <c r="T40" s="679"/>
      <c r="U40" s="679"/>
      <c r="V40" s="679"/>
      <c r="W40" s="679"/>
      <c r="X40" s="679"/>
      <c r="Y40" s="680"/>
      <c r="Z40" s="715" t="s">
        <v>127</v>
      </c>
      <c r="AA40" s="715"/>
      <c r="AB40" s="715"/>
      <c r="AC40" s="715"/>
      <c r="AD40" s="716" t="s">
        <v>127</v>
      </c>
      <c r="AE40" s="716"/>
      <c r="AF40" s="716"/>
      <c r="AG40" s="716"/>
      <c r="AH40" s="716"/>
      <c r="AI40" s="716"/>
      <c r="AJ40" s="716"/>
      <c r="AK40" s="716"/>
      <c r="AL40" s="681" t="s">
        <v>127</v>
      </c>
      <c r="AM40" s="682"/>
      <c r="AN40" s="682"/>
      <c r="AO40" s="717"/>
      <c r="AQ40" s="718" t="s">
        <v>345</v>
      </c>
      <c r="AR40" s="719"/>
      <c r="AS40" s="719"/>
      <c r="AT40" s="719"/>
      <c r="AU40" s="719"/>
      <c r="AV40" s="719"/>
      <c r="AW40" s="719"/>
      <c r="AX40" s="719"/>
      <c r="AY40" s="720"/>
      <c r="AZ40" s="678" t="s">
        <v>127</v>
      </c>
      <c r="BA40" s="679"/>
      <c r="BB40" s="679"/>
      <c r="BC40" s="679"/>
      <c r="BD40" s="697"/>
      <c r="BE40" s="697"/>
      <c r="BF40" s="721"/>
      <c r="BG40" s="723" t="s">
        <v>346</v>
      </c>
      <c r="BH40" s="724"/>
      <c r="BI40" s="724"/>
      <c r="BJ40" s="724"/>
      <c r="BK40" s="724"/>
      <c r="BL40" s="236"/>
      <c r="BM40" s="712" t="s">
        <v>347</v>
      </c>
      <c r="BN40" s="712"/>
      <c r="BO40" s="712"/>
      <c r="BP40" s="712"/>
      <c r="BQ40" s="712"/>
      <c r="BR40" s="712"/>
      <c r="BS40" s="712"/>
      <c r="BT40" s="712"/>
      <c r="BU40" s="713"/>
      <c r="BV40" s="678">
        <v>99</v>
      </c>
      <c r="BW40" s="679"/>
      <c r="BX40" s="679"/>
      <c r="BY40" s="679"/>
      <c r="BZ40" s="679"/>
      <c r="CA40" s="679"/>
      <c r="CB40" s="722"/>
      <c r="CD40" s="711" t="s">
        <v>348</v>
      </c>
      <c r="CE40" s="712"/>
      <c r="CF40" s="712"/>
      <c r="CG40" s="712"/>
      <c r="CH40" s="712"/>
      <c r="CI40" s="712"/>
      <c r="CJ40" s="712"/>
      <c r="CK40" s="712"/>
      <c r="CL40" s="712"/>
      <c r="CM40" s="712"/>
      <c r="CN40" s="712"/>
      <c r="CO40" s="712"/>
      <c r="CP40" s="712"/>
      <c r="CQ40" s="713"/>
      <c r="CR40" s="678">
        <v>5000</v>
      </c>
      <c r="CS40" s="679"/>
      <c r="CT40" s="679"/>
      <c r="CU40" s="679"/>
      <c r="CV40" s="679"/>
      <c r="CW40" s="679"/>
      <c r="CX40" s="679"/>
      <c r="CY40" s="680"/>
      <c r="CZ40" s="681">
        <v>0</v>
      </c>
      <c r="DA40" s="699"/>
      <c r="DB40" s="699"/>
      <c r="DC40" s="700"/>
      <c r="DD40" s="684">
        <v>5000</v>
      </c>
      <c r="DE40" s="679"/>
      <c r="DF40" s="679"/>
      <c r="DG40" s="679"/>
      <c r="DH40" s="679"/>
      <c r="DI40" s="679"/>
      <c r="DJ40" s="679"/>
      <c r="DK40" s="680"/>
      <c r="DL40" s="684" t="s">
        <v>127</v>
      </c>
      <c r="DM40" s="679"/>
      <c r="DN40" s="679"/>
      <c r="DO40" s="679"/>
      <c r="DP40" s="679"/>
      <c r="DQ40" s="679"/>
      <c r="DR40" s="679"/>
      <c r="DS40" s="679"/>
      <c r="DT40" s="679"/>
      <c r="DU40" s="679"/>
      <c r="DV40" s="680"/>
      <c r="DW40" s="681" t="s">
        <v>127</v>
      </c>
      <c r="DX40" s="699"/>
      <c r="DY40" s="699"/>
      <c r="DZ40" s="699"/>
      <c r="EA40" s="699"/>
      <c r="EB40" s="699"/>
      <c r="EC40" s="714"/>
    </row>
    <row r="41" spans="2:133" ht="11.25" customHeight="1" x14ac:dyDescent="0.15">
      <c r="B41" s="675" t="s">
        <v>349</v>
      </c>
      <c r="C41" s="676"/>
      <c r="D41" s="676"/>
      <c r="E41" s="676"/>
      <c r="F41" s="676"/>
      <c r="G41" s="676"/>
      <c r="H41" s="676"/>
      <c r="I41" s="676"/>
      <c r="J41" s="676"/>
      <c r="K41" s="676"/>
      <c r="L41" s="676"/>
      <c r="M41" s="676"/>
      <c r="N41" s="676"/>
      <c r="O41" s="676"/>
      <c r="P41" s="676"/>
      <c r="Q41" s="677"/>
      <c r="R41" s="678">
        <v>371400</v>
      </c>
      <c r="S41" s="679"/>
      <c r="T41" s="679"/>
      <c r="U41" s="679"/>
      <c r="V41" s="679"/>
      <c r="W41" s="679"/>
      <c r="X41" s="679"/>
      <c r="Y41" s="680"/>
      <c r="Z41" s="715">
        <v>3.2</v>
      </c>
      <c r="AA41" s="715"/>
      <c r="AB41" s="715"/>
      <c r="AC41" s="715"/>
      <c r="AD41" s="716" t="s">
        <v>127</v>
      </c>
      <c r="AE41" s="716"/>
      <c r="AF41" s="716"/>
      <c r="AG41" s="716"/>
      <c r="AH41" s="716"/>
      <c r="AI41" s="716"/>
      <c r="AJ41" s="716"/>
      <c r="AK41" s="716"/>
      <c r="AL41" s="681" t="s">
        <v>229</v>
      </c>
      <c r="AM41" s="682"/>
      <c r="AN41" s="682"/>
      <c r="AO41" s="717"/>
      <c r="AQ41" s="718" t="s">
        <v>350</v>
      </c>
      <c r="AR41" s="719"/>
      <c r="AS41" s="719"/>
      <c r="AT41" s="719"/>
      <c r="AU41" s="719"/>
      <c r="AV41" s="719"/>
      <c r="AW41" s="719"/>
      <c r="AX41" s="719"/>
      <c r="AY41" s="720"/>
      <c r="AZ41" s="678">
        <v>227936</v>
      </c>
      <c r="BA41" s="679"/>
      <c r="BB41" s="679"/>
      <c r="BC41" s="679"/>
      <c r="BD41" s="697"/>
      <c r="BE41" s="697"/>
      <c r="BF41" s="721"/>
      <c r="BG41" s="723"/>
      <c r="BH41" s="724"/>
      <c r="BI41" s="724"/>
      <c r="BJ41" s="724"/>
      <c r="BK41" s="724"/>
      <c r="BL41" s="236"/>
      <c r="BM41" s="712" t="s">
        <v>351</v>
      </c>
      <c r="BN41" s="712"/>
      <c r="BO41" s="712"/>
      <c r="BP41" s="712"/>
      <c r="BQ41" s="712"/>
      <c r="BR41" s="712"/>
      <c r="BS41" s="712"/>
      <c r="BT41" s="712"/>
      <c r="BU41" s="713"/>
      <c r="BV41" s="678" t="s">
        <v>127</v>
      </c>
      <c r="BW41" s="679"/>
      <c r="BX41" s="679"/>
      <c r="BY41" s="679"/>
      <c r="BZ41" s="679"/>
      <c r="CA41" s="679"/>
      <c r="CB41" s="722"/>
      <c r="CD41" s="711" t="s">
        <v>352</v>
      </c>
      <c r="CE41" s="712"/>
      <c r="CF41" s="712"/>
      <c r="CG41" s="712"/>
      <c r="CH41" s="712"/>
      <c r="CI41" s="712"/>
      <c r="CJ41" s="712"/>
      <c r="CK41" s="712"/>
      <c r="CL41" s="712"/>
      <c r="CM41" s="712"/>
      <c r="CN41" s="712"/>
      <c r="CO41" s="712"/>
      <c r="CP41" s="712"/>
      <c r="CQ41" s="713"/>
      <c r="CR41" s="678" t="s">
        <v>127</v>
      </c>
      <c r="CS41" s="697"/>
      <c r="CT41" s="697"/>
      <c r="CU41" s="697"/>
      <c r="CV41" s="697"/>
      <c r="CW41" s="697"/>
      <c r="CX41" s="697"/>
      <c r="CY41" s="698"/>
      <c r="CZ41" s="681" t="s">
        <v>127</v>
      </c>
      <c r="DA41" s="699"/>
      <c r="DB41" s="699"/>
      <c r="DC41" s="700"/>
      <c r="DD41" s="684" t="s">
        <v>127</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353</v>
      </c>
      <c r="C42" s="660"/>
      <c r="D42" s="660"/>
      <c r="E42" s="660"/>
      <c r="F42" s="660"/>
      <c r="G42" s="660"/>
      <c r="H42" s="660"/>
      <c r="I42" s="660"/>
      <c r="J42" s="660"/>
      <c r="K42" s="660"/>
      <c r="L42" s="660"/>
      <c r="M42" s="660"/>
      <c r="N42" s="660"/>
      <c r="O42" s="660"/>
      <c r="P42" s="660"/>
      <c r="Q42" s="661"/>
      <c r="R42" s="662">
        <v>11545951</v>
      </c>
      <c r="S42" s="701"/>
      <c r="T42" s="701"/>
      <c r="U42" s="701"/>
      <c r="V42" s="701"/>
      <c r="W42" s="701"/>
      <c r="X42" s="701"/>
      <c r="Y42" s="703"/>
      <c r="Z42" s="704">
        <v>100</v>
      </c>
      <c r="AA42" s="704"/>
      <c r="AB42" s="704"/>
      <c r="AC42" s="704"/>
      <c r="AD42" s="705">
        <v>7177695</v>
      </c>
      <c r="AE42" s="705"/>
      <c r="AF42" s="705"/>
      <c r="AG42" s="705"/>
      <c r="AH42" s="705"/>
      <c r="AI42" s="705"/>
      <c r="AJ42" s="705"/>
      <c r="AK42" s="705"/>
      <c r="AL42" s="665">
        <v>100</v>
      </c>
      <c r="AM42" s="706"/>
      <c r="AN42" s="706"/>
      <c r="AO42" s="707"/>
      <c r="AQ42" s="708" t="s">
        <v>354</v>
      </c>
      <c r="AR42" s="709"/>
      <c r="AS42" s="709"/>
      <c r="AT42" s="709"/>
      <c r="AU42" s="709"/>
      <c r="AV42" s="709"/>
      <c r="AW42" s="709"/>
      <c r="AX42" s="709"/>
      <c r="AY42" s="710"/>
      <c r="AZ42" s="662">
        <v>702033</v>
      </c>
      <c r="BA42" s="701"/>
      <c r="BB42" s="701"/>
      <c r="BC42" s="701"/>
      <c r="BD42" s="663"/>
      <c r="BE42" s="663"/>
      <c r="BF42" s="727"/>
      <c r="BG42" s="725"/>
      <c r="BH42" s="726"/>
      <c r="BI42" s="726"/>
      <c r="BJ42" s="726"/>
      <c r="BK42" s="726"/>
      <c r="BL42" s="237"/>
      <c r="BM42" s="728" t="s">
        <v>355</v>
      </c>
      <c r="BN42" s="728"/>
      <c r="BO42" s="728"/>
      <c r="BP42" s="728"/>
      <c r="BQ42" s="728"/>
      <c r="BR42" s="728"/>
      <c r="BS42" s="728"/>
      <c r="BT42" s="728"/>
      <c r="BU42" s="729"/>
      <c r="BV42" s="662">
        <v>321</v>
      </c>
      <c r="BW42" s="701"/>
      <c r="BX42" s="701"/>
      <c r="BY42" s="701"/>
      <c r="BZ42" s="701"/>
      <c r="CA42" s="701"/>
      <c r="CB42" s="702"/>
      <c r="CD42" s="675" t="s">
        <v>356</v>
      </c>
      <c r="CE42" s="676"/>
      <c r="CF42" s="676"/>
      <c r="CG42" s="676"/>
      <c r="CH42" s="676"/>
      <c r="CI42" s="676"/>
      <c r="CJ42" s="676"/>
      <c r="CK42" s="676"/>
      <c r="CL42" s="676"/>
      <c r="CM42" s="676"/>
      <c r="CN42" s="676"/>
      <c r="CO42" s="676"/>
      <c r="CP42" s="676"/>
      <c r="CQ42" s="677"/>
      <c r="CR42" s="678">
        <v>521274</v>
      </c>
      <c r="CS42" s="679"/>
      <c r="CT42" s="679"/>
      <c r="CU42" s="679"/>
      <c r="CV42" s="679"/>
      <c r="CW42" s="679"/>
      <c r="CX42" s="679"/>
      <c r="CY42" s="680"/>
      <c r="CZ42" s="681">
        <v>4.7</v>
      </c>
      <c r="DA42" s="682"/>
      <c r="DB42" s="682"/>
      <c r="DC42" s="683"/>
      <c r="DD42" s="684">
        <v>165230</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8"/>
      <c r="BW43" s="238"/>
      <c r="BX43" s="238"/>
      <c r="BY43" s="238"/>
      <c r="BZ43" s="238"/>
      <c r="CA43" s="238"/>
      <c r="CB43" s="238"/>
      <c r="CD43" s="675" t="s">
        <v>357</v>
      </c>
      <c r="CE43" s="676"/>
      <c r="CF43" s="676"/>
      <c r="CG43" s="676"/>
      <c r="CH43" s="676"/>
      <c r="CI43" s="676"/>
      <c r="CJ43" s="676"/>
      <c r="CK43" s="676"/>
      <c r="CL43" s="676"/>
      <c r="CM43" s="676"/>
      <c r="CN43" s="676"/>
      <c r="CO43" s="676"/>
      <c r="CP43" s="676"/>
      <c r="CQ43" s="677"/>
      <c r="CR43" s="678">
        <v>3778</v>
      </c>
      <c r="CS43" s="697"/>
      <c r="CT43" s="697"/>
      <c r="CU43" s="697"/>
      <c r="CV43" s="697"/>
      <c r="CW43" s="697"/>
      <c r="CX43" s="697"/>
      <c r="CY43" s="698"/>
      <c r="CZ43" s="681">
        <v>0</v>
      </c>
      <c r="DA43" s="699"/>
      <c r="DB43" s="699"/>
      <c r="DC43" s="700"/>
      <c r="DD43" s="684">
        <v>3778</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305</v>
      </c>
      <c r="CE44" s="692"/>
      <c r="CF44" s="675" t="s">
        <v>358</v>
      </c>
      <c r="CG44" s="676"/>
      <c r="CH44" s="676"/>
      <c r="CI44" s="676"/>
      <c r="CJ44" s="676"/>
      <c r="CK44" s="676"/>
      <c r="CL44" s="676"/>
      <c r="CM44" s="676"/>
      <c r="CN44" s="676"/>
      <c r="CO44" s="676"/>
      <c r="CP44" s="676"/>
      <c r="CQ44" s="677"/>
      <c r="CR44" s="678">
        <v>521274</v>
      </c>
      <c r="CS44" s="679"/>
      <c r="CT44" s="679"/>
      <c r="CU44" s="679"/>
      <c r="CV44" s="679"/>
      <c r="CW44" s="679"/>
      <c r="CX44" s="679"/>
      <c r="CY44" s="680"/>
      <c r="CZ44" s="681">
        <v>4.7</v>
      </c>
      <c r="DA44" s="682"/>
      <c r="DB44" s="682"/>
      <c r="DC44" s="683"/>
      <c r="DD44" s="684">
        <v>165230</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359</v>
      </c>
      <c r="CG45" s="676"/>
      <c r="CH45" s="676"/>
      <c r="CI45" s="676"/>
      <c r="CJ45" s="676"/>
      <c r="CK45" s="676"/>
      <c r="CL45" s="676"/>
      <c r="CM45" s="676"/>
      <c r="CN45" s="676"/>
      <c r="CO45" s="676"/>
      <c r="CP45" s="676"/>
      <c r="CQ45" s="677"/>
      <c r="CR45" s="678">
        <v>315385</v>
      </c>
      <c r="CS45" s="697"/>
      <c r="CT45" s="697"/>
      <c r="CU45" s="697"/>
      <c r="CV45" s="697"/>
      <c r="CW45" s="697"/>
      <c r="CX45" s="697"/>
      <c r="CY45" s="698"/>
      <c r="CZ45" s="681">
        <v>2.9</v>
      </c>
      <c r="DA45" s="699"/>
      <c r="DB45" s="699"/>
      <c r="DC45" s="700"/>
      <c r="DD45" s="684">
        <v>30357</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0" t="s">
        <v>360</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361</v>
      </c>
      <c r="CG46" s="676"/>
      <c r="CH46" s="676"/>
      <c r="CI46" s="676"/>
      <c r="CJ46" s="676"/>
      <c r="CK46" s="676"/>
      <c r="CL46" s="676"/>
      <c r="CM46" s="676"/>
      <c r="CN46" s="676"/>
      <c r="CO46" s="676"/>
      <c r="CP46" s="676"/>
      <c r="CQ46" s="677"/>
      <c r="CR46" s="678">
        <v>205889</v>
      </c>
      <c r="CS46" s="679"/>
      <c r="CT46" s="679"/>
      <c r="CU46" s="679"/>
      <c r="CV46" s="679"/>
      <c r="CW46" s="679"/>
      <c r="CX46" s="679"/>
      <c r="CY46" s="680"/>
      <c r="CZ46" s="681">
        <v>1.9</v>
      </c>
      <c r="DA46" s="682"/>
      <c r="DB46" s="682"/>
      <c r="DC46" s="683"/>
      <c r="DD46" s="684">
        <v>134873</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362</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363</v>
      </c>
      <c r="CG47" s="676"/>
      <c r="CH47" s="676"/>
      <c r="CI47" s="676"/>
      <c r="CJ47" s="676"/>
      <c r="CK47" s="676"/>
      <c r="CL47" s="676"/>
      <c r="CM47" s="676"/>
      <c r="CN47" s="676"/>
      <c r="CO47" s="676"/>
      <c r="CP47" s="676"/>
      <c r="CQ47" s="677"/>
      <c r="CR47" s="678" t="s">
        <v>127</v>
      </c>
      <c r="CS47" s="697"/>
      <c r="CT47" s="697"/>
      <c r="CU47" s="697"/>
      <c r="CV47" s="697"/>
      <c r="CW47" s="697"/>
      <c r="CX47" s="697"/>
      <c r="CY47" s="698"/>
      <c r="CZ47" s="681" t="s">
        <v>127</v>
      </c>
      <c r="DA47" s="699"/>
      <c r="DB47" s="699"/>
      <c r="DC47" s="700"/>
      <c r="DD47" s="684" t="s">
        <v>127</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1" t="s">
        <v>364</v>
      </c>
      <c r="CD48" s="695"/>
      <c r="CE48" s="696"/>
      <c r="CF48" s="675" t="s">
        <v>365</v>
      </c>
      <c r="CG48" s="676"/>
      <c r="CH48" s="676"/>
      <c r="CI48" s="676"/>
      <c r="CJ48" s="676"/>
      <c r="CK48" s="676"/>
      <c r="CL48" s="676"/>
      <c r="CM48" s="676"/>
      <c r="CN48" s="676"/>
      <c r="CO48" s="676"/>
      <c r="CP48" s="676"/>
      <c r="CQ48" s="677"/>
      <c r="CR48" s="678" t="s">
        <v>229</v>
      </c>
      <c r="CS48" s="679"/>
      <c r="CT48" s="679"/>
      <c r="CU48" s="679"/>
      <c r="CV48" s="679"/>
      <c r="CW48" s="679"/>
      <c r="CX48" s="679"/>
      <c r="CY48" s="680"/>
      <c r="CZ48" s="681" t="s">
        <v>229</v>
      </c>
      <c r="DA48" s="682"/>
      <c r="DB48" s="682"/>
      <c r="DC48" s="683"/>
      <c r="DD48" s="684" t="s">
        <v>229</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366</v>
      </c>
      <c r="CE49" s="660"/>
      <c r="CF49" s="660"/>
      <c r="CG49" s="660"/>
      <c r="CH49" s="660"/>
      <c r="CI49" s="660"/>
      <c r="CJ49" s="660"/>
      <c r="CK49" s="660"/>
      <c r="CL49" s="660"/>
      <c r="CM49" s="660"/>
      <c r="CN49" s="660"/>
      <c r="CO49" s="660"/>
      <c r="CP49" s="660"/>
      <c r="CQ49" s="661"/>
      <c r="CR49" s="662">
        <v>11017320</v>
      </c>
      <c r="CS49" s="663"/>
      <c r="CT49" s="663"/>
      <c r="CU49" s="663"/>
      <c r="CV49" s="663"/>
      <c r="CW49" s="663"/>
      <c r="CX49" s="663"/>
      <c r="CY49" s="664"/>
      <c r="CZ49" s="665">
        <v>100</v>
      </c>
      <c r="DA49" s="666"/>
      <c r="DB49" s="666"/>
      <c r="DC49" s="667"/>
      <c r="DD49" s="668">
        <v>8045286</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7Mqm5j1m6UTO+/CxW/d2QiQMRPW5H0k8ZCpyglTi/b6UvuIs/xpIraNr7izTa6SIw5mv/7HBMA8lM8hnqllL/g==" saltValue="3GT9ppzgn88/ycO6p19LMA=="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367</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368</v>
      </c>
      <c r="DK2" s="1204"/>
      <c r="DL2" s="1204"/>
      <c r="DM2" s="1204"/>
      <c r="DN2" s="1204"/>
      <c r="DO2" s="1205"/>
      <c r="DP2" s="250"/>
      <c r="DQ2" s="1203" t="s">
        <v>369</v>
      </c>
      <c r="DR2" s="1204"/>
      <c r="DS2" s="1204"/>
      <c r="DT2" s="1204"/>
      <c r="DU2" s="1204"/>
      <c r="DV2" s="1204"/>
      <c r="DW2" s="1204"/>
      <c r="DX2" s="1204"/>
      <c r="DY2" s="1204"/>
      <c r="DZ2" s="1205"/>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56" t="s">
        <v>370</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371</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88" t="s">
        <v>372</v>
      </c>
      <c r="B5" s="1089"/>
      <c r="C5" s="1089"/>
      <c r="D5" s="1089"/>
      <c r="E5" s="1089"/>
      <c r="F5" s="1089"/>
      <c r="G5" s="1089"/>
      <c r="H5" s="1089"/>
      <c r="I5" s="1089"/>
      <c r="J5" s="1089"/>
      <c r="K5" s="1089"/>
      <c r="L5" s="1089"/>
      <c r="M5" s="1089"/>
      <c r="N5" s="1089"/>
      <c r="O5" s="1089"/>
      <c r="P5" s="1090"/>
      <c r="Q5" s="1094" t="s">
        <v>373</v>
      </c>
      <c r="R5" s="1095"/>
      <c r="S5" s="1095"/>
      <c r="T5" s="1095"/>
      <c r="U5" s="1096"/>
      <c r="V5" s="1094" t="s">
        <v>374</v>
      </c>
      <c r="W5" s="1095"/>
      <c r="X5" s="1095"/>
      <c r="Y5" s="1095"/>
      <c r="Z5" s="1096"/>
      <c r="AA5" s="1094" t="s">
        <v>375</v>
      </c>
      <c r="AB5" s="1095"/>
      <c r="AC5" s="1095"/>
      <c r="AD5" s="1095"/>
      <c r="AE5" s="1095"/>
      <c r="AF5" s="1206" t="s">
        <v>376</v>
      </c>
      <c r="AG5" s="1095"/>
      <c r="AH5" s="1095"/>
      <c r="AI5" s="1095"/>
      <c r="AJ5" s="1110"/>
      <c r="AK5" s="1095" t="s">
        <v>377</v>
      </c>
      <c r="AL5" s="1095"/>
      <c r="AM5" s="1095"/>
      <c r="AN5" s="1095"/>
      <c r="AO5" s="1096"/>
      <c r="AP5" s="1094" t="s">
        <v>378</v>
      </c>
      <c r="AQ5" s="1095"/>
      <c r="AR5" s="1095"/>
      <c r="AS5" s="1095"/>
      <c r="AT5" s="1096"/>
      <c r="AU5" s="1094" t="s">
        <v>379</v>
      </c>
      <c r="AV5" s="1095"/>
      <c r="AW5" s="1095"/>
      <c r="AX5" s="1095"/>
      <c r="AY5" s="1110"/>
      <c r="AZ5" s="257"/>
      <c r="BA5" s="257"/>
      <c r="BB5" s="257"/>
      <c r="BC5" s="257"/>
      <c r="BD5" s="257"/>
      <c r="BE5" s="258"/>
      <c r="BF5" s="258"/>
      <c r="BG5" s="258"/>
      <c r="BH5" s="258"/>
      <c r="BI5" s="258"/>
      <c r="BJ5" s="258"/>
      <c r="BK5" s="258"/>
      <c r="BL5" s="258"/>
      <c r="BM5" s="258"/>
      <c r="BN5" s="258"/>
      <c r="BO5" s="258"/>
      <c r="BP5" s="258"/>
      <c r="BQ5" s="1088" t="s">
        <v>380</v>
      </c>
      <c r="BR5" s="1089"/>
      <c r="BS5" s="1089"/>
      <c r="BT5" s="1089"/>
      <c r="BU5" s="1089"/>
      <c r="BV5" s="1089"/>
      <c r="BW5" s="1089"/>
      <c r="BX5" s="1089"/>
      <c r="BY5" s="1089"/>
      <c r="BZ5" s="1089"/>
      <c r="CA5" s="1089"/>
      <c r="CB5" s="1089"/>
      <c r="CC5" s="1089"/>
      <c r="CD5" s="1089"/>
      <c r="CE5" s="1089"/>
      <c r="CF5" s="1089"/>
      <c r="CG5" s="1090"/>
      <c r="CH5" s="1094" t="s">
        <v>381</v>
      </c>
      <c r="CI5" s="1095"/>
      <c r="CJ5" s="1095"/>
      <c r="CK5" s="1095"/>
      <c r="CL5" s="1096"/>
      <c r="CM5" s="1094" t="s">
        <v>382</v>
      </c>
      <c r="CN5" s="1095"/>
      <c r="CO5" s="1095"/>
      <c r="CP5" s="1095"/>
      <c r="CQ5" s="1096"/>
      <c r="CR5" s="1094" t="s">
        <v>383</v>
      </c>
      <c r="CS5" s="1095"/>
      <c r="CT5" s="1095"/>
      <c r="CU5" s="1095"/>
      <c r="CV5" s="1096"/>
      <c r="CW5" s="1094" t="s">
        <v>384</v>
      </c>
      <c r="CX5" s="1095"/>
      <c r="CY5" s="1095"/>
      <c r="CZ5" s="1095"/>
      <c r="DA5" s="1096"/>
      <c r="DB5" s="1094" t="s">
        <v>385</v>
      </c>
      <c r="DC5" s="1095"/>
      <c r="DD5" s="1095"/>
      <c r="DE5" s="1095"/>
      <c r="DF5" s="1096"/>
      <c r="DG5" s="1191" t="s">
        <v>386</v>
      </c>
      <c r="DH5" s="1192"/>
      <c r="DI5" s="1192"/>
      <c r="DJ5" s="1192"/>
      <c r="DK5" s="1193"/>
      <c r="DL5" s="1191" t="s">
        <v>387</v>
      </c>
      <c r="DM5" s="1192"/>
      <c r="DN5" s="1192"/>
      <c r="DO5" s="1192"/>
      <c r="DP5" s="1193"/>
      <c r="DQ5" s="1094" t="s">
        <v>388</v>
      </c>
      <c r="DR5" s="1095"/>
      <c r="DS5" s="1095"/>
      <c r="DT5" s="1095"/>
      <c r="DU5" s="1096"/>
      <c r="DV5" s="1094" t="s">
        <v>379</v>
      </c>
      <c r="DW5" s="1095"/>
      <c r="DX5" s="1095"/>
      <c r="DY5" s="1095"/>
      <c r="DZ5" s="1110"/>
      <c r="EA5" s="255"/>
    </row>
    <row r="6" spans="1:131" s="256" customFormat="1" ht="26.25" customHeight="1" thickBot="1" x14ac:dyDescent="0.2">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x14ac:dyDescent="0.15">
      <c r="A7" s="259">
        <v>1</v>
      </c>
      <c r="B7" s="1143" t="s">
        <v>389</v>
      </c>
      <c r="C7" s="1144"/>
      <c r="D7" s="1144"/>
      <c r="E7" s="1144"/>
      <c r="F7" s="1144"/>
      <c r="G7" s="1144"/>
      <c r="H7" s="1144"/>
      <c r="I7" s="1144"/>
      <c r="J7" s="1144"/>
      <c r="K7" s="1144"/>
      <c r="L7" s="1144"/>
      <c r="M7" s="1144"/>
      <c r="N7" s="1144"/>
      <c r="O7" s="1144"/>
      <c r="P7" s="1145"/>
      <c r="Q7" s="1197">
        <v>11390</v>
      </c>
      <c r="R7" s="1198"/>
      <c r="S7" s="1198"/>
      <c r="T7" s="1198"/>
      <c r="U7" s="1198"/>
      <c r="V7" s="1198">
        <v>10862</v>
      </c>
      <c r="W7" s="1198"/>
      <c r="X7" s="1198"/>
      <c r="Y7" s="1198"/>
      <c r="Z7" s="1198"/>
      <c r="AA7" s="1198">
        <v>529</v>
      </c>
      <c r="AB7" s="1198"/>
      <c r="AC7" s="1198"/>
      <c r="AD7" s="1198"/>
      <c r="AE7" s="1199"/>
      <c r="AF7" s="1200">
        <v>331</v>
      </c>
      <c r="AG7" s="1201"/>
      <c r="AH7" s="1201"/>
      <c r="AI7" s="1201"/>
      <c r="AJ7" s="1202"/>
      <c r="AK7" s="1184" t="s">
        <v>581</v>
      </c>
      <c r="AL7" s="1185"/>
      <c r="AM7" s="1185"/>
      <c r="AN7" s="1185"/>
      <c r="AO7" s="1185"/>
      <c r="AP7" s="1185">
        <v>10767</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c r="BS7" s="1188"/>
      <c r="BT7" s="1189"/>
      <c r="BU7" s="1189"/>
      <c r="BV7" s="1189"/>
      <c r="BW7" s="1189"/>
      <c r="BX7" s="1189"/>
      <c r="BY7" s="1189"/>
      <c r="BZ7" s="1189"/>
      <c r="CA7" s="1189"/>
      <c r="CB7" s="1189"/>
      <c r="CC7" s="1189"/>
      <c r="CD7" s="1189"/>
      <c r="CE7" s="1189"/>
      <c r="CF7" s="1189"/>
      <c r="CG7" s="1190"/>
      <c r="CH7" s="1181"/>
      <c r="CI7" s="1182"/>
      <c r="CJ7" s="1182"/>
      <c r="CK7" s="1182"/>
      <c r="CL7" s="1183"/>
      <c r="CM7" s="1181"/>
      <c r="CN7" s="1182"/>
      <c r="CO7" s="1182"/>
      <c r="CP7" s="1182"/>
      <c r="CQ7" s="1183"/>
      <c r="CR7" s="1181"/>
      <c r="CS7" s="1182"/>
      <c r="CT7" s="1182"/>
      <c r="CU7" s="1182"/>
      <c r="CV7" s="1183"/>
      <c r="CW7" s="1181"/>
      <c r="CX7" s="1182"/>
      <c r="CY7" s="1182"/>
      <c r="CZ7" s="1182"/>
      <c r="DA7" s="1183"/>
      <c r="DB7" s="1181"/>
      <c r="DC7" s="1182"/>
      <c r="DD7" s="1182"/>
      <c r="DE7" s="1182"/>
      <c r="DF7" s="1183"/>
      <c r="DG7" s="1181"/>
      <c r="DH7" s="1182"/>
      <c r="DI7" s="1182"/>
      <c r="DJ7" s="1182"/>
      <c r="DK7" s="1183"/>
      <c r="DL7" s="1181"/>
      <c r="DM7" s="1182"/>
      <c r="DN7" s="1182"/>
      <c r="DO7" s="1182"/>
      <c r="DP7" s="1183"/>
      <c r="DQ7" s="1181"/>
      <c r="DR7" s="1182"/>
      <c r="DS7" s="1182"/>
      <c r="DT7" s="1182"/>
      <c r="DU7" s="1183"/>
      <c r="DV7" s="1208"/>
      <c r="DW7" s="1209"/>
      <c r="DX7" s="1209"/>
      <c r="DY7" s="1209"/>
      <c r="DZ7" s="1210"/>
      <c r="EA7" s="255"/>
    </row>
    <row r="8" spans="1:131" s="256" customFormat="1" ht="26.25" customHeight="1" x14ac:dyDescent="0.15">
      <c r="A8" s="262">
        <v>2</v>
      </c>
      <c r="B8" s="1124" t="s">
        <v>390</v>
      </c>
      <c r="C8" s="1125"/>
      <c r="D8" s="1125"/>
      <c r="E8" s="1125"/>
      <c r="F8" s="1125"/>
      <c r="G8" s="1125"/>
      <c r="H8" s="1125"/>
      <c r="I8" s="1125"/>
      <c r="J8" s="1125"/>
      <c r="K8" s="1125"/>
      <c r="L8" s="1125"/>
      <c r="M8" s="1125"/>
      <c r="N8" s="1125"/>
      <c r="O8" s="1125"/>
      <c r="P8" s="1126"/>
      <c r="Q8" s="1136">
        <v>20</v>
      </c>
      <c r="R8" s="1137"/>
      <c r="S8" s="1137"/>
      <c r="T8" s="1137"/>
      <c r="U8" s="1137"/>
      <c r="V8" s="1137">
        <v>20</v>
      </c>
      <c r="W8" s="1137"/>
      <c r="X8" s="1137"/>
      <c r="Y8" s="1137"/>
      <c r="Z8" s="1137"/>
      <c r="AA8" s="1137" t="s">
        <v>581</v>
      </c>
      <c r="AB8" s="1137"/>
      <c r="AC8" s="1137"/>
      <c r="AD8" s="1137"/>
      <c r="AE8" s="1138"/>
      <c r="AF8" s="1130" t="s">
        <v>391</v>
      </c>
      <c r="AG8" s="1131"/>
      <c r="AH8" s="1131"/>
      <c r="AI8" s="1131"/>
      <c r="AJ8" s="1132"/>
      <c r="AK8" s="1179">
        <v>3</v>
      </c>
      <c r="AL8" s="1180"/>
      <c r="AM8" s="1180"/>
      <c r="AN8" s="1180"/>
      <c r="AO8" s="1180"/>
      <c r="AP8" s="1180" t="s">
        <v>581</v>
      </c>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c r="BT8" s="1108"/>
      <c r="BU8" s="1108"/>
      <c r="BV8" s="1108"/>
      <c r="BW8" s="1108"/>
      <c r="BX8" s="1108"/>
      <c r="BY8" s="1108"/>
      <c r="BZ8" s="1108"/>
      <c r="CA8" s="1108"/>
      <c r="CB8" s="1108"/>
      <c r="CC8" s="1108"/>
      <c r="CD8" s="1108"/>
      <c r="CE8" s="1108"/>
      <c r="CF8" s="1108"/>
      <c r="CG8" s="1109"/>
      <c r="CH8" s="1082"/>
      <c r="CI8" s="1083"/>
      <c r="CJ8" s="1083"/>
      <c r="CK8" s="1083"/>
      <c r="CL8" s="1084"/>
      <c r="CM8" s="1082"/>
      <c r="CN8" s="1083"/>
      <c r="CO8" s="1083"/>
      <c r="CP8" s="1083"/>
      <c r="CQ8" s="1084"/>
      <c r="CR8" s="1082"/>
      <c r="CS8" s="1083"/>
      <c r="CT8" s="1083"/>
      <c r="CU8" s="1083"/>
      <c r="CV8" s="1084"/>
      <c r="CW8" s="1082"/>
      <c r="CX8" s="1083"/>
      <c r="CY8" s="1083"/>
      <c r="CZ8" s="1083"/>
      <c r="DA8" s="1084"/>
      <c r="DB8" s="1082"/>
      <c r="DC8" s="1083"/>
      <c r="DD8" s="1083"/>
      <c r="DE8" s="1083"/>
      <c r="DF8" s="1084"/>
      <c r="DG8" s="1082"/>
      <c r="DH8" s="1083"/>
      <c r="DI8" s="1083"/>
      <c r="DJ8" s="1083"/>
      <c r="DK8" s="1084"/>
      <c r="DL8" s="1082"/>
      <c r="DM8" s="1083"/>
      <c r="DN8" s="1083"/>
      <c r="DO8" s="1083"/>
      <c r="DP8" s="1084"/>
      <c r="DQ8" s="1082"/>
      <c r="DR8" s="1083"/>
      <c r="DS8" s="1083"/>
      <c r="DT8" s="1083"/>
      <c r="DU8" s="1084"/>
      <c r="DV8" s="1085"/>
      <c r="DW8" s="1086"/>
      <c r="DX8" s="1086"/>
      <c r="DY8" s="1086"/>
      <c r="DZ8" s="1087"/>
      <c r="EA8" s="255"/>
    </row>
    <row r="9" spans="1:131" s="256" customFormat="1" ht="26.25" customHeight="1" x14ac:dyDescent="0.15">
      <c r="A9" s="262">
        <v>3</v>
      </c>
      <c r="B9" s="1124" t="s">
        <v>392</v>
      </c>
      <c r="C9" s="1125"/>
      <c r="D9" s="1125"/>
      <c r="E9" s="1125"/>
      <c r="F9" s="1125"/>
      <c r="G9" s="1125"/>
      <c r="H9" s="1125"/>
      <c r="I9" s="1125"/>
      <c r="J9" s="1125"/>
      <c r="K9" s="1125"/>
      <c r="L9" s="1125"/>
      <c r="M9" s="1125"/>
      <c r="N9" s="1125"/>
      <c r="O9" s="1125"/>
      <c r="P9" s="1126"/>
      <c r="Q9" s="1136">
        <v>270</v>
      </c>
      <c r="R9" s="1137"/>
      <c r="S9" s="1137"/>
      <c r="T9" s="1137"/>
      <c r="U9" s="1137"/>
      <c r="V9" s="1137">
        <v>270</v>
      </c>
      <c r="W9" s="1137"/>
      <c r="X9" s="1137"/>
      <c r="Y9" s="1137"/>
      <c r="Z9" s="1137"/>
      <c r="AA9" s="1137" t="s">
        <v>581</v>
      </c>
      <c r="AB9" s="1137"/>
      <c r="AC9" s="1137"/>
      <c r="AD9" s="1137"/>
      <c r="AE9" s="1138"/>
      <c r="AF9" s="1130" t="s">
        <v>391</v>
      </c>
      <c r="AG9" s="1131"/>
      <c r="AH9" s="1131"/>
      <c r="AI9" s="1131"/>
      <c r="AJ9" s="1132"/>
      <c r="AK9" s="1179">
        <v>128</v>
      </c>
      <c r="AL9" s="1180"/>
      <c r="AM9" s="1180"/>
      <c r="AN9" s="1180"/>
      <c r="AO9" s="1180"/>
      <c r="AP9" s="1180" t="s">
        <v>581</v>
      </c>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c r="BT9" s="1108"/>
      <c r="BU9" s="1108"/>
      <c r="BV9" s="1108"/>
      <c r="BW9" s="1108"/>
      <c r="BX9" s="1108"/>
      <c r="BY9" s="1108"/>
      <c r="BZ9" s="1108"/>
      <c r="CA9" s="1108"/>
      <c r="CB9" s="1108"/>
      <c r="CC9" s="1108"/>
      <c r="CD9" s="1108"/>
      <c r="CE9" s="1108"/>
      <c r="CF9" s="1108"/>
      <c r="CG9" s="1109"/>
      <c r="CH9" s="1082"/>
      <c r="CI9" s="1083"/>
      <c r="CJ9" s="1083"/>
      <c r="CK9" s="1083"/>
      <c r="CL9" s="1084"/>
      <c r="CM9" s="1082"/>
      <c r="CN9" s="1083"/>
      <c r="CO9" s="1083"/>
      <c r="CP9" s="1083"/>
      <c r="CQ9" s="1084"/>
      <c r="CR9" s="1082"/>
      <c r="CS9" s="1083"/>
      <c r="CT9" s="1083"/>
      <c r="CU9" s="1083"/>
      <c r="CV9" s="1084"/>
      <c r="CW9" s="1082"/>
      <c r="CX9" s="1083"/>
      <c r="CY9" s="1083"/>
      <c r="CZ9" s="1083"/>
      <c r="DA9" s="1084"/>
      <c r="DB9" s="1082"/>
      <c r="DC9" s="1083"/>
      <c r="DD9" s="1083"/>
      <c r="DE9" s="1083"/>
      <c r="DF9" s="1084"/>
      <c r="DG9" s="1082"/>
      <c r="DH9" s="1083"/>
      <c r="DI9" s="1083"/>
      <c r="DJ9" s="1083"/>
      <c r="DK9" s="1084"/>
      <c r="DL9" s="1082"/>
      <c r="DM9" s="1083"/>
      <c r="DN9" s="1083"/>
      <c r="DO9" s="1083"/>
      <c r="DP9" s="1084"/>
      <c r="DQ9" s="1082"/>
      <c r="DR9" s="1083"/>
      <c r="DS9" s="1083"/>
      <c r="DT9" s="1083"/>
      <c r="DU9" s="1084"/>
      <c r="DV9" s="1085"/>
      <c r="DW9" s="1086"/>
      <c r="DX9" s="1086"/>
      <c r="DY9" s="1086"/>
      <c r="DZ9" s="1087"/>
      <c r="EA9" s="255"/>
    </row>
    <row r="10" spans="1:131" s="256" customFormat="1" ht="26.25" customHeight="1" x14ac:dyDescent="0.15">
      <c r="A10" s="262">
        <v>4</v>
      </c>
      <c r="B10" s="1124"/>
      <c r="C10" s="1125"/>
      <c r="D10" s="1125"/>
      <c r="E10" s="1125"/>
      <c r="F10" s="1125"/>
      <c r="G10" s="1125"/>
      <c r="H10" s="1125"/>
      <c r="I10" s="1125"/>
      <c r="J10" s="1125"/>
      <c r="K10" s="1125"/>
      <c r="L10" s="1125"/>
      <c r="M10" s="1125"/>
      <c r="N10" s="1125"/>
      <c r="O10" s="1125"/>
      <c r="P10" s="1126"/>
      <c r="Q10" s="1136"/>
      <c r="R10" s="1137"/>
      <c r="S10" s="1137"/>
      <c r="T10" s="1137"/>
      <c r="U10" s="1137"/>
      <c r="V10" s="1137"/>
      <c r="W10" s="1137"/>
      <c r="X10" s="1137"/>
      <c r="Y10" s="1137"/>
      <c r="Z10" s="1137"/>
      <c r="AA10" s="1137"/>
      <c r="AB10" s="1137"/>
      <c r="AC10" s="1137"/>
      <c r="AD10" s="1137"/>
      <c r="AE10" s="1138"/>
      <c r="AF10" s="1130"/>
      <c r="AG10" s="1131"/>
      <c r="AH10" s="1131"/>
      <c r="AI10" s="1131"/>
      <c r="AJ10" s="1132"/>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c r="BT10" s="1108"/>
      <c r="BU10" s="1108"/>
      <c r="BV10" s="1108"/>
      <c r="BW10" s="1108"/>
      <c r="BX10" s="1108"/>
      <c r="BY10" s="1108"/>
      <c r="BZ10" s="1108"/>
      <c r="CA10" s="1108"/>
      <c r="CB10" s="1108"/>
      <c r="CC10" s="1108"/>
      <c r="CD10" s="1108"/>
      <c r="CE10" s="1108"/>
      <c r="CF10" s="1108"/>
      <c r="CG10" s="1109"/>
      <c r="CH10" s="1082"/>
      <c r="CI10" s="1083"/>
      <c r="CJ10" s="1083"/>
      <c r="CK10" s="1083"/>
      <c r="CL10" s="1084"/>
      <c r="CM10" s="1082"/>
      <c r="CN10" s="1083"/>
      <c r="CO10" s="1083"/>
      <c r="CP10" s="1083"/>
      <c r="CQ10" s="1084"/>
      <c r="CR10" s="1082"/>
      <c r="CS10" s="1083"/>
      <c r="CT10" s="1083"/>
      <c r="CU10" s="1083"/>
      <c r="CV10" s="1084"/>
      <c r="CW10" s="1082"/>
      <c r="CX10" s="1083"/>
      <c r="CY10" s="1083"/>
      <c r="CZ10" s="1083"/>
      <c r="DA10" s="1084"/>
      <c r="DB10" s="1082"/>
      <c r="DC10" s="1083"/>
      <c r="DD10" s="1083"/>
      <c r="DE10" s="1083"/>
      <c r="DF10" s="1084"/>
      <c r="DG10" s="1082"/>
      <c r="DH10" s="1083"/>
      <c r="DI10" s="1083"/>
      <c r="DJ10" s="1083"/>
      <c r="DK10" s="1084"/>
      <c r="DL10" s="1082"/>
      <c r="DM10" s="1083"/>
      <c r="DN10" s="1083"/>
      <c r="DO10" s="1083"/>
      <c r="DP10" s="1084"/>
      <c r="DQ10" s="1082"/>
      <c r="DR10" s="1083"/>
      <c r="DS10" s="1083"/>
      <c r="DT10" s="1083"/>
      <c r="DU10" s="1084"/>
      <c r="DV10" s="1085"/>
      <c r="DW10" s="1086"/>
      <c r="DX10" s="1086"/>
      <c r="DY10" s="1086"/>
      <c r="DZ10" s="1087"/>
      <c r="EA10" s="255"/>
    </row>
    <row r="11" spans="1:131" s="256" customFormat="1" ht="26.25" customHeight="1" x14ac:dyDescent="0.15">
      <c r="A11" s="262">
        <v>5</v>
      </c>
      <c r="B11" s="1124"/>
      <c r="C11" s="1125"/>
      <c r="D11" s="1125"/>
      <c r="E11" s="1125"/>
      <c r="F11" s="1125"/>
      <c r="G11" s="1125"/>
      <c r="H11" s="1125"/>
      <c r="I11" s="1125"/>
      <c r="J11" s="1125"/>
      <c r="K11" s="1125"/>
      <c r="L11" s="1125"/>
      <c r="M11" s="1125"/>
      <c r="N11" s="1125"/>
      <c r="O11" s="1125"/>
      <c r="P11" s="1126"/>
      <c r="Q11" s="1136"/>
      <c r="R11" s="1137"/>
      <c r="S11" s="1137"/>
      <c r="T11" s="1137"/>
      <c r="U11" s="1137"/>
      <c r="V11" s="1137"/>
      <c r="W11" s="1137"/>
      <c r="X11" s="1137"/>
      <c r="Y11" s="1137"/>
      <c r="Z11" s="1137"/>
      <c r="AA11" s="1137"/>
      <c r="AB11" s="1137"/>
      <c r="AC11" s="1137"/>
      <c r="AD11" s="1137"/>
      <c r="AE11" s="1138"/>
      <c r="AF11" s="1130"/>
      <c r="AG11" s="1131"/>
      <c r="AH11" s="1131"/>
      <c r="AI11" s="1131"/>
      <c r="AJ11" s="1132"/>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x14ac:dyDescent="0.15">
      <c r="A12" s="262">
        <v>6</v>
      </c>
      <c r="B12" s="1124"/>
      <c r="C12" s="1125"/>
      <c r="D12" s="1125"/>
      <c r="E12" s="1125"/>
      <c r="F12" s="1125"/>
      <c r="G12" s="1125"/>
      <c r="H12" s="1125"/>
      <c r="I12" s="1125"/>
      <c r="J12" s="1125"/>
      <c r="K12" s="1125"/>
      <c r="L12" s="1125"/>
      <c r="M12" s="1125"/>
      <c r="N12" s="1125"/>
      <c r="O12" s="1125"/>
      <c r="P12" s="1126"/>
      <c r="Q12" s="1136"/>
      <c r="R12" s="1137"/>
      <c r="S12" s="1137"/>
      <c r="T12" s="1137"/>
      <c r="U12" s="1137"/>
      <c r="V12" s="1137"/>
      <c r="W12" s="1137"/>
      <c r="X12" s="1137"/>
      <c r="Y12" s="1137"/>
      <c r="Z12" s="1137"/>
      <c r="AA12" s="1137"/>
      <c r="AB12" s="1137"/>
      <c r="AC12" s="1137"/>
      <c r="AD12" s="1137"/>
      <c r="AE12" s="1138"/>
      <c r="AF12" s="1130"/>
      <c r="AG12" s="1131"/>
      <c r="AH12" s="1131"/>
      <c r="AI12" s="1131"/>
      <c r="AJ12" s="1132"/>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x14ac:dyDescent="0.15">
      <c r="A13" s="262">
        <v>7</v>
      </c>
      <c r="B13" s="1124"/>
      <c r="C13" s="1125"/>
      <c r="D13" s="1125"/>
      <c r="E13" s="1125"/>
      <c r="F13" s="1125"/>
      <c r="G13" s="1125"/>
      <c r="H13" s="1125"/>
      <c r="I13" s="1125"/>
      <c r="J13" s="1125"/>
      <c r="K13" s="1125"/>
      <c r="L13" s="1125"/>
      <c r="M13" s="1125"/>
      <c r="N13" s="1125"/>
      <c r="O13" s="1125"/>
      <c r="P13" s="1126"/>
      <c r="Q13" s="1136"/>
      <c r="R13" s="1137"/>
      <c r="S13" s="1137"/>
      <c r="T13" s="1137"/>
      <c r="U13" s="1137"/>
      <c r="V13" s="1137"/>
      <c r="W13" s="1137"/>
      <c r="X13" s="1137"/>
      <c r="Y13" s="1137"/>
      <c r="Z13" s="1137"/>
      <c r="AA13" s="1137"/>
      <c r="AB13" s="1137"/>
      <c r="AC13" s="1137"/>
      <c r="AD13" s="1137"/>
      <c r="AE13" s="1138"/>
      <c r="AF13" s="1130"/>
      <c r="AG13" s="1131"/>
      <c r="AH13" s="1131"/>
      <c r="AI13" s="1131"/>
      <c r="AJ13" s="1132"/>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x14ac:dyDescent="0.15">
      <c r="A14" s="262">
        <v>8</v>
      </c>
      <c r="B14" s="1124"/>
      <c r="C14" s="1125"/>
      <c r="D14" s="1125"/>
      <c r="E14" s="1125"/>
      <c r="F14" s="1125"/>
      <c r="G14" s="1125"/>
      <c r="H14" s="1125"/>
      <c r="I14" s="1125"/>
      <c r="J14" s="1125"/>
      <c r="K14" s="1125"/>
      <c r="L14" s="1125"/>
      <c r="M14" s="1125"/>
      <c r="N14" s="1125"/>
      <c r="O14" s="1125"/>
      <c r="P14" s="1126"/>
      <c r="Q14" s="1136"/>
      <c r="R14" s="1137"/>
      <c r="S14" s="1137"/>
      <c r="T14" s="1137"/>
      <c r="U14" s="1137"/>
      <c r="V14" s="1137"/>
      <c r="W14" s="1137"/>
      <c r="X14" s="1137"/>
      <c r="Y14" s="1137"/>
      <c r="Z14" s="1137"/>
      <c r="AA14" s="1137"/>
      <c r="AB14" s="1137"/>
      <c r="AC14" s="1137"/>
      <c r="AD14" s="1137"/>
      <c r="AE14" s="1138"/>
      <c r="AF14" s="1130"/>
      <c r="AG14" s="1131"/>
      <c r="AH14" s="1131"/>
      <c r="AI14" s="1131"/>
      <c r="AJ14" s="1132"/>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x14ac:dyDescent="0.15">
      <c r="A15" s="262">
        <v>9</v>
      </c>
      <c r="B15" s="1124"/>
      <c r="C15" s="1125"/>
      <c r="D15" s="1125"/>
      <c r="E15" s="1125"/>
      <c r="F15" s="1125"/>
      <c r="G15" s="1125"/>
      <c r="H15" s="1125"/>
      <c r="I15" s="1125"/>
      <c r="J15" s="1125"/>
      <c r="K15" s="1125"/>
      <c r="L15" s="1125"/>
      <c r="M15" s="1125"/>
      <c r="N15" s="1125"/>
      <c r="O15" s="1125"/>
      <c r="P15" s="1126"/>
      <c r="Q15" s="1136"/>
      <c r="R15" s="1137"/>
      <c r="S15" s="1137"/>
      <c r="T15" s="1137"/>
      <c r="U15" s="1137"/>
      <c r="V15" s="1137"/>
      <c r="W15" s="1137"/>
      <c r="X15" s="1137"/>
      <c r="Y15" s="1137"/>
      <c r="Z15" s="1137"/>
      <c r="AA15" s="1137"/>
      <c r="AB15" s="1137"/>
      <c r="AC15" s="1137"/>
      <c r="AD15" s="1137"/>
      <c r="AE15" s="1138"/>
      <c r="AF15" s="1130"/>
      <c r="AG15" s="1131"/>
      <c r="AH15" s="1131"/>
      <c r="AI15" s="1131"/>
      <c r="AJ15" s="1132"/>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x14ac:dyDescent="0.15">
      <c r="A16" s="262">
        <v>10</v>
      </c>
      <c r="B16" s="1124"/>
      <c r="C16" s="1125"/>
      <c r="D16" s="1125"/>
      <c r="E16" s="1125"/>
      <c r="F16" s="1125"/>
      <c r="G16" s="1125"/>
      <c r="H16" s="1125"/>
      <c r="I16" s="1125"/>
      <c r="J16" s="1125"/>
      <c r="K16" s="1125"/>
      <c r="L16" s="1125"/>
      <c r="M16" s="1125"/>
      <c r="N16" s="1125"/>
      <c r="O16" s="1125"/>
      <c r="P16" s="1126"/>
      <c r="Q16" s="1136"/>
      <c r="R16" s="1137"/>
      <c r="S16" s="1137"/>
      <c r="T16" s="1137"/>
      <c r="U16" s="1137"/>
      <c r="V16" s="1137"/>
      <c r="W16" s="1137"/>
      <c r="X16" s="1137"/>
      <c r="Y16" s="1137"/>
      <c r="Z16" s="1137"/>
      <c r="AA16" s="1137"/>
      <c r="AB16" s="1137"/>
      <c r="AC16" s="1137"/>
      <c r="AD16" s="1137"/>
      <c r="AE16" s="1138"/>
      <c r="AF16" s="1130"/>
      <c r="AG16" s="1131"/>
      <c r="AH16" s="1131"/>
      <c r="AI16" s="1131"/>
      <c r="AJ16" s="1132"/>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x14ac:dyDescent="0.15">
      <c r="A17" s="262">
        <v>11</v>
      </c>
      <c r="B17" s="1124"/>
      <c r="C17" s="1125"/>
      <c r="D17" s="1125"/>
      <c r="E17" s="1125"/>
      <c r="F17" s="1125"/>
      <c r="G17" s="1125"/>
      <c r="H17" s="1125"/>
      <c r="I17" s="1125"/>
      <c r="J17" s="1125"/>
      <c r="K17" s="1125"/>
      <c r="L17" s="1125"/>
      <c r="M17" s="1125"/>
      <c r="N17" s="1125"/>
      <c r="O17" s="1125"/>
      <c r="P17" s="1126"/>
      <c r="Q17" s="1136"/>
      <c r="R17" s="1137"/>
      <c r="S17" s="1137"/>
      <c r="T17" s="1137"/>
      <c r="U17" s="1137"/>
      <c r="V17" s="1137"/>
      <c r="W17" s="1137"/>
      <c r="X17" s="1137"/>
      <c r="Y17" s="1137"/>
      <c r="Z17" s="1137"/>
      <c r="AA17" s="1137"/>
      <c r="AB17" s="1137"/>
      <c r="AC17" s="1137"/>
      <c r="AD17" s="1137"/>
      <c r="AE17" s="1138"/>
      <c r="AF17" s="1130"/>
      <c r="AG17" s="1131"/>
      <c r="AH17" s="1131"/>
      <c r="AI17" s="1131"/>
      <c r="AJ17" s="1132"/>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x14ac:dyDescent="0.15">
      <c r="A18" s="262">
        <v>12</v>
      </c>
      <c r="B18" s="1124"/>
      <c r="C18" s="1125"/>
      <c r="D18" s="1125"/>
      <c r="E18" s="1125"/>
      <c r="F18" s="1125"/>
      <c r="G18" s="1125"/>
      <c r="H18" s="1125"/>
      <c r="I18" s="1125"/>
      <c r="J18" s="1125"/>
      <c r="K18" s="1125"/>
      <c r="L18" s="1125"/>
      <c r="M18" s="1125"/>
      <c r="N18" s="1125"/>
      <c r="O18" s="1125"/>
      <c r="P18" s="1126"/>
      <c r="Q18" s="1136"/>
      <c r="R18" s="1137"/>
      <c r="S18" s="1137"/>
      <c r="T18" s="1137"/>
      <c r="U18" s="1137"/>
      <c r="V18" s="1137"/>
      <c r="W18" s="1137"/>
      <c r="X18" s="1137"/>
      <c r="Y18" s="1137"/>
      <c r="Z18" s="1137"/>
      <c r="AA18" s="1137"/>
      <c r="AB18" s="1137"/>
      <c r="AC18" s="1137"/>
      <c r="AD18" s="1137"/>
      <c r="AE18" s="1138"/>
      <c r="AF18" s="1130"/>
      <c r="AG18" s="1131"/>
      <c r="AH18" s="1131"/>
      <c r="AI18" s="1131"/>
      <c r="AJ18" s="1132"/>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x14ac:dyDescent="0.15">
      <c r="A19" s="262">
        <v>13</v>
      </c>
      <c r="B19" s="1124"/>
      <c r="C19" s="1125"/>
      <c r="D19" s="1125"/>
      <c r="E19" s="1125"/>
      <c r="F19" s="1125"/>
      <c r="G19" s="1125"/>
      <c r="H19" s="1125"/>
      <c r="I19" s="1125"/>
      <c r="J19" s="1125"/>
      <c r="K19" s="1125"/>
      <c r="L19" s="1125"/>
      <c r="M19" s="1125"/>
      <c r="N19" s="1125"/>
      <c r="O19" s="1125"/>
      <c r="P19" s="1126"/>
      <c r="Q19" s="1136"/>
      <c r="R19" s="1137"/>
      <c r="S19" s="1137"/>
      <c r="T19" s="1137"/>
      <c r="U19" s="1137"/>
      <c r="V19" s="1137"/>
      <c r="W19" s="1137"/>
      <c r="X19" s="1137"/>
      <c r="Y19" s="1137"/>
      <c r="Z19" s="1137"/>
      <c r="AA19" s="1137"/>
      <c r="AB19" s="1137"/>
      <c r="AC19" s="1137"/>
      <c r="AD19" s="1137"/>
      <c r="AE19" s="1138"/>
      <c r="AF19" s="1130"/>
      <c r="AG19" s="1131"/>
      <c r="AH19" s="1131"/>
      <c r="AI19" s="1131"/>
      <c r="AJ19" s="1132"/>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15">
      <c r="A20" s="262">
        <v>14</v>
      </c>
      <c r="B20" s="1124"/>
      <c r="C20" s="1125"/>
      <c r="D20" s="1125"/>
      <c r="E20" s="1125"/>
      <c r="F20" s="1125"/>
      <c r="G20" s="1125"/>
      <c r="H20" s="1125"/>
      <c r="I20" s="1125"/>
      <c r="J20" s="1125"/>
      <c r="K20" s="1125"/>
      <c r="L20" s="1125"/>
      <c r="M20" s="1125"/>
      <c r="N20" s="1125"/>
      <c r="O20" s="1125"/>
      <c r="P20" s="1126"/>
      <c r="Q20" s="1136"/>
      <c r="R20" s="1137"/>
      <c r="S20" s="1137"/>
      <c r="T20" s="1137"/>
      <c r="U20" s="1137"/>
      <c r="V20" s="1137"/>
      <c r="W20" s="1137"/>
      <c r="X20" s="1137"/>
      <c r="Y20" s="1137"/>
      <c r="Z20" s="1137"/>
      <c r="AA20" s="1137"/>
      <c r="AB20" s="1137"/>
      <c r="AC20" s="1137"/>
      <c r="AD20" s="1137"/>
      <c r="AE20" s="1138"/>
      <c r="AF20" s="1130"/>
      <c r="AG20" s="1131"/>
      <c r="AH20" s="1131"/>
      <c r="AI20" s="1131"/>
      <c r="AJ20" s="1132"/>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
      <c r="A21" s="262">
        <v>15</v>
      </c>
      <c r="B21" s="1124"/>
      <c r="C21" s="1125"/>
      <c r="D21" s="1125"/>
      <c r="E21" s="1125"/>
      <c r="F21" s="1125"/>
      <c r="G21" s="1125"/>
      <c r="H21" s="1125"/>
      <c r="I21" s="1125"/>
      <c r="J21" s="1125"/>
      <c r="K21" s="1125"/>
      <c r="L21" s="1125"/>
      <c r="M21" s="1125"/>
      <c r="N21" s="1125"/>
      <c r="O21" s="1125"/>
      <c r="P21" s="1126"/>
      <c r="Q21" s="1136"/>
      <c r="R21" s="1137"/>
      <c r="S21" s="1137"/>
      <c r="T21" s="1137"/>
      <c r="U21" s="1137"/>
      <c r="V21" s="1137"/>
      <c r="W21" s="1137"/>
      <c r="X21" s="1137"/>
      <c r="Y21" s="1137"/>
      <c r="Z21" s="1137"/>
      <c r="AA21" s="1137"/>
      <c r="AB21" s="1137"/>
      <c r="AC21" s="1137"/>
      <c r="AD21" s="1137"/>
      <c r="AE21" s="1138"/>
      <c r="AF21" s="1130"/>
      <c r="AG21" s="1131"/>
      <c r="AH21" s="1131"/>
      <c r="AI21" s="1131"/>
      <c r="AJ21" s="1132"/>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15">
      <c r="A22" s="262">
        <v>16</v>
      </c>
      <c r="B22" s="1124"/>
      <c r="C22" s="1125"/>
      <c r="D22" s="1125"/>
      <c r="E22" s="1125"/>
      <c r="F22" s="1125"/>
      <c r="G22" s="1125"/>
      <c r="H22" s="1125"/>
      <c r="I22" s="1125"/>
      <c r="J22" s="1125"/>
      <c r="K22" s="1125"/>
      <c r="L22" s="1125"/>
      <c r="M22" s="1125"/>
      <c r="N22" s="1125"/>
      <c r="O22" s="1125"/>
      <c r="P22" s="1126"/>
      <c r="Q22" s="1174"/>
      <c r="R22" s="1175"/>
      <c r="S22" s="1175"/>
      <c r="T22" s="1175"/>
      <c r="U22" s="1175"/>
      <c r="V22" s="1175"/>
      <c r="W22" s="1175"/>
      <c r="X22" s="1175"/>
      <c r="Y22" s="1175"/>
      <c r="Z22" s="1175"/>
      <c r="AA22" s="1175"/>
      <c r="AB22" s="1175"/>
      <c r="AC22" s="1175"/>
      <c r="AD22" s="1175"/>
      <c r="AE22" s="1176"/>
      <c r="AF22" s="1130"/>
      <c r="AG22" s="1131"/>
      <c r="AH22" s="1131"/>
      <c r="AI22" s="1131"/>
      <c r="AJ22" s="1132"/>
      <c r="AK22" s="1170"/>
      <c r="AL22" s="1171"/>
      <c r="AM22" s="1171"/>
      <c r="AN22" s="1171"/>
      <c r="AO22" s="1171"/>
      <c r="AP22" s="1171"/>
      <c r="AQ22" s="1171"/>
      <c r="AR22" s="1171"/>
      <c r="AS22" s="1171"/>
      <c r="AT22" s="1171"/>
      <c r="AU22" s="1172"/>
      <c r="AV22" s="1172"/>
      <c r="AW22" s="1172"/>
      <c r="AX22" s="1172"/>
      <c r="AY22" s="1173"/>
      <c r="AZ22" s="1122" t="s">
        <v>393</v>
      </c>
      <c r="BA22" s="1122"/>
      <c r="BB22" s="1122"/>
      <c r="BC22" s="1122"/>
      <c r="BD22" s="1123"/>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
      <c r="A23" s="265" t="s">
        <v>394</v>
      </c>
      <c r="B23" s="1037" t="s">
        <v>395</v>
      </c>
      <c r="C23" s="1038"/>
      <c r="D23" s="1038"/>
      <c r="E23" s="1038"/>
      <c r="F23" s="1038"/>
      <c r="G23" s="1038"/>
      <c r="H23" s="1038"/>
      <c r="I23" s="1038"/>
      <c r="J23" s="1038"/>
      <c r="K23" s="1038"/>
      <c r="L23" s="1038"/>
      <c r="M23" s="1038"/>
      <c r="N23" s="1038"/>
      <c r="O23" s="1038"/>
      <c r="P23" s="1039"/>
      <c r="Q23" s="1161">
        <v>11546</v>
      </c>
      <c r="R23" s="1162"/>
      <c r="S23" s="1162"/>
      <c r="T23" s="1162"/>
      <c r="U23" s="1162"/>
      <c r="V23" s="1162">
        <v>11017</v>
      </c>
      <c r="W23" s="1162"/>
      <c r="X23" s="1162"/>
      <c r="Y23" s="1162"/>
      <c r="Z23" s="1162"/>
      <c r="AA23" s="1162">
        <v>529</v>
      </c>
      <c r="AB23" s="1162"/>
      <c r="AC23" s="1162"/>
      <c r="AD23" s="1162"/>
      <c r="AE23" s="1163"/>
      <c r="AF23" s="1164">
        <v>331</v>
      </c>
      <c r="AG23" s="1162"/>
      <c r="AH23" s="1162"/>
      <c r="AI23" s="1162"/>
      <c r="AJ23" s="1165"/>
      <c r="AK23" s="1166"/>
      <c r="AL23" s="1167"/>
      <c r="AM23" s="1167"/>
      <c r="AN23" s="1167"/>
      <c r="AO23" s="1167"/>
      <c r="AP23" s="1162"/>
      <c r="AQ23" s="1162"/>
      <c r="AR23" s="1162"/>
      <c r="AS23" s="1162"/>
      <c r="AT23" s="1162"/>
      <c r="AU23" s="1168"/>
      <c r="AV23" s="1168"/>
      <c r="AW23" s="1168"/>
      <c r="AX23" s="1168"/>
      <c r="AY23" s="1169"/>
      <c r="AZ23" s="1158" t="s">
        <v>391</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15">
      <c r="A24" s="1157" t="s">
        <v>396</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
      <c r="A25" s="1156" t="s">
        <v>397</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15">
      <c r="A26" s="1088" t="s">
        <v>372</v>
      </c>
      <c r="B26" s="1089"/>
      <c r="C26" s="1089"/>
      <c r="D26" s="1089"/>
      <c r="E26" s="1089"/>
      <c r="F26" s="1089"/>
      <c r="G26" s="1089"/>
      <c r="H26" s="1089"/>
      <c r="I26" s="1089"/>
      <c r="J26" s="1089"/>
      <c r="K26" s="1089"/>
      <c r="L26" s="1089"/>
      <c r="M26" s="1089"/>
      <c r="N26" s="1089"/>
      <c r="O26" s="1089"/>
      <c r="P26" s="1090"/>
      <c r="Q26" s="1094" t="s">
        <v>398</v>
      </c>
      <c r="R26" s="1095"/>
      <c r="S26" s="1095"/>
      <c r="T26" s="1095"/>
      <c r="U26" s="1096"/>
      <c r="V26" s="1094" t="s">
        <v>399</v>
      </c>
      <c r="W26" s="1095"/>
      <c r="X26" s="1095"/>
      <c r="Y26" s="1095"/>
      <c r="Z26" s="1096"/>
      <c r="AA26" s="1094" t="s">
        <v>400</v>
      </c>
      <c r="AB26" s="1095"/>
      <c r="AC26" s="1095"/>
      <c r="AD26" s="1095"/>
      <c r="AE26" s="1095"/>
      <c r="AF26" s="1152" t="s">
        <v>401</v>
      </c>
      <c r="AG26" s="1101"/>
      <c r="AH26" s="1101"/>
      <c r="AI26" s="1101"/>
      <c r="AJ26" s="1153"/>
      <c r="AK26" s="1095" t="s">
        <v>402</v>
      </c>
      <c r="AL26" s="1095"/>
      <c r="AM26" s="1095"/>
      <c r="AN26" s="1095"/>
      <c r="AO26" s="1096"/>
      <c r="AP26" s="1094" t="s">
        <v>403</v>
      </c>
      <c r="AQ26" s="1095"/>
      <c r="AR26" s="1095"/>
      <c r="AS26" s="1095"/>
      <c r="AT26" s="1096"/>
      <c r="AU26" s="1094" t="s">
        <v>404</v>
      </c>
      <c r="AV26" s="1095"/>
      <c r="AW26" s="1095"/>
      <c r="AX26" s="1095"/>
      <c r="AY26" s="1096"/>
      <c r="AZ26" s="1094" t="s">
        <v>405</v>
      </c>
      <c r="BA26" s="1095"/>
      <c r="BB26" s="1095"/>
      <c r="BC26" s="1095"/>
      <c r="BD26" s="1096"/>
      <c r="BE26" s="1094" t="s">
        <v>379</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15">
      <c r="A28" s="267">
        <v>1</v>
      </c>
      <c r="B28" s="1143" t="s">
        <v>406</v>
      </c>
      <c r="C28" s="1144"/>
      <c r="D28" s="1144"/>
      <c r="E28" s="1144"/>
      <c r="F28" s="1144"/>
      <c r="G28" s="1144"/>
      <c r="H28" s="1144"/>
      <c r="I28" s="1144"/>
      <c r="J28" s="1144"/>
      <c r="K28" s="1144"/>
      <c r="L28" s="1144"/>
      <c r="M28" s="1144"/>
      <c r="N28" s="1144"/>
      <c r="O28" s="1144"/>
      <c r="P28" s="1145"/>
      <c r="Q28" s="1146">
        <v>3297</v>
      </c>
      <c r="R28" s="1147"/>
      <c r="S28" s="1147"/>
      <c r="T28" s="1147"/>
      <c r="U28" s="1147"/>
      <c r="V28" s="1147">
        <v>3297</v>
      </c>
      <c r="W28" s="1147"/>
      <c r="X28" s="1147"/>
      <c r="Y28" s="1147"/>
      <c r="Z28" s="1147"/>
      <c r="AA28" s="1147" t="s">
        <v>581</v>
      </c>
      <c r="AB28" s="1147"/>
      <c r="AC28" s="1147"/>
      <c r="AD28" s="1147"/>
      <c r="AE28" s="1148"/>
      <c r="AF28" s="1149" t="s">
        <v>407</v>
      </c>
      <c r="AG28" s="1147"/>
      <c r="AH28" s="1147"/>
      <c r="AI28" s="1147"/>
      <c r="AJ28" s="1150"/>
      <c r="AK28" s="1151"/>
      <c r="AL28" s="1139"/>
      <c r="AM28" s="1139"/>
      <c r="AN28" s="1139"/>
      <c r="AO28" s="1139"/>
      <c r="AP28" s="1139"/>
      <c r="AQ28" s="1139"/>
      <c r="AR28" s="1139"/>
      <c r="AS28" s="1139"/>
      <c r="AT28" s="1139"/>
      <c r="AU28" s="1139"/>
      <c r="AV28" s="1139"/>
      <c r="AW28" s="1139"/>
      <c r="AX28" s="1139"/>
      <c r="AY28" s="1139"/>
      <c r="AZ28" s="1140"/>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15">
      <c r="A29" s="267">
        <v>2</v>
      </c>
      <c r="B29" s="1124" t="s">
        <v>408</v>
      </c>
      <c r="C29" s="1125"/>
      <c r="D29" s="1125"/>
      <c r="E29" s="1125"/>
      <c r="F29" s="1125"/>
      <c r="G29" s="1125"/>
      <c r="H29" s="1125"/>
      <c r="I29" s="1125"/>
      <c r="J29" s="1125"/>
      <c r="K29" s="1125"/>
      <c r="L29" s="1125"/>
      <c r="M29" s="1125"/>
      <c r="N29" s="1125"/>
      <c r="O29" s="1125"/>
      <c r="P29" s="1126"/>
      <c r="Q29" s="1136">
        <v>407</v>
      </c>
      <c r="R29" s="1137"/>
      <c r="S29" s="1137"/>
      <c r="T29" s="1137"/>
      <c r="U29" s="1137"/>
      <c r="V29" s="1137">
        <v>407</v>
      </c>
      <c r="W29" s="1137"/>
      <c r="X29" s="1137"/>
      <c r="Y29" s="1137"/>
      <c r="Z29" s="1137"/>
      <c r="AA29" s="1137">
        <v>1</v>
      </c>
      <c r="AB29" s="1137"/>
      <c r="AC29" s="1137"/>
      <c r="AD29" s="1137"/>
      <c r="AE29" s="1138"/>
      <c r="AF29" s="1130">
        <v>1</v>
      </c>
      <c r="AG29" s="1131"/>
      <c r="AH29" s="1131"/>
      <c r="AI29" s="1131"/>
      <c r="AJ29" s="1132"/>
      <c r="AK29" s="1073"/>
      <c r="AL29" s="1064"/>
      <c r="AM29" s="1064"/>
      <c r="AN29" s="1064"/>
      <c r="AO29" s="1064"/>
      <c r="AP29" s="1064"/>
      <c r="AQ29" s="1064"/>
      <c r="AR29" s="1064"/>
      <c r="AS29" s="1064"/>
      <c r="AT29" s="1064"/>
      <c r="AU29" s="1064"/>
      <c r="AV29" s="1064"/>
      <c r="AW29" s="1064"/>
      <c r="AX29" s="1064"/>
      <c r="AY29" s="1064"/>
      <c r="AZ29" s="1135"/>
      <c r="BA29" s="1135"/>
      <c r="BB29" s="1135"/>
      <c r="BC29" s="1135"/>
      <c r="BD29" s="1135"/>
      <c r="BE29" s="1119"/>
      <c r="BF29" s="1119"/>
      <c r="BG29" s="1119"/>
      <c r="BH29" s="1119"/>
      <c r="BI29" s="1120"/>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15">
      <c r="A30" s="267">
        <v>3</v>
      </c>
      <c r="B30" s="1124" t="s">
        <v>409</v>
      </c>
      <c r="C30" s="1125"/>
      <c r="D30" s="1125"/>
      <c r="E30" s="1125"/>
      <c r="F30" s="1125"/>
      <c r="G30" s="1125"/>
      <c r="H30" s="1125"/>
      <c r="I30" s="1125"/>
      <c r="J30" s="1125"/>
      <c r="K30" s="1125"/>
      <c r="L30" s="1125"/>
      <c r="M30" s="1125"/>
      <c r="N30" s="1125"/>
      <c r="O30" s="1125"/>
      <c r="P30" s="1126"/>
      <c r="Q30" s="1136">
        <v>2282</v>
      </c>
      <c r="R30" s="1137"/>
      <c r="S30" s="1137"/>
      <c r="T30" s="1137"/>
      <c r="U30" s="1137"/>
      <c r="V30" s="1137">
        <v>2277</v>
      </c>
      <c r="W30" s="1137"/>
      <c r="X30" s="1137"/>
      <c r="Y30" s="1137"/>
      <c r="Z30" s="1137"/>
      <c r="AA30" s="1137">
        <v>5</v>
      </c>
      <c r="AB30" s="1137"/>
      <c r="AC30" s="1137"/>
      <c r="AD30" s="1137"/>
      <c r="AE30" s="1138"/>
      <c r="AF30" s="1130" t="s">
        <v>391</v>
      </c>
      <c r="AG30" s="1131"/>
      <c r="AH30" s="1131"/>
      <c r="AI30" s="1131"/>
      <c r="AJ30" s="1132"/>
      <c r="AK30" s="1073"/>
      <c r="AL30" s="1064"/>
      <c r="AM30" s="1064"/>
      <c r="AN30" s="1064"/>
      <c r="AO30" s="1064"/>
      <c r="AP30" s="1064"/>
      <c r="AQ30" s="1064"/>
      <c r="AR30" s="1064"/>
      <c r="AS30" s="1064"/>
      <c r="AT30" s="1064"/>
      <c r="AU30" s="1064"/>
      <c r="AV30" s="1064"/>
      <c r="AW30" s="1064"/>
      <c r="AX30" s="1064"/>
      <c r="AY30" s="1064"/>
      <c r="AZ30" s="1135"/>
      <c r="BA30" s="1135"/>
      <c r="BB30" s="1135"/>
      <c r="BC30" s="1135"/>
      <c r="BD30" s="1135"/>
      <c r="BE30" s="1119"/>
      <c r="BF30" s="1119"/>
      <c r="BG30" s="1119"/>
      <c r="BH30" s="1119"/>
      <c r="BI30" s="1120"/>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15">
      <c r="A31" s="267">
        <v>4</v>
      </c>
      <c r="B31" s="1124" t="s">
        <v>410</v>
      </c>
      <c r="C31" s="1125"/>
      <c r="D31" s="1125"/>
      <c r="E31" s="1125"/>
      <c r="F31" s="1125"/>
      <c r="G31" s="1125"/>
      <c r="H31" s="1125"/>
      <c r="I31" s="1125"/>
      <c r="J31" s="1125"/>
      <c r="K31" s="1125"/>
      <c r="L31" s="1125"/>
      <c r="M31" s="1125"/>
      <c r="N31" s="1125"/>
      <c r="O31" s="1125"/>
      <c r="P31" s="1126"/>
      <c r="Q31" s="1136">
        <v>16</v>
      </c>
      <c r="R31" s="1137"/>
      <c r="S31" s="1137"/>
      <c r="T31" s="1137"/>
      <c r="U31" s="1137"/>
      <c r="V31" s="1137">
        <v>15</v>
      </c>
      <c r="W31" s="1137"/>
      <c r="X31" s="1137"/>
      <c r="Y31" s="1137"/>
      <c r="Z31" s="1137"/>
      <c r="AA31" s="1137">
        <v>1</v>
      </c>
      <c r="AB31" s="1137"/>
      <c r="AC31" s="1137"/>
      <c r="AD31" s="1137"/>
      <c r="AE31" s="1138"/>
      <c r="AF31" s="1130">
        <v>1</v>
      </c>
      <c r="AG31" s="1131"/>
      <c r="AH31" s="1131"/>
      <c r="AI31" s="1131"/>
      <c r="AJ31" s="1132"/>
      <c r="AK31" s="1073"/>
      <c r="AL31" s="1064"/>
      <c r="AM31" s="1064"/>
      <c r="AN31" s="1064"/>
      <c r="AO31" s="1064"/>
      <c r="AP31" s="1064"/>
      <c r="AQ31" s="1064"/>
      <c r="AR31" s="1064"/>
      <c r="AS31" s="1064"/>
      <c r="AT31" s="1064"/>
      <c r="AU31" s="1064"/>
      <c r="AV31" s="1064"/>
      <c r="AW31" s="1064"/>
      <c r="AX31" s="1064"/>
      <c r="AY31" s="1064"/>
      <c r="AZ31" s="1135"/>
      <c r="BA31" s="1135"/>
      <c r="BB31" s="1135"/>
      <c r="BC31" s="1135"/>
      <c r="BD31" s="1135"/>
      <c r="BE31" s="1119"/>
      <c r="BF31" s="1119"/>
      <c r="BG31" s="1119"/>
      <c r="BH31" s="1119"/>
      <c r="BI31" s="1120"/>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15">
      <c r="A32" s="267">
        <v>5</v>
      </c>
      <c r="B32" s="1124" t="s">
        <v>411</v>
      </c>
      <c r="C32" s="1125"/>
      <c r="D32" s="1125"/>
      <c r="E32" s="1125"/>
      <c r="F32" s="1125"/>
      <c r="G32" s="1125"/>
      <c r="H32" s="1125"/>
      <c r="I32" s="1125"/>
      <c r="J32" s="1125"/>
      <c r="K32" s="1125"/>
      <c r="L32" s="1125"/>
      <c r="M32" s="1125"/>
      <c r="N32" s="1125"/>
      <c r="O32" s="1125"/>
      <c r="P32" s="1126"/>
      <c r="Q32" s="1136">
        <v>787</v>
      </c>
      <c r="R32" s="1137"/>
      <c r="S32" s="1137"/>
      <c r="T32" s="1137"/>
      <c r="U32" s="1137"/>
      <c r="V32" s="1137">
        <v>766</v>
      </c>
      <c r="W32" s="1137"/>
      <c r="X32" s="1137"/>
      <c r="Y32" s="1137"/>
      <c r="Z32" s="1137"/>
      <c r="AA32" s="1137">
        <v>21</v>
      </c>
      <c r="AB32" s="1137"/>
      <c r="AC32" s="1137"/>
      <c r="AD32" s="1137"/>
      <c r="AE32" s="1138"/>
      <c r="AF32" s="1130">
        <v>2040</v>
      </c>
      <c r="AG32" s="1131"/>
      <c r="AH32" s="1131"/>
      <c r="AI32" s="1131"/>
      <c r="AJ32" s="1132"/>
      <c r="AK32" s="1073">
        <v>3</v>
      </c>
      <c r="AL32" s="1064"/>
      <c r="AM32" s="1064"/>
      <c r="AN32" s="1064"/>
      <c r="AO32" s="1064"/>
      <c r="AP32" s="1064">
        <v>8</v>
      </c>
      <c r="AQ32" s="1064"/>
      <c r="AR32" s="1064"/>
      <c r="AS32" s="1064"/>
      <c r="AT32" s="1064"/>
      <c r="AU32" s="1064" t="s">
        <v>581</v>
      </c>
      <c r="AV32" s="1064"/>
      <c r="AW32" s="1064"/>
      <c r="AX32" s="1064"/>
      <c r="AY32" s="1064"/>
      <c r="AZ32" s="1135"/>
      <c r="BA32" s="1135"/>
      <c r="BB32" s="1135"/>
      <c r="BC32" s="1135"/>
      <c r="BD32" s="1135"/>
      <c r="BE32" s="1119" t="s">
        <v>412</v>
      </c>
      <c r="BF32" s="1119"/>
      <c r="BG32" s="1119"/>
      <c r="BH32" s="1119"/>
      <c r="BI32" s="1120"/>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15">
      <c r="A33" s="267">
        <v>6</v>
      </c>
      <c r="B33" s="1124" t="s">
        <v>413</v>
      </c>
      <c r="C33" s="1125"/>
      <c r="D33" s="1125"/>
      <c r="E33" s="1125"/>
      <c r="F33" s="1125"/>
      <c r="G33" s="1125"/>
      <c r="H33" s="1125"/>
      <c r="I33" s="1125"/>
      <c r="J33" s="1125"/>
      <c r="K33" s="1125"/>
      <c r="L33" s="1125"/>
      <c r="M33" s="1125"/>
      <c r="N33" s="1125"/>
      <c r="O33" s="1125"/>
      <c r="P33" s="1126"/>
      <c r="Q33" s="1136">
        <v>1113</v>
      </c>
      <c r="R33" s="1137"/>
      <c r="S33" s="1137"/>
      <c r="T33" s="1137"/>
      <c r="U33" s="1137"/>
      <c r="V33" s="1137">
        <v>1031</v>
      </c>
      <c r="W33" s="1137"/>
      <c r="X33" s="1137"/>
      <c r="Y33" s="1137"/>
      <c r="Z33" s="1137"/>
      <c r="AA33" s="1137">
        <v>83</v>
      </c>
      <c r="AB33" s="1137"/>
      <c r="AC33" s="1137"/>
      <c r="AD33" s="1137"/>
      <c r="AE33" s="1138"/>
      <c r="AF33" s="1130">
        <v>56</v>
      </c>
      <c r="AG33" s="1131"/>
      <c r="AH33" s="1131"/>
      <c r="AI33" s="1131"/>
      <c r="AJ33" s="1132"/>
      <c r="AK33" s="1073">
        <v>197</v>
      </c>
      <c r="AL33" s="1064"/>
      <c r="AM33" s="1064"/>
      <c r="AN33" s="1064"/>
      <c r="AO33" s="1064"/>
      <c r="AP33" s="1064">
        <v>6186</v>
      </c>
      <c r="AQ33" s="1064"/>
      <c r="AR33" s="1064"/>
      <c r="AS33" s="1064"/>
      <c r="AT33" s="1064"/>
      <c r="AU33" s="1064">
        <v>4522</v>
      </c>
      <c r="AV33" s="1064"/>
      <c r="AW33" s="1064"/>
      <c r="AX33" s="1064"/>
      <c r="AY33" s="1064"/>
      <c r="AZ33" s="1135"/>
      <c r="BA33" s="1135"/>
      <c r="BB33" s="1135"/>
      <c r="BC33" s="1135"/>
      <c r="BD33" s="1135"/>
      <c r="BE33" s="1119" t="s">
        <v>414</v>
      </c>
      <c r="BF33" s="1119"/>
      <c r="BG33" s="1119"/>
      <c r="BH33" s="1119"/>
      <c r="BI33" s="1120"/>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15">
      <c r="A34" s="267">
        <v>7</v>
      </c>
      <c r="B34" s="1124"/>
      <c r="C34" s="1125"/>
      <c r="D34" s="1125"/>
      <c r="E34" s="1125"/>
      <c r="F34" s="1125"/>
      <c r="G34" s="1125"/>
      <c r="H34" s="1125"/>
      <c r="I34" s="1125"/>
      <c r="J34" s="1125"/>
      <c r="K34" s="1125"/>
      <c r="L34" s="1125"/>
      <c r="M34" s="1125"/>
      <c r="N34" s="1125"/>
      <c r="O34" s="1125"/>
      <c r="P34" s="1126"/>
      <c r="Q34" s="1136"/>
      <c r="R34" s="1137"/>
      <c r="S34" s="1137"/>
      <c r="T34" s="1137"/>
      <c r="U34" s="1137"/>
      <c r="V34" s="1137"/>
      <c r="W34" s="1137"/>
      <c r="X34" s="1137"/>
      <c r="Y34" s="1137"/>
      <c r="Z34" s="1137"/>
      <c r="AA34" s="1137"/>
      <c r="AB34" s="1137"/>
      <c r="AC34" s="1137"/>
      <c r="AD34" s="1137"/>
      <c r="AE34" s="1138"/>
      <c r="AF34" s="1130"/>
      <c r="AG34" s="1131"/>
      <c r="AH34" s="1131"/>
      <c r="AI34" s="1131"/>
      <c r="AJ34" s="1132"/>
      <c r="AK34" s="1073"/>
      <c r="AL34" s="1064"/>
      <c r="AM34" s="1064"/>
      <c r="AN34" s="1064"/>
      <c r="AO34" s="1064"/>
      <c r="AP34" s="1064"/>
      <c r="AQ34" s="1064"/>
      <c r="AR34" s="1064"/>
      <c r="AS34" s="1064"/>
      <c r="AT34" s="1064"/>
      <c r="AU34" s="1064"/>
      <c r="AV34" s="1064"/>
      <c r="AW34" s="1064"/>
      <c r="AX34" s="1064"/>
      <c r="AY34" s="1064"/>
      <c r="AZ34" s="1135"/>
      <c r="BA34" s="1135"/>
      <c r="BB34" s="1135"/>
      <c r="BC34" s="1135"/>
      <c r="BD34" s="1135"/>
      <c r="BE34" s="1119"/>
      <c r="BF34" s="1119"/>
      <c r="BG34" s="1119"/>
      <c r="BH34" s="1119"/>
      <c r="BI34" s="1120"/>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15">
      <c r="A35" s="267">
        <v>8</v>
      </c>
      <c r="B35" s="1124"/>
      <c r="C35" s="1125"/>
      <c r="D35" s="1125"/>
      <c r="E35" s="1125"/>
      <c r="F35" s="1125"/>
      <c r="G35" s="1125"/>
      <c r="H35" s="1125"/>
      <c r="I35" s="1125"/>
      <c r="J35" s="1125"/>
      <c r="K35" s="1125"/>
      <c r="L35" s="1125"/>
      <c r="M35" s="1125"/>
      <c r="N35" s="1125"/>
      <c r="O35" s="1125"/>
      <c r="P35" s="1126"/>
      <c r="Q35" s="1136"/>
      <c r="R35" s="1137"/>
      <c r="S35" s="1137"/>
      <c r="T35" s="1137"/>
      <c r="U35" s="1137"/>
      <c r="V35" s="1137"/>
      <c r="W35" s="1137"/>
      <c r="X35" s="1137"/>
      <c r="Y35" s="1137"/>
      <c r="Z35" s="1137"/>
      <c r="AA35" s="1137"/>
      <c r="AB35" s="1137"/>
      <c r="AC35" s="1137"/>
      <c r="AD35" s="1137"/>
      <c r="AE35" s="1138"/>
      <c r="AF35" s="1130"/>
      <c r="AG35" s="1131"/>
      <c r="AH35" s="1131"/>
      <c r="AI35" s="1131"/>
      <c r="AJ35" s="1132"/>
      <c r="AK35" s="1073"/>
      <c r="AL35" s="1064"/>
      <c r="AM35" s="1064"/>
      <c r="AN35" s="1064"/>
      <c r="AO35" s="1064"/>
      <c r="AP35" s="1064"/>
      <c r="AQ35" s="1064"/>
      <c r="AR35" s="1064"/>
      <c r="AS35" s="1064"/>
      <c r="AT35" s="1064"/>
      <c r="AU35" s="1064"/>
      <c r="AV35" s="1064"/>
      <c r="AW35" s="1064"/>
      <c r="AX35" s="1064"/>
      <c r="AY35" s="1064"/>
      <c r="AZ35" s="1135"/>
      <c r="BA35" s="1135"/>
      <c r="BB35" s="1135"/>
      <c r="BC35" s="1135"/>
      <c r="BD35" s="1135"/>
      <c r="BE35" s="1119"/>
      <c r="BF35" s="1119"/>
      <c r="BG35" s="1119"/>
      <c r="BH35" s="1119"/>
      <c r="BI35" s="1120"/>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15">
      <c r="A36" s="267">
        <v>9</v>
      </c>
      <c r="B36" s="1124"/>
      <c r="C36" s="1125"/>
      <c r="D36" s="1125"/>
      <c r="E36" s="1125"/>
      <c r="F36" s="1125"/>
      <c r="G36" s="1125"/>
      <c r="H36" s="1125"/>
      <c r="I36" s="1125"/>
      <c r="J36" s="1125"/>
      <c r="K36" s="1125"/>
      <c r="L36" s="1125"/>
      <c r="M36" s="1125"/>
      <c r="N36" s="1125"/>
      <c r="O36" s="1125"/>
      <c r="P36" s="1126"/>
      <c r="Q36" s="1136"/>
      <c r="R36" s="1137"/>
      <c r="S36" s="1137"/>
      <c r="T36" s="1137"/>
      <c r="U36" s="1137"/>
      <c r="V36" s="1137"/>
      <c r="W36" s="1137"/>
      <c r="X36" s="1137"/>
      <c r="Y36" s="1137"/>
      <c r="Z36" s="1137"/>
      <c r="AA36" s="1137"/>
      <c r="AB36" s="1137"/>
      <c r="AC36" s="1137"/>
      <c r="AD36" s="1137"/>
      <c r="AE36" s="1138"/>
      <c r="AF36" s="1130"/>
      <c r="AG36" s="1131"/>
      <c r="AH36" s="1131"/>
      <c r="AI36" s="1131"/>
      <c r="AJ36" s="1132"/>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19"/>
      <c r="BF36" s="1119"/>
      <c r="BG36" s="1119"/>
      <c r="BH36" s="1119"/>
      <c r="BI36" s="1120"/>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15">
      <c r="A37" s="267">
        <v>10</v>
      </c>
      <c r="B37" s="1124"/>
      <c r="C37" s="1125"/>
      <c r="D37" s="1125"/>
      <c r="E37" s="1125"/>
      <c r="F37" s="1125"/>
      <c r="G37" s="1125"/>
      <c r="H37" s="1125"/>
      <c r="I37" s="1125"/>
      <c r="J37" s="1125"/>
      <c r="K37" s="1125"/>
      <c r="L37" s="1125"/>
      <c r="M37" s="1125"/>
      <c r="N37" s="1125"/>
      <c r="O37" s="1125"/>
      <c r="P37" s="1126"/>
      <c r="Q37" s="1136"/>
      <c r="R37" s="1137"/>
      <c r="S37" s="1137"/>
      <c r="T37" s="1137"/>
      <c r="U37" s="1137"/>
      <c r="V37" s="1137"/>
      <c r="W37" s="1137"/>
      <c r="X37" s="1137"/>
      <c r="Y37" s="1137"/>
      <c r="Z37" s="1137"/>
      <c r="AA37" s="1137"/>
      <c r="AB37" s="1137"/>
      <c r="AC37" s="1137"/>
      <c r="AD37" s="1137"/>
      <c r="AE37" s="1138"/>
      <c r="AF37" s="1130"/>
      <c r="AG37" s="1131"/>
      <c r="AH37" s="1131"/>
      <c r="AI37" s="1131"/>
      <c r="AJ37" s="1132"/>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19"/>
      <c r="BF37" s="1119"/>
      <c r="BG37" s="1119"/>
      <c r="BH37" s="1119"/>
      <c r="BI37" s="1120"/>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15">
      <c r="A38" s="267">
        <v>11</v>
      </c>
      <c r="B38" s="1124"/>
      <c r="C38" s="1125"/>
      <c r="D38" s="1125"/>
      <c r="E38" s="1125"/>
      <c r="F38" s="1125"/>
      <c r="G38" s="1125"/>
      <c r="H38" s="1125"/>
      <c r="I38" s="1125"/>
      <c r="J38" s="1125"/>
      <c r="K38" s="1125"/>
      <c r="L38" s="1125"/>
      <c r="M38" s="1125"/>
      <c r="N38" s="1125"/>
      <c r="O38" s="1125"/>
      <c r="P38" s="1126"/>
      <c r="Q38" s="1136"/>
      <c r="R38" s="1137"/>
      <c r="S38" s="1137"/>
      <c r="T38" s="1137"/>
      <c r="U38" s="1137"/>
      <c r="V38" s="1137"/>
      <c r="W38" s="1137"/>
      <c r="X38" s="1137"/>
      <c r="Y38" s="1137"/>
      <c r="Z38" s="1137"/>
      <c r="AA38" s="1137"/>
      <c r="AB38" s="1137"/>
      <c r="AC38" s="1137"/>
      <c r="AD38" s="1137"/>
      <c r="AE38" s="1138"/>
      <c r="AF38" s="1130"/>
      <c r="AG38" s="1131"/>
      <c r="AH38" s="1131"/>
      <c r="AI38" s="1131"/>
      <c r="AJ38" s="1132"/>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19"/>
      <c r="BF38" s="1119"/>
      <c r="BG38" s="1119"/>
      <c r="BH38" s="1119"/>
      <c r="BI38" s="1120"/>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15">
      <c r="A39" s="267">
        <v>12</v>
      </c>
      <c r="B39" s="1124"/>
      <c r="C39" s="1125"/>
      <c r="D39" s="1125"/>
      <c r="E39" s="1125"/>
      <c r="F39" s="1125"/>
      <c r="G39" s="1125"/>
      <c r="H39" s="1125"/>
      <c r="I39" s="1125"/>
      <c r="J39" s="1125"/>
      <c r="K39" s="1125"/>
      <c r="L39" s="1125"/>
      <c r="M39" s="1125"/>
      <c r="N39" s="1125"/>
      <c r="O39" s="1125"/>
      <c r="P39" s="1126"/>
      <c r="Q39" s="1136"/>
      <c r="R39" s="1137"/>
      <c r="S39" s="1137"/>
      <c r="T39" s="1137"/>
      <c r="U39" s="1137"/>
      <c r="V39" s="1137"/>
      <c r="W39" s="1137"/>
      <c r="X39" s="1137"/>
      <c r="Y39" s="1137"/>
      <c r="Z39" s="1137"/>
      <c r="AA39" s="1137"/>
      <c r="AB39" s="1137"/>
      <c r="AC39" s="1137"/>
      <c r="AD39" s="1137"/>
      <c r="AE39" s="1138"/>
      <c r="AF39" s="1130"/>
      <c r="AG39" s="1131"/>
      <c r="AH39" s="1131"/>
      <c r="AI39" s="1131"/>
      <c r="AJ39" s="1132"/>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19"/>
      <c r="BF39" s="1119"/>
      <c r="BG39" s="1119"/>
      <c r="BH39" s="1119"/>
      <c r="BI39" s="1120"/>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15">
      <c r="A40" s="262">
        <v>13</v>
      </c>
      <c r="B40" s="1124"/>
      <c r="C40" s="1125"/>
      <c r="D40" s="1125"/>
      <c r="E40" s="1125"/>
      <c r="F40" s="1125"/>
      <c r="G40" s="1125"/>
      <c r="H40" s="1125"/>
      <c r="I40" s="1125"/>
      <c r="J40" s="1125"/>
      <c r="K40" s="1125"/>
      <c r="L40" s="1125"/>
      <c r="M40" s="1125"/>
      <c r="N40" s="1125"/>
      <c r="O40" s="1125"/>
      <c r="P40" s="1126"/>
      <c r="Q40" s="1136"/>
      <c r="R40" s="1137"/>
      <c r="S40" s="1137"/>
      <c r="T40" s="1137"/>
      <c r="U40" s="1137"/>
      <c r="V40" s="1137"/>
      <c r="W40" s="1137"/>
      <c r="X40" s="1137"/>
      <c r="Y40" s="1137"/>
      <c r="Z40" s="1137"/>
      <c r="AA40" s="1137"/>
      <c r="AB40" s="1137"/>
      <c r="AC40" s="1137"/>
      <c r="AD40" s="1137"/>
      <c r="AE40" s="1138"/>
      <c r="AF40" s="1130"/>
      <c r="AG40" s="1131"/>
      <c r="AH40" s="1131"/>
      <c r="AI40" s="1131"/>
      <c r="AJ40" s="1132"/>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19"/>
      <c r="BF40" s="1119"/>
      <c r="BG40" s="1119"/>
      <c r="BH40" s="1119"/>
      <c r="BI40" s="1120"/>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15">
      <c r="A41" s="262">
        <v>14</v>
      </c>
      <c r="B41" s="1124"/>
      <c r="C41" s="1125"/>
      <c r="D41" s="1125"/>
      <c r="E41" s="1125"/>
      <c r="F41" s="1125"/>
      <c r="G41" s="1125"/>
      <c r="H41" s="1125"/>
      <c r="I41" s="1125"/>
      <c r="J41" s="1125"/>
      <c r="K41" s="1125"/>
      <c r="L41" s="1125"/>
      <c r="M41" s="1125"/>
      <c r="N41" s="1125"/>
      <c r="O41" s="1125"/>
      <c r="P41" s="1126"/>
      <c r="Q41" s="1136"/>
      <c r="R41" s="1137"/>
      <c r="S41" s="1137"/>
      <c r="T41" s="1137"/>
      <c r="U41" s="1137"/>
      <c r="V41" s="1137"/>
      <c r="W41" s="1137"/>
      <c r="X41" s="1137"/>
      <c r="Y41" s="1137"/>
      <c r="Z41" s="1137"/>
      <c r="AA41" s="1137"/>
      <c r="AB41" s="1137"/>
      <c r="AC41" s="1137"/>
      <c r="AD41" s="1137"/>
      <c r="AE41" s="1138"/>
      <c r="AF41" s="1130"/>
      <c r="AG41" s="1131"/>
      <c r="AH41" s="1131"/>
      <c r="AI41" s="1131"/>
      <c r="AJ41" s="1132"/>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19"/>
      <c r="BF41" s="1119"/>
      <c r="BG41" s="1119"/>
      <c r="BH41" s="1119"/>
      <c r="BI41" s="1120"/>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15">
      <c r="A42" s="262">
        <v>15</v>
      </c>
      <c r="B42" s="1124"/>
      <c r="C42" s="1125"/>
      <c r="D42" s="1125"/>
      <c r="E42" s="1125"/>
      <c r="F42" s="1125"/>
      <c r="G42" s="1125"/>
      <c r="H42" s="1125"/>
      <c r="I42" s="1125"/>
      <c r="J42" s="1125"/>
      <c r="K42" s="1125"/>
      <c r="L42" s="1125"/>
      <c r="M42" s="1125"/>
      <c r="N42" s="1125"/>
      <c r="O42" s="1125"/>
      <c r="P42" s="1126"/>
      <c r="Q42" s="1136"/>
      <c r="R42" s="1137"/>
      <c r="S42" s="1137"/>
      <c r="T42" s="1137"/>
      <c r="U42" s="1137"/>
      <c r="V42" s="1137"/>
      <c r="W42" s="1137"/>
      <c r="X42" s="1137"/>
      <c r="Y42" s="1137"/>
      <c r="Z42" s="1137"/>
      <c r="AA42" s="1137"/>
      <c r="AB42" s="1137"/>
      <c r="AC42" s="1137"/>
      <c r="AD42" s="1137"/>
      <c r="AE42" s="1138"/>
      <c r="AF42" s="1130"/>
      <c r="AG42" s="1131"/>
      <c r="AH42" s="1131"/>
      <c r="AI42" s="1131"/>
      <c r="AJ42" s="1132"/>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19"/>
      <c r="BF42" s="1119"/>
      <c r="BG42" s="1119"/>
      <c r="BH42" s="1119"/>
      <c r="BI42" s="1120"/>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15">
      <c r="A43" s="262">
        <v>16</v>
      </c>
      <c r="B43" s="1124"/>
      <c r="C43" s="1125"/>
      <c r="D43" s="1125"/>
      <c r="E43" s="1125"/>
      <c r="F43" s="1125"/>
      <c r="G43" s="1125"/>
      <c r="H43" s="1125"/>
      <c r="I43" s="1125"/>
      <c r="J43" s="1125"/>
      <c r="K43" s="1125"/>
      <c r="L43" s="1125"/>
      <c r="M43" s="1125"/>
      <c r="N43" s="1125"/>
      <c r="O43" s="1125"/>
      <c r="P43" s="1126"/>
      <c r="Q43" s="1136"/>
      <c r="R43" s="1137"/>
      <c r="S43" s="1137"/>
      <c r="T43" s="1137"/>
      <c r="U43" s="1137"/>
      <c r="V43" s="1137"/>
      <c r="W43" s="1137"/>
      <c r="X43" s="1137"/>
      <c r="Y43" s="1137"/>
      <c r="Z43" s="1137"/>
      <c r="AA43" s="1137"/>
      <c r="AB43" s="1137"/>
      <c r="AC43" s="1137"/>
      <c r="AD43" s="1137"/>
      <c r="AE43" s="1138"/>
      <c r="AF43" s="1130"/>
      <c r="AG43" s="1131"/>
      <c r="AH43" s="1131"/>
      <c r="AI43" s="1131"/>
      <c r="AJ43" s="1132"/>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19"/>
      <c r="BF43" s="1119"/>
      <c r="BG43" s="1119"/>
      <c r="BH43" s="1119"/>
      <c r="BI43" s="1120"/>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15">
      <c r="A44" s="262">
        <v>17</v>
      </c>
      <c r="B44" s="1124"/>
      <c r="C44" s="1125"/>
      <c r="D44" s="1125"/>
      <c r="E44" s="1125"/>
      <c r="F44" s="1125"/>
      <c r="G44" s="1125"/>
      <c r="H44" s="1125"/>
      <c r="I44" s="1125"/>
      <c r="J44" s="1125"/>
      <c r="K44" s="1125"/>
      <c r="L44" s="1125"/>
      <c r="M44" s="1125"/>
      <c r="N44" s="1125"/>
      <c r="O44" s="1125"/>
      <c r="P44" s="1126"/>
      <c r="Q44" s="1136"/>
      <c r="R44" s="1137"/>
      <c r="S44" s="1137"/>
      <c r="T44" s="1137"/>
      <c r="U44" s="1137"/>
      <c r="V44" s="1137"/>
      <c r="W44" s="1137"/>
      <c r="X44" s="1137"/>
      <c r="Y44" s="1137"/>
      <c r="Z44" s="1137"/>
      <c r="AA44" s="1137"/>
      <c r="AB44" s="1137"/>
      <c r="AC44" s="1137"/>
      <c r="AD44" s="1137"/>
      <c r="AE44" s="1138"/>
      <c r="AF44" s="1130"/>
      <c r="AG44" s="1131"/>
      <c r="AH44" s="1131"/>
      <c r="AI44" s="1131"/>
      <c r="AJ44" s="1132"/>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19"/>
      <c r="BF44" s="1119"/>
      <c r="BG44" s="1119"/>
      <c r="BH44" s="1119"/>
      <c r="BI44" s="1120"/>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15">
      <c r="A45" s="262">
        <v>18</v>
      </c>
      <c r="B45" s="1124"/>
      <c r="C45" s="1125"/>
      <c r="D45" s="1125"/>
      <c r="E45" s="1125"/>
      <c r="F45" s="1125"/>
      <c r="G45" s="1125"/>
      <c r="H45" s="1125"/>
      <c r="I45" s="1125"/>
      <c r="J45" s="1125"/>
      <c r="K45" s="1125"/>
      <c r="L45" s="1125"/>
      <c r="M45" s="1125"/>
      <c r="N45" s="1125"/>
      <c r="O45" s="1125"/>
      <c r="P45" s="1126"/>
      <c r="Q45" s="1136"/>
      <c r="R45" s="1137"/>
      <c r="S45" s="1137"/>
      <c r="T45" s="1137"/>
      <c r="U45" s="1137"/>
      <c r="V45" s="1137"/>
      <c r="W45" s="1137"/>
      <c r="X45" s="1137"/>
      <c r="Y45" s="1137"/>
      <c r="Z45" s="1137"/>
      <c r="AA45" s="1137"/>
      <c r="AB45" s="1137"/>
      <c r="AC45" s="1137"/>
      <c r="AD45" s="1137"/>
      <c r="AE45" s="1138"/>
      <c r="AF45" s="1130"/>
      <c r="AG45" s="1131"/>
      <c r="AH45" s="1131"/>
      <c r="AI45" s="1131"/>
      <c r="AJ45" s="1132"/>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19"/>
      <c r="BF45" s="1119"/>
      <c r="BG45" s="1119"/>
      <c r="BH45" s="1119"/>
      <c r="BI45" s="1120"/>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15">
      <c r="A46" s="262">
        <v>19</v>
      </c>
      <c r="B46" s="1124"/>
      <c r="C46" s="1125"/>
      <c r="D46" s="1125"/>
      <c r="E46" s="1125"/>
      <c r="F46" s="1125"/>
      <c r="G46" s="1125"/>
      <c r="H46" s="1125"/>
      <c r="I46" s="1125"/>
      <c r="J46" s="1125"/>
      <c r="K46" s="1125"/>
      <c r="L46" s="1125"/>
      <c r="M46" s="1125"/>
      <c r="N46" s="1125"/>
      <c r="O46" s="1125"/>
      <c r="P46" s="1126"/>
      <c r="Q46" s="1136"/>
      <c r="R46" s="1137"/>
      <c r="S46" s="1137"/>
      <c r="T46" s="1137"/>
      <c r="U46" s="1137"/>
      <c r="V46" s="1137"/>
      <c r="W46" s="1137"/>
      <c r="X46" s="1137"/>
      <c r="Y46" s="1137"/>
      <c r="Z46" s="1137"/>
      <c r="AA46" s="1137"/>
      <c r="AB46" s="1137"/>
      <c r="AC46" s="1137"/>
      <c r="AD46" s="1137"/>
      <c r="AE46" s="1138"/>
      <c r="AF46" s="1130"/>
      <c r="AG46" s="1131"/>
      <c r="AH46" s="1131"/>
      <c r="AI46" s="1131"/>
      <c r="AJ46" s="1132"/>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19"/>
      <c r="BF46" s="1119"/>
      <c r="BG46" s="1119"/>
      <c r="BH46" s="1119"/>
      <c r="BI46" s="1120"/>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15">
      <c r="A47" s="262">
        <v>20</v>
      </c>
      <c r="B47" s="1124"/>
      <c r="C47" s="1125"/>
      <c r="D47" s="1125"/>
      <c r="E47" s="1125"/>
      <c r="F47" s="1125"/>
      <c r="G47" s="1125"/>
      <c r="H47" s="1125"/>
      <c r="I47" s="1125"/>
      <c r="J47" s="1125"/>
      <c r="K47" s="1125"/>
      <c r="L47" s="1125"/>
      <c r="M47" s="1125"/>
      <c r="N47" s="1125"/>
      <c r="O47" s="1125"/>
      <c r="P47" s="1126"/>
      <c r="Q47" s="1136"/>
      <c r="R47" s="1137"/>
      <c r="S47" s="1137"/>
      <c r="T47" s="1137"/>
      <c r="U47" s="1137"/>
      <c r="V47" s="1137"/>
      <c r="W47" s="1137"/>
      <c r="X47" s="1137"/>
      <c r="Y47" s="1137"/>
      <c r="Z47" s="1137"/>
      <c r="AA47" s="1137"/>
      <c r="AB47" s="1137"/>
      <c r="AC47" s="1137"/>
      <c r="AD47" s="1137"/>
      <c r="AE47" s="1138"/>
      <c r="AF47" s="1130"/>
      <c r="AG47" s="1131"/>
      <c r="AH47" s="1131"/>
      <c r="AI47" s="1131"/>
      <c r="AJ47" s="1132"/>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19"/>
      <c r="BF47" s="1119"/>
      <c r="BG47" s="1119"/>
      <c r="BH47" s="1119"/>
      <c r="BI47" s="1120"/>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15">
      <c r="A48" s="262">
        <v>21</v>
      </c>
      <c r="B48" s="1124"/>
      <c r="C48" s="1125"/>
      <c r="D48" s="1125"/>
      <c r="E48" s="1125"/>
      <c r="F48" s="1125"/>
      <c r="G48" s="1125"/>
      <c r="H48" s="1125"/>
      <c r="I48" s="1125"/>
      <c r="J48" s="1125"/>
      <c r="K48" s="1125"/>
      <c r="L48" s="1125"/>
      <c r="M48" s="1125"/>
      <c r="N48" s="1125"/>
      <c r="O48" s="1125"/>
      <c r="P48" s="1126"/>
      <c r="Q48" s="1136"/>
      <c r="R48" s="1137"/>
      <c r="S48" s="1137"/>
      <c r="T48" s="1137"/>
      <c r="U48" s="1137"/>
      <c r="V48" s="1137"/>
      <c r="W48" s="1137"/>
      <c r="X48" s="1137"/>
      <c r="Y48" s="1137"/>
      <c r="Z48" s="1137"/>
      <c r="AA48" s="1137"/>
      <c r="AB48" s="1137"/>
      <c r="AC48" s="1137"/>
      <c r="AD48" s="1137"/>
      <c r="AE48" s="1138"/>
      <c r="AF48" s="1130"/>
      <c r="AG48" s="1131"/>
      <c r="AH48" s="1131"/>
      <c r="AI48" s="1131"/>
      <c r="AJ48" s="1132"/>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19"/>
      <c r="BF48" s="1119"/>
      <c r="BG48" s="1119"/>
      <c r="BH48" s="1119"/>
      <c r="BI48" s="1120"/>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15">
      <c r="A49" s="262">
        <v>22</v>
      </c>
      <c r="B49" s="1124"/>
      <c r="C49" s="1125"/>
      <c r="D49" s="1125"/>
      <c r="E49" s="1125"/>
      <c r="F49" s="1125"/>
      <c r="G49" s="1125"/>
      <c r="H49" s="1125"/>
      <c r="I49" s="1125"/>
      <c r="J49" s="1125"/>
      <c r="K49" s="1125"/>
      <c r="L49" s="1125"/>
      <c r="M49" s="1125"/>
      <c r="N49" s="1125"/>
      <c r="O49" s="1125"/>
      <c r="P49" s="1126"/>
      <c r="Q49" s="1136"/>
      <c r="R49" s="1137"/>
      <c r="S49" s="1137"/>
      <c r="T49" s="1137"/>
      <c r="U49" s="1137"/>
      <c r="V49" s="1137"/>
      <c r="W49" s="1137"/>
      <c r="X49" s="1137"/>
      <c r="Y49" s="1137"/>
      <c r="Z49" s="1137"/>
      <c r="AA49" s="1137"/>
      <c r="AB49" s="1137"/>
      <c r="AC49" s="1137"/>
      <c r="AD49" s="1137"/>
      <c r="AE49" s="1138"/>
      <c r="AF49" s="1130"/>
      <c r="AG49" s="1131"/>
      <c r="AH49" s="1131"/>
      <c r="AI49" s="1131"/>
      <c r="AJ49" s="1132"/>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19"/>
      <c r="BF49" s="1119"/>
      <c r="BG49" s="1119"/>
      <c r="BH49" s="1119"/>
      <c r="BI49" s="1120"/>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15">
      <c r="A50" s="262">
        <v>23</v>
      </c>
      <c r="B50" s="1124"/>
      <c r="C50" s="1125"/>
      <c r="D50" s="1125"/>
      <c r="E50" s="1125"/>
      <c r="F50" s="1125"/>
      <c r="G50" s="1125"/>
      <c r="H50" s="1125"/>
      <c r="I50" s="1125"/>
      <c r="J50" s="1125"/>
      <c r="K50" s="1125"/>
      <c r="L50" s="1125"/>
      <c r="M50" s="1125"/>
      <c r="N50" s="1125"/>
      <c r="O50" s="1125"/>
      <c r="P50" s="1126"/>
      <c r="Q50" s="1127"/>
      <c r="R50" s="1128"/>
      <c r="S50" s="1128"/>
      <c r="T50" s="1128"/>
      <c r="U50" s="1128"/>
      <c r="V50" s="1128"/>
      <c r="W50" s="1128"/>
      <c r="X50" s="1128"/>
      <c r="Y50" s="1128"/>
      <c r="Z50" s="1128"/>
      <c r="AA50" s="1128"/>
      <c r="AB50" s="1128"/>
      <c r="AC50" s="1128"/>
      <c r="AD50" s="1128"/>
      <c r="AE50" s="1129"/>
      <c r="AF50" s="1130"/>
      <c r="AG50" s="1131"/>
      <c r="AH50" s="1131"/>
      <c r="AI50" s="1131"/>
      <c r="AJ50" s="1132"/>
      <c r="AK50" s="1133"/>
      <c r="AL50" s="1128"/>
      <c r="AM50" s="1128"/>
      <c r="AN50" s="1128"/>
      <c r="AO50" s="1128"/>
      <c r="AP50" s="1128"/>
      <c r="AQ50" s="1128"/>
      <c r="AR50" s="1128"/>
      <c r="AS50" s="1128"/>
      <c r="AT50" s="1128"/>
      <c r="AU50" s="1128"/>
      <c r="AV50" s="1128"/>
      <c r="AW50" s="1128"/>
      <c r="AX50" s="1128"/>
      <c r="AY50" s="1128"/>
      <c r="AZ50" s="1134"/>
      <c r="BA50" s="1134"/>
      <c r="BB50" s="1134"/>
      <c r="BC50" s="1134"/>
      <c r="BD50" s="1134"/>
      <c r="BE50" s="1119"/>
      <c r="BF50" s="1119"/>
      <c r="BG50" s="1119"/>
      <c r="BH50" s="1119"/>
      <c r="BI50" s="1120"/>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15">
      <c r="A51" s="262">
        <v>24</v>
      </c>
      <c r="B51" s="1124"/>
      <c r="C51" s="1125"/>
      <c r="D51" s="1125"/>
      <c r="E51" s="1125"/>
      <c r="F51" s="1125"/>
      <c r="G51" s="1125"/>
      <c r="H51" s="1125"/>
      <c r="I51" s="1125"/>
      <c r="J51" s="1125"/>
      <c r="K51" s="1125"/>
      <c r="L51" s="1125"/>
      <c r="M51" s="1125"/>
      <c r="N51" s="1125"/>
      <c r="O51" s="1125"/>
      <c r="P51" s="1126"/>
      <c r="Q51" s="1127"/>
      <c r="R51" s="1128"/>
      <c r="S51" s="1128"/>
      <c r="T51" s="1128"/>
      <c r="U51" s="1128"/>
      <c r="V51" s="1128"/>
      <c r="W51" s="1128"/>
      <c r="X51" s="1128"/>
      <c r="Y51" s="1128"/>
      <c r="Z51" s="1128"/>
      <c r="AA51" s="1128"/>
      <c r="AB51" s="1128"/>
      <c r="AC51" s="1128"/>
      <c r="AD51" s="1128"/>
      <c r="AE51" s="1129"/>
      <c r="AF51" s="1130"/>
      <c r="AG51" s="1131"/>
      <c r="AH51" s="1131"/>
      <c r="AI51" s="1131"/>
      <c r="AJ51" s="1132"/>
      <c r="AK51" s="1133"/>
      <c r="AL51" s="1128"/>
      <c r="AM51" s="1128"/>
      <c r="AN51" s="1128"/>
      <c r="AO51" s="1128"/>
      <c r="AP51" s="1128"/>
      <c r="AQ51" s="1128"/>
      <c r="AR51" s="1128"/>
      <c r="AS51" s="1128"/>
      <c r="AT51" s="1128"/>
      <c r="AU51" s="1128"/>
      <c r="AV51" s="1128"/>
      <c r="AW51" s="1128"/>
      <c r="AX51" s="1128"/>
      <c r="AY51" s="1128"/>
      <c r="AZ51" s="1134"/>
      <c r="BA51" s="1134"/>
      <c r="BB51" s="1134"/>
      <c r="BC51" s="1134"/>
      <c r="BD51" s="1134"/>
      <c r="BE51" s="1119"/>
      <c r="BF51" s="1119"/>
      <c r="BG51" s="1119"/>
      <c r="BH51" s="1119"/>
      <c r="BI51" s="1120"/>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15">
      <c r="A52" s="262">
        <v>25</v>
      </c>
      <c r="B52" s="1124"/>
      <c r="C52" s="1125"/>
      <c r="D52" s="1125"/>
      <c r="E52" s="1125"/>
      <c r="F52" s="1125"/>
      <c r="G52" s="1125"/>
      <c r="H52" s="1125"/>
      <c r="I52" s="1125"/>
      <c r="J52" s="1125"/>
      <c r="K52" s="1125"/>
      <c r="L52" s="1125"/>
      <c r="M52" s="1125"/>
      <c r="N52" s="1125"/>
      <c r="O52" s="1125"/>
      <c r="P52" s="1126"/>
      <c r="Q52" s="1127"/>
      <c r="R52" s="1128"/>
      <c r="S52" s="1128"/>
      <c r="T52" s="1128"/>
      <c r="U52" s="1128"/>
      <c r="V52" s="1128"/>
      <c r="W52" s="1128"/>
      <c r="X52" s="1128"/>
      <c r="Y52" s="1128"/>
      <c r="Z52" s="1128"/>
      <c r="AA52" s="1128"/>
      <c r="AB52" s="1128"/>
      <c r="AC52" s="1128"/>
      <c r="AD52" s="1128"/>
      <c r="AE52" s="1129"/>
      <c r="AF52" s="1130"/>
      <c r="AG52" s="1131"/>
      <c r="AH52" s="1131"/>
      <c r="AI52" s="1131"/>
      <c r="AJ52" s="1132"/>
      <c r="AK52" s="1133"/>
      <c r="AL52" s="1128"/>
      <c r="AM52" s="1128"/>
      <c r="AN52" s="1128"/>
      <c r="AO52" s="1128"/>
      <c r="AP52" s="1128"/>
      <c r="AQ52" s="1128"/>
      <c r="AR52" s="1128"/>
      <c r="AS52" s="1128"/>
      <c r="AT52" s="1128"/>
      <c r="AU52" s="1128"/>
      <c r="AV52" s="1128"/>
      <c r="AW52" s="1128"/>
      <c r="AX52" s="1128"/>
      <c r="AY52" s="1128"/>
      <c r="AZ52" s="1134"/>
      <c r="BA52" s="1134"/>
      <c r="BB52" s="1134"/>
      <c r="BC52" s="1134"/>
      <c r="BD52" s="1134"/>
      <c r="BE52" s="1119"/>
      <c r="BF52" s="1119"/>
      <c r="BG52" s="1119"/>
      <c r="BH52" s="1119"/>
      <c r="BI52" s="1120"/>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15">
      <c r="A53" s="262">
        <v>26</v>
      </c>
      <c r="B53" s="1124"/>
      <c r="C53" s="1125"/>
      <c r="D53" s="1125"/>
      <c r="E53" s="1125"/>
      <c r="F53" s="1125"/>
      <c r="G53" s="1125"/>
      <c r="H53" s="1125"/>
      <c r="I53" s="1125"/>
      <c r="J53" s="1125"/>
      <c r="K53" s="1125"/>
      <c r="L53" s="1125"/>
      <c r="M53" s="1125"/>
      <c r="N53" s="1125"/>
      <c r="O53" s="1125"/>
      <c r="P53" s="1126"/>
      <c r="Q53" s="1127"/>
      <c r="R53" s="1128"/>
      <c r="S53" s="1128"/>
      <c r="T53" s="1128"/>
      <c r="U53" s="1128"/>
      <c r="V53" s="1128"/>
      <c r="W53" s="1128"/>
      <c r="X53" s="1128"/>
      <c r="Y53" s="1128"/>
      <c r="Z53" s="1128"/>
      <c r="AA53" s="1128"/>
      <c r="AB53" s="1128"/>
      <c r="AC53" s="1128"/>
      <c r="AD53" s="1128"/>
      <c r="AE53" s="1129"/>
      <c r="AF53" s="1130"/>
      <c r="AG53" s="1131"/>
      <c r="AH53" s="1131"/>
      <c r="AI53" s="1131"/>
      <c r="AJ53" s="1132"/>
      <c r="AK53" s="1133"/>
      <c r="AL53" s="1128"/>
      <c r="AM53" s="1128"/>
      <c r="AN53" s="1128"/>
      <c r="AO53" s="1128"/>
      <c r="AP53" s="1128"/>
      <c r="AQ53" s="1128"/>
      <c r="AR53" s="1128"/>
      <c r="AS53" s="1128"/>
      <c r="AT53" s="1128"/>
      <c r="AU53" s="1128"/>
      <c r="AV53" s="1128"/>
      <c r="AW53" s="1128"/>
      <c r="AX53" s="1128"/>
      <c r="AY53" s="1128"/>
      <c r="AZ53" s="1134"/>
      <c r="BA53" s="1134"/>
      <c r="BB53" s="1134"/>
      <c r="BC53" s="1134"/>
      <c r="BD53" s="1134"/>
      <c r="BE53" s="1119"/>
      <c r="BF53" s="1119"/>
      <c r="BG53" s="1119"/>
      <c r="BH53" s="1119"/>
      <c r="BI53" s="1120"/>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15">
      <c r="A54" s="262">
        <v>27</v>
      </c>
      <c r="B54" s="1124"/>
      <c r="C54" s="1125"/>
      <c r="D54" s="1125"/>
      <c r="E54" s="1125"/>
      <c r="F54" s="1125"/>
      <c r="G54" s="1125"/>
      <c r="H54" s="1125"/>
      <c r="I54" s="1125"/>
      <c r="J54" s="1125"/>
      <c r="K54" s="1125"/>
      <c r="L54" s="1125"/>
      <c r="M54" s="1125"/>
      <c r="N54" s="1125"/>
      <c r="O54" s="1125"/>
      <c r="P54" s="1126"/>
      <c r="Q54" s="1127"/>
      <c r="R54" s="1128"/>
      <c r="S54" s="1128"/>
      <c r="T54" s="1128"/>
      <c r="U54" s="1128"/>
      <c r="V54" s="1128"/>
      <c r="W54" s="1128"/>
      <c r="X54" s="1128"/>
      <c r="Y54" s="1128"/>
      <c r="Z54" s="1128"/>
      <c r="AA54" s="1128"/>
      <c r="AB54" s="1128"/>
      <c r="AC54" s="1128"/>
      <c r="AD54" s="1128"/>
      <c r="AE54" s="1129"/>
      <c r="AF54" s="1130"/>
      <c r="AG54" s="1131"/>
      <c r="AH54" s="1131"/>
      <c r="AI54" s="1131"/>
      <c r="AJ54" s="1132"/>
      <c r="AK54" s="1133"/>
      <c r="AL54" s="1128"/>
      <c r="AM54" s="1128"/>
      <c r="AN54" s="1128"/>
      <c r="AO54" s="1128"/>
      <c r="AP54" s="1128"/>
      <c r="AQ54" s="1128"/>
      <c r="AR54" s="1128"/>
      <c r="AS54" s="1128"/>
      <c r="AT54" s="1128"/>
      <c r="AU54" s="1128"/>
      <c r="AV54" s="1128"/>
      <c r="AW54" s="1128"/>
      <c r="AX54" s="1128"/>
      <c r="AY54" s="1128"/>
      <c r="AZ54" s="1134"/>
      <c r="BA54" s="1134"/>
      <c r="BB54" s="1134"/>
      <c r="BC54" s="1134"/>
      <c r="BD54" s="1134"/>
      <c r="BE54" s="1119"/>
      <c r="BF54" s="1119"/>
      <c r="BG54" s="1119"/>
      <c r="BH54" s="1119"/>
      <c r="BI54" s="1120"/>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15">
      <c r="A55" s="262">
        <v>28</v>
      </c>
      <c r="B55" s="1124"/>
      <c r="C55" s="1125"/>
      <c r="D55" s="1125"/>
      <c r="E55" s="1125"/>
      <c r="F55" s="1125"/>
      <c r="G55" s="1125"/>
      <c r="H55" s="1125"/>
      <c r="I55" s="1125"/>
      <c r="J55" s="1125"/>
      <c r="K55" s="1125"/>
      <c r="L55" s="1125"/>
      <c r="M55" s="1125"/>
      <c r="N55" s="1125"/>
      <c r="O55" s="1125"/>
      <c r="P55" s="1126"/>
      <c r="Q55" s="1127"/>
      <c r="R55" s="1128"/>
      <c r="S55" s="1128"/>
      <c r="T55" s="1128"/>
      <c r="U55" s="1128"/>
      <c r="V55" s="1128"/>
      <c r="W55" s="1128"/>
      <c r="X55" s="1128"/>
      <c r="Y55" s="1128"/>
      <c r="Z55" s="1128"/>
      <c r="AA55" s="1128"/>
      <c r="AB55" s="1128"/>
      <c r="AC55" s="1128"/>
      <c r="AD55" s="1128"/>
      <c r="AE55" s="1129"/>
      <c r="AF55" s="1130"/>
      <c r="AG55" s="1131"/>
      <c r="AH55" s="1131"/>
      <c r="AI55" s="1131"/>
      <c r="AJ55" s="1132"/>
      <c r="AK55" s="1133"/>
      <c r="AL55" s="1128"/>
      <c r="AM55" s="1128"/>
      <c r="AN55" s="1128"/>
      <c r="AO55" s="1128"/>
      <c r="AP55" s="1128"/>
      <c r="AQ55" s="1128"/>
      <c r="AR55" s="1128"/>
      <c r="AS55" s="1128"/>
      <c r="AT55" s="1128"/>
      <c r="AU55" s="1128"/>
      <c r="AV55" s="1128"/>
      <c r="AW55" s="1128"/>
      <c r="AX55" s="1128"/>
      <c r="AY55" s="1128"/>
      <c r="AZ55" s="1134"/>
      <c r="BA55" s="1134"/>
      <c r="BB55" s="1134"/>
      <c r="BC55" s="1134"/>
      <c r="BD55" s="1134"/>
      <c r="BE55" s="1119"/>
      <c r="BF55" s="1119"/>
      <c r="BG55" s="1119"/>
      <c r="BH55" s="1119"/>
      <c r="BI55" s="1120"/>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15">
      <c r="A56" s="262">
        <v>29</v>
      </c>
      <c r="B56" s="1124"/>
      <c r="C56" s="1125"/>
      <c r="D56" s="1125"/>
      <c r="E56" s="1125"/>
      <c r="F56" s="1125"/>
      <c r="G56" s="1125"/>
      <c r="H56" s="1125"/>
      <c r="I56" s="1125"/>
      <c r="J56" s="1125"/>
      <c r="K56" s="1125"/>
      <c r="L56" s="1125"/>
      <c r="M56" s="1125"/>
      <c r="N56" s="1125"/>
      <c r="O56" s="1125"/>
      <c r="P56" s="1126"/>
      <c r="Q56" s="1127"/>
      <c r="R56" s="1128"/>
      <c r="S56" s="1128"/>
      <c r="T56" s="1128"/>
      <c r="U56" s="1128"/>
      <c r="V56" s="1128"/>
      <c r="W56" s="1128"/>
      <c r="X56" s="1128"/>
      <c r="Y56" s="1128"/>
      <c r="Z56" s="1128"/>
      <c r="AA56" s="1128"/>
      <c r="AB56" s="1128"/>
      <c r="AC56" s="1128"/>
      <c r="AD56" s="1128"/>
      <c r="AE56" s="1129"/>
      <c r="AF56" s="1130"/>
      <c r="AG56" s="1131"/>
      <c r="AH56" s="1131"/>
      <c r="AI56" s="1131"/>
      <c r="AJ56" s="1132"/>
      <c r="AK56" s="1133"/>
      <c r="AL56" s="1128"/>
      <c r="AM56" s="1128"/>
      <c r="AN56" s="1128"/>
      <c r="AO56" s="1128"/>
      <c r="AP56" s="1128"/>
      <c r="AQ56" s="1128"/>
      <c r="AR56" s="1128"/>
      <c r="AS56" s="1128"/>
      <c r="AT56" s="1128"/>
      <c r="AU56" s="1128"/>
      <c r="AV56" s="1128"/>
      <c r="AW56" s="1128"/>
      <c r="AX56" s="1128"/>
      <c r="AY56" s="1128"/>
      <c r="AZ56" s="1134"/>
      <c r="BA56" s="1134"/>
      <c r="BB56" s="1134"/>
      <c r="BC56" s="1134"/>
      <c r="BD56" s="1134"/>
      <c r="BE56" s="1119"/>
      <c r="BF56" s="1119"/>
      <c r="BG56" s="1119"/>
      <c r="BH56" s="1119"/>
      <c r="BI56" s="1120"/>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15">
      <c r="A57" s="262">
        <v>30</v>
      </c>
      <c r="B57" s="1124"/>
      <c r="C57" s="1125"/>
      <c r="D57" s="1125"/>
      <c r="E57" s="1125"/>
      <c r="F57" s="1125"/>
      <c r="G57" s="1125"/>
      <c r="H57" s="1125"/>
      <c r="I57" s="1125"/>
      <c r="J57" s="1125"/>
      <c r="K57" s="1125"/>
      <c r="L57" s="1125"/>
      <c r="M57" s="1125"/>
      <c r="N57" s="1125"/>
      <c r="O57" s="1125"/>
      <c r="P57" s="1126"/>
      <c r="Q57" s="1127"/>
      <c r="R57" s="1128"/>
      <c r="S57" s="1128"/>
      <c r="T57" s="1128"/>
      <c r="U57" s="1128"/>
      <c r="V57" s="1128"/>
      <c r="W57" s="1128"/>
      <c r="X57" s="1128"/>
      <c r="Y57" s="1128"/>
      <c r="Z57" s="1128"/>
      <c r="AA57" s="1128"/>
      <c r="AB57" s="1128"/>
      <c r="AC57" s="1128"/>
      <c r="AD57" s="1128"/>
      <c r="AE57" s="1129"/>
      <c r="AF57" s="1130"/>
      <c r="AG57" s="1131"/>
      <c r="AH57" s="1131"/>
      <c r="AI57" s="1131"/>
      <c r="AJ57" s="1132"/>
      <c r="AK57" s="1133"/>
      <c r="AL57" s="1128"/>
      <c r="AM57" s="1128"/>
      <c r="AN57" s="1128"/>
      <c r="AO57" s="1128"/>
      <c r="AP57" s="1128"/>
      <c r="AQ57" s="1128"/>
      <c r="AR57" s="1128"/>
      <c r="AS57" s="1128"/>
      <c r="AT57" s="1128"/>
      <c r="AU57" s="1128"/>
      <c r="AV57" s="1128"/>
      <c r="AW57" s="1128"/>
      <c r="AX57" s="1128"/>
      <c r="AY57" s="1128"/>
      <c r="AZ57" s="1134"/>
      <c r="BA57" s="1134"/>
      <c r="BB57" s="1134"/>
      <c r="BC57" s="1134"/>
      <c r="BD57" s="1134"/>
      <c r="BE57" s="1119"/>
      <c r="BF57" s="1119"/>
      <c r="BG57" s="1119"/>
      <c r="BH57" s="1119"/>
      <c r="BI57" s="1120"/>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15">
      <c r="A58" s="262">
        <v>31</v>
      </c>
      <c r="B58" s="1124"/>
      <c r="C58" s="1125"/>
      <c r="D58" s="1125"/>
      <c r="E58" s="1125"/>
      <c r="F58" s="1125"/>
      <c r="G58" s="1125"/>
      <c r="H58" s="1125"/>
      <c r="I58" s="1125"/>
      <c r="J58" s="1125"/>
      <c r="K58" s="1125"/>
      <c r="L58" s="1125"/>
      <c r="M58" s="1125"/>
      <c r="N58" s="1125"/>
      <c r="O58" s="1125"/>
      <c r="P58" s="1126"/>
      <c r="Q58" s="1127"/>
      <c r="R58" s="1128"/>
      <c r="S58" s="1128"/>
      <c r="T58" s="1128"/>
      <c r="U58" s="1128"/>
      <c r="V58" s="1128"/>
      <c r="W58" s="1128"/>
      <c r="X58" s="1128"/>
      <c r="Y58" s="1128"/>
      <c r="Z58" s="1128"/>
      <c r="AA58" s="1128"/>
      <c r="AB58" s="1128"/>
      <c r="AC58" s="1128"/>
      <c r="AD58" s="1128"/>
      <c r="AE58" s="1129"/>
      <c r="AF58" s="1130"/>
      <c r="AG58" s="1131"/>
      <c r="AH58" s="1131"/>
      <c r="AI58" s="1131"/>
      <c r="AJ58" s="1132"/>
      <c r="AK58" s="1133"/>
      <c r="AL58" s="1128"/>
      <c r="AM58" s="1128"/>
      <c r="AN58" s="1128"/>
      <c r="AO58" s="1128"/>
      <c r="AP58" s="1128"/>
      <c r="AQ58" s="1128"/>
      <c r="AR58" s="1128"/>
      <c r="AS58" s="1128"/>
      <c r="AT58" s="1128"/>
      <c r="AU58" s="1128"/>
      <c r="AV58" s="1128"/>
      <c r="AW58" s="1128"/>
      <c r="AX58" s="1128"/>
      <c r="AY58" s="1128"/>
      <c r="AZ58" s="1134"/>
      <c r="BA58" s="1134"/>
      <c r="BB58" s="1134"/>
      <c r="BC58" s="1134"/>
      <c r="BD58" s="1134"/>
      <c r="BE58" s="1119"/>
      <c r="BF58" s="1119"/>
      <c r="BG58" s="1119"/>
      <c r="BH58" s="1119"/>
      <c r="BI58" s="1120"/>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15">
      <c r="A59" s="262">
        <v>32</v>
      </c>
      <c r="B59" s="1124"/>
      <c r="C59" s="1125"/>
      <c r="D59" s="1125"/>
      <c r="E59" s="1125"/>
      <c r="F59" s="1125"/>
      <c r="G59" s="1125"/>
      <c r="H59" s="1125"/>
      <c r="I59" s="1125"/>
      <c r="J59" s="1125"/>
      <c r="K59" s="1125"/>
      <c r="L59" s="1125"/>
      <c r="M59" s="1125"/>
      <c r="N59" s="1125"/>
      <c r="O59" s="1125"/>
      <c r="P59" s="1126"/>
      <c r="Q59" s="1127"/>
      <c r="R59" s="1128"/>
      <c r="S59" s="1128"/>
      <c r="T59" s="1128"/>
      <c r="U59" s="1128"/>
      <c r="V59" s="1128"/>
      <c r="W59" s="1128"/>
      <c r="X59" s="1128"/>
      <c r="Y59" s="1128"/>
      <c r="Z59" s="1128"/>
      <c r="AA59" s="1128"/>
      <c r="AB59" s="1128"/>
      <c r="AC59" s="1128"/>
      <c r="AD59" s="1128"/>
      <c r="AE59" s="1129"/>
      <c r="AF59" s="1130"/>
      <c r="AG59" s="1131"/>
      <c r="AH59" s="1131"/>
      <c r="AI59" s="1131"/>
      <c r="AJ59" s="1132"/>
      <c r="AK59" s="1133"/>
      <c r="AL59" s="1128"/>
      <c r="AM59" s="1128"/>
      <c r="AN59" s="1128"/>
      <c r="AO59" s="1128"/>
      <c r="AP59" s="1128"/>
      <c r="AQ59" s="1128"/>
      <c r="AR59" s="1128"/>
      <c r="AS59" s="1128"/>
      <c r="AT59" s="1128"/>
      <c r="AU59" s="1128"/>
      <c r="AV59" s="1128"/>
      <c r="AW59" s="1128"/>
      <c r="AX59" s="1128"/>
      <c r="AY59" s="1128"/>
      <c r="AZ59" s="1134"/>
      <c r="BA59" s="1134"/>
      <c r="BB59" s="1134"/>
      <c r="BC59" s="1134"/>
      <c r="BD59" s="1134"/>
      <c r="BE59" s="1119"/>
      <c r="BF59" s="1119"/>
      <c r="BG59" s="1119"/>
      <c r="BH59" s="1119"/>
      <c r="BI59" s="1120"/>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15">
      <c r="A60" s="262">
        <v>33</v>
      </c>
      <c r="B60" s="1124"/>
      <c r="C60" s="1125"/>
      <c r="D60" s="1125"/>
      <c r="E60" s="1125"/>
      <c r="F60" s="1125"/>
      <c r="G60" s="1125"/>
      <c r="H60" s="1125"/>
      <c r="I60" s="1125"/>
      <c r="J60" s="1125"/>
      <c r="K60" s="1125"/>
      <c r="L60" s="1125"/>
      <c r="M60" s="1125"/>
      <c r="N60" s="1125"/>
      <c r="O60" s="1125"/>
      <c r="P60" s="1126"/>
      <c r="Q60" s="1127"/>
      <c r="R60" s="1128"/>
      <c r="S60" s="1128"/>
      <c r="T60" s="1128"/>
      <c r="U60" s="1128"/>
      <c r="V60" s="1128"/>
      <c r="W60" s="1128"/>
      <c r="X60" s="1128"/>
      <c r="Y60" s="1128"/>
      <c r="Z60" s="1128"/>
      <c r="AA60" s="1128"/>
      <c r="AB60" s="1128"/>
      <c r="AC60" s="1128"/>
      <c r="AD60" s="1128"/>
      <c r="AE60" s="1129"/>
      <c r="AF60" s="1130"/>
      <c r="AG60" s="1131"/>
      <c r="AH60" s="1131"/>
      <c r="AI60" s="1131"/>
      <c r="AJ60" s="1132"/>
      <c r="AK60" s="1133"/>
      <c r="AL60" s="1128"/>
      <c r="AM60" s="1128"/>
      <c r="AN60" s="1128"/>
      <c r="AO60" s="1128"/>
      <c r="AP60" s="1128"/>
      <c r="AQ60" s="1128"/>
      <c r="AR60" s="1128"/>
      <c r="AS60" s="1128"/>
      <c r="AT60" s="1128"/>
      <c r="AU60" s="1128"/>
      <c r="AV60" s="1128"/>
      <c r="AW60" s="1128"/>
      <c r="AX60" s="1128"/>
      <c r="AY60" s="1128"/>
      <c r="AZ60" s="1134"/>
      <c r="BA60" s="1134"/>
      <c r="BB60" s="1134"/>
      <c r="BC60" s="1134"/>
      <c r="BD60" s="1134"/>
      <c r="BE60" s="1119"/>
      <c r="BF60" s="1119"/>
      <c r="BG60" s="1119"/>
      <c r="BH60" s="1119"/>
      <c r="BI60" s="1120"/>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
      <c r="A61" s="262">
        <v>34</v>
      </c>
      <c r="B61" s="1124"/>
      <c r="C61" s="1125"/>
      <c r="D61" s="1125"/>
      <c r="E61" s="1125"/>
      <c r="F61" s="1125"/>
      <c r="G61" s="1125"/>
      <c r="H61" s="1125"/>
      <c r="I61" s="1125"/>
      <c r="J61" s="1125"/>
      <c r="K61" s="1125"/>
      <c r="L61" s="1125"/>
      <c r="M61" s="1125"/>
      <c r="N61" s="1125"/>
      <c r="O61" s="1125"/>
      <c r="P61" s="1126"/>
      <c r="Q61" s="1127"/>
      <c r="R61" s="1128"/>
      <c r="S61" s="1128"/>
      <c r="T61" s="1128"/>
      <c r="U61" s="1128"/>
      <c r="V61" s="1128"/>
      <c r="W61" s="1128"/>
      <c r="X61" s="1128"/>
      <c r="Y61" s="1128"/>
      <c r="Z61" s="1128"/>
      <c r="AA61" s="1128"/>
      <c r="AB61" s="1128"/>
      <c r="AC61" s="1128"/>
      <c r="AD61" s="1128"/>
      <c r="AE61" s="1129"/>
      <c r="AF61" s="1130"/>
      <c r="AG61" s="1131"/>
      <c r="AH61" s="1131"/>
      <c r="AI61" s="1131"/>
      <c r="AJ61" s="1132"/>
      <c r="AK61" s="1133"/>
      <c r="AL61" s="1128"/>
      <c r="AM61" s="1128"/>
      <c r="AN61" s="1128"/>
      <c r="AO61" s="1128"/>
      <c r="AP61" s="1128"/>
      <c r="AQ61" s="1128"/>
      <c r="AR61" s="1128"/>
      <c r="AS61" s="1128"/>
      <c r="AT61" s="1128"/>
      <c r="AU61" s="1128"/>
      <c r="AV61" s="1128"/>
      <c r="AW61" s="1128"/>
      <c r="AX61" s="1128"/>
      <c r="AY61" s="1128"/>
      <c r="AZ61" s="1134"/>
      <c r="BA61" s="1134"/>
      <c r="BB61" s="1134"/>
      <c r="BC61" s="1134"/>
      <c r="BD61" s="1134"/>
      <c r="BE61" s="1119"/>
      <c r="BF61" s="1119"/>
      <c r="BG61" s="1119"/>
      <c r="BH61" s="1119"/>
      <c r="BI61" s="1120"/>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15">
      <c r="A62" s="262">
        <v>35</v>
      </c>
      <c r="B62" s="1124"/>
      <c r="C62" s="1125"/>
      <c r="D62" s="1125"/>
      <c r="E62" s="1125"/>
      <c r="F62" s="1125"/>
      <c r="G62" s="1125"/>
      <c r="H62" s="1125"/>
      <c r="I62" s="1125"/>
      <c r="J62" s="1125"/>
      <c r="K62" s="1125"/>
      <c r="L62" s="1125"/>
      <c r="M62" s="1125"/>
      <c r="N62" s="1125"/>
      <c r="O62" s="1125"/>
      <c r="P62" s="1126"/>
      <c r="Q62" s="1127"/>
      <c r="R62" s="1128"/>
      <c r="S62" s="1128"/>
      <c r="T62" s="1128"/>
      <c r="U62" s="1128"/>
      <c r="V62" s="1128"/>
      <c r="W62" s="1128"/>
      <c r="X62" s="1128"/>
      <c r="Y62" s="1128"/>
      <c r="Z62" s="1128"/>
      <c r="AA62" s="1128"/>
      <c r="AB62" s="1128"/>
      <c r="AC62" s="1128"/>
      <c r="AD62" s="1128"/>
      <c r="AE62" s="1129"/>
      <c r="AF62" s="1130"/>
      <c r="AG62" s="1131"/>
      <c r="AH62" s="1131"/>
      <c r="AI62" s="1131"/>
      <c r="AJ62" s="1132"/>
      <c r="AK62" s="1133"/>
      <c r="AL62" s="1128"/>
      <c r="AM62" s="1128"/>
      <c r="AN62" s="1128"/>
      <c r="AO62" s="1128"/>
      <c r="AP62" s="1128"/>
      <c r="AQ62" s="1128"/>
      <c r="AR62" s="1128"/>
      <c r="AS62" s="1128"/>
      <c r="AT62" s="1128"/>
      <c r="AU62" s="1128"/>
      <c r="AV62" s="1128"/>
      <c r="AW62" s="1128"/>
      <c r="AX62" s="1128"/>
      <c r="AY62" s="1128"/>
      <c r="AZ62" s="1134"/>
      <c r="BA62" s="1134"/>
      <c r="BB62" s="1134"/>
      <c r="BC62" s="1134"/>
      <c r="BD62" s="1134"/>
      <c r="BE62" s="1119"/>
      <c r="BF62" s="1119"/>
      <c r="BG62" s="1119"/>
      <c r="BH62" s="1119"/>
      <c r="BI62" s="1120"/>
      <c r="BJ62" s="1121" t="s">
        <v>415</v>
      </c>
      <c r="BK62" s="1122"/>
      <c r="BL62" s="1122"/>
      <c r="BM62" s="1122"/>
      <c r="BN62" s="1123"/>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
      <c r="A63" s="265" t="s">
        <v>394</v>
      </c>
      <c r="B63" s="1037" t="s">
        <v>416</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15"/>
      <c r="AF63" s="1116">
        <v>2097</v>
      </c>
      <c r="AG63" s="1052"/>
      <c r="AH63" s="1052"/>
      <c r="AI63" s="1052"/>
      <c r="AJ63" s="1117"/>
      <c r="AK63" s="1118"/>
      <c r="AL63" s="1056"/>
      <c r="AM63" s="1056"/>
      <c r="AN63" s="1056"/>
      <c r="AO63" s="1056"/>
      <c r="AP63" s="1052"/>
      <c r="AQ63" s="1052"/>
      <c r="AR63" s="1052"/>
      <c r="AS63" s="1052"/>
      <c r="AT63" s="1052"/>
      <c r="AU63" s="1052"/>
      <c r="AV63" s="1052"/>
      <c r="AW63" s="1052"/>
      <c r="AX63" s="1052"/>
      <c r="AY63" s="1052"/>
      <c r="AZ63" s="1112"/>
      <c r="BA63" s="1112"/>
      <c r="BB63" s="1112"/>
      <c r="BC63" s="1112"/>
      <c r="BD63" s="1112"/>
      <c r="BE63" s="1053"/>
      <c r="BF63" s="1053"/>
      <c r="BG63" s="1053"/>
      <c r="BH63" s="1053"/>
      <c r="BI63" s="1054"/>
      <c r="BJ63" s="1113" t="s">
        <v>391</v>
      </c>
      <c r="BK63" s="1044"/>
      <c r="BL63" s="1044"/>
      <c r="BM63" s="1044"/>
      <c r="BN63" s="1114"/>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
      <c r="A65" s="253" t="s">
        <v>417</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15">
      <c r="A66" s="1088" t="s">
        <v>418</v>
      </c>
      <c r="B66" s="1089"/>
      <c r="C66" s="1089"/>
      <c r="D66" s="1089"/>
      <c r="E66" s="1089"/>
      <c r="F66" s="1089"/>
      <c r="G66" s="1089"/>
      <c r="H66" s="1089"/>
      <c r="I66" s="1089"/>
      <c r="J66" s="1089"/>
      <c r="K66" s="1089"/>
      <c r="L66" s="1089"/>
      <c r="M66" s="1089"/>
      <c r="N66" s="1089"/>
      <c r="O66" s="1089"/>
      <c r="P66" s="1090"/>
      <c r="Q66" s="1094" t="s">
        <v>419</v>
      </c>
      <c r="R66" s="1095"/>
      <c r="S66" s="1095"/>
      <c r="T66" s="1095"/>
      <c r="U66" s="1096"/>
      <c r="V66" s="1094" t="s">
        <v>420</v>
      </c>
      <c r="W66" s="1095"/>
      <c r="X66" s="1095"/>
      <c r="Y66" s="1095"/>
      <c r="Z66" s="1096"/>
      <c r="AA66" s="1094" t="s">
        <v>421</v>
      </c>
      <c r="AB66" s="1095"/>
      <c r="AC66" s="1095"/>
      <c r="AD66" s="1095"/>
      <c r="AE66" s="1096"/>
      <c r="AF66" s="1100" t="s">
        <v>422</v>
      </c>
      <c r="AG66" s="1101"/>
      <c r="AH66" s="1101"/>
      <c r="AI66" s="1101"/>
      <c r="AJ66" s="1102"/>
      <c r="AK66" s="1094" t="s">
        <v>423</v>
      </c>
      <c r="AL66" s="1089"/>
      <c r="AM66" s="1089"/>
      <c r="AN66" s="1089"/>
      <c r="AO66" s="1090"/>
      <c r="AP66" s="1094" t="s">
        <v>424</v>
      </c>
      <c r="AQ66" s="1095"/>
      <c r="AR66" s="1095"/>
      <c r="AS66" s="1095"/>
      <c r="AT66" s="1096"/>
      <c r="AU66" s="1094" t="s">
        <v>425</v>
      </c>
      <c r="AV66" s="1095"/>
      <c r="AW66" s="1095"/>
      <c r="AX66" s="1095"/>
      <c r="AY66" s="1096"/>
      <c r="AZ66" s="1094" t="s">
        <v>379</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15">
      <c r="A68" s="259">
        <v>1</v>
      </c>
      <c r="B68" s="1078" t="s">
        <v>582</v>
      </c>
      <c r="C68" s="1079"/>
      <c r="D68" s="1079"/>
      <c r="E68" s="1079"/>
      <c r="F68" s="1079"/>
      <c r="G68" s="1079"/>
      <c r="H68" s="1079"/>
      <c r="I68" s="1079"/>
      <c r="J68" s="1079"/>
      <c r="K68" s="1079"/>
      <c r="L68" s="1079"/>
      <c r="M68" s="1079"/>
      <c r="N68" s="1079"/>
      <c r="O68" s="1079"/>
      <c r="P68" s="1080"/>
      <c r="Q68" s="1081">
        <v>1441</v>
      </c>
      <c r="R68" s="1075"/>
      <c r="S68" s="1075"/>
      <c r="T68" s="1075"/>
      <c r="U68" s="1075"/>
      <c r="V68" s="1075">
        <v>1441</v>
      </c>
      <c r="W68" s="1075"/>
      <c r="X68" s="1075"/>
      <c r="Y68" s="1075"/>
      <c r="Z68" s="1075"/>
      <c r="AA68" s="1075">
        <v>0</v>
      </c>
      <c r="AB68" s="1075"/>
      <c r="AC68" s="1075"/>
      <c r="AD68" s="1075"/>
      <c r="AE68" s="1075"/>
      <c r="AF68" s="1075">
        <v>0</v>
      </c>
      <c r="AG68" s="1075"/>
      <c r="AH68" s="1075"/>
      <c r="AI68" s="1075"/>
      <c r="AJ68" s="1075"/>
      <c r="AK68" s="1075">
        <v>106</v>
      </c>
      <c r="AL68" s="1075"/>
      <c r="AM68" s="1075"/>
      <c r="AN68" s="1075"/>
      <c r="AO68" s="1075"/>
      <c r="AP68" s="1075">
        <v>1254</v>
      </c>
      <c r="AQ68" s="1075"/>
      <c r="AR68" s="1075"/>
      <c r="AS68" s="1075"/>
      <c r="AT68" s="1075"/>
      <c r="AU68" s="1075">
        <v>202</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15">
      <c r="A69" s="262">
        <v>2</v>
      </c>
      <c r="B69" s="1067" t="s">
        <v>583</v>
      </c>
      <c r="C69" s="1068"/>
      <c r="D69" s="1068"/>
      <c r="E69" s="1068"/>
      <c r="F69" s="1068"/>
      <c r="G69" s="1068"/>
      <c r="H69" s="1068"/>
      <c r="I69" s="1068"/>
      <c r="J69" s="1068"/>
      <c r="K69" s="1068"/>
      <c r="L69" s="1068"/>
      <c r="M69" s="1068"/>
      <c r="N69" s="1068"/>
      <c r="O69" s="1068"/>
      <c r="P69" s="1069"/>
      <c r="Q69" s="1070">
        <v>4724</v>
      </c>
      <c r="R69" s="1064"/>
      <c r="S69" s="1064"/>
      <c r="T69" s="1064"/>
      <c r="U69" s="1064"/>
      <c r="V69" s="1064">
        <v>4670</v>
      </c>
      <c r="W69" s="1064"/>
      <c r="X69" s="1064"/>
      <c r="Y69" s="1064"/>
      <c r="Z69" s="1064"/>
      <c r="AA69" s="1064">
        <v>54</v>
      </c>
      <c r="AB69" s="1064"/>
      <c r="AC69" s="1064"/>
      <c r="AD69" s="1064"/>
      <c r="AE69" s="1064"/>
      <c r="AF69" s="1064">
        <v>16</v>
      </c>
      <c r="AG69" s="1064"/>
      <c r="AH69" s="1064"/>
      <c r="AI69" s="1064"/>
      <c r="AJ69" s="1064"/>
      <c r="AK69" s="1064">
        <v>38</v>
      </c>
      <c r="AL69" s="1064"/>
      <c r="AM69" s="1064"/>
      <c r="AN69" s="1064"/>
      <c r="AO69" s="1064"/>
      <c r="AP69" s="1064"/>
      <c r="AQ69" s="1064"/>
      <c r="AR69" s="1064"/>
      <c r="AS69" s="1064"/>
      <c r="AT69" s="1064"/>
      <c r="AU69" s="1064"/>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15">
      <c r="A70" s="262">
        <v>3</v>
      </c>
      <c r="B70" s="1067" t="s">
        <v>584</v>
      </c>
      <c r="C70" s="1068"/>
      <c r="D70" s="1068"/>
      <c r="E70" s="1068"/>
      <c r="F70" s="1068"/>
      <c r="G70" s="1068"/>
      <c r="H70" s="1068"/>
      <c r="I70" s="1068"/>
      <c r="J70" s="1068"/>
      <c r="K70" s="1068"/>
      <c r="L70" s="1068"/>
      <c r="M70" s="1068"/>
      <c r="N70" s="1068"/>
      <c r="O70" s="1068"/>
      <c r="P70" s="1069"/>
      <c r="Q70" s="1070">
        <v>148</v>
      </c>
      <c r="R70" s="1064"/>
      <c r="S70" s="1064"/>
      <c r="T70" s="1064"/>
      <c r="U70" s="1064"/>
      <c r="V70" s="1064">
        <v>102</v>
      </c>
      <c r="W70" s="1064"/>
      <c r="X70" s="1064"/>
      <c r="Y70" s="1064"/>
      <c r="Z70" s="1064"/>
      <c r="AA70" s="1064">
        <v>46</v>
      </c>
      <c r="AB70" s="1064"/>
      <c r="AC70" s="1064"/>
      <c r="AD70" s="1064"/>
      <c r="AE70" s="1064"/>
      <c r="AF70" s="1064">
        <v>46</v>
      </c>
      <c r="AG70" s="1064"/>
      <c r="AH70" s="1064"/>
      <c r="AI70" s="1064"/>
      <c r="AJ70" s="1064"/>
      <c r="AK70" s="1064">
        <v>0</v>
      </c>
      <c r="AL70" s="1064"/>
      <c r="AM70" s="1064"/>
      <c r="AN70" s="1064"/>
      <c r="AO70" s="1064"/>
      <c r="AP70" s="1064"/>
      <c r="AQ70" s="1064"/>
      <c r="AR70" s="1064"/>
      <c r="AS70" s="1064"/>
      <c r="AT70" s="1064"/>
      <c r="AU70" s="1064"/>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15">
      <c r="A71" s="262">
        <v>4</v>
      </c>
      <c r="B71" s="1067" t="s">
        <v>585</v>
      </c>
      <c r="C71" s="1068"/>
      <c r="D71" s="1068"/>
      <c r="E71" s="1068"/>
      <c r="F71" s="1068"/>
      <c r="G71" s="1068"/>
      <c r="H71" s="1068"/>
      <c r="I71" s="1068"/>
      <c r="J71" s="1068"/>
      <c r="K71" s="1068"/>
      <c r="L71" s="1068"/>
      <c r="M71" s="1068"/>
      <c r="N71" s="1068"/>
      <c r="O71" s="1068"/>
      <c r="P71" s="1069"/>
      <c r="Q71" s="1070">
        <v>118</v>
      </c>
      <c r="R71" s="1064"/>
      <c r="S71" s="1064"/>
      <c r="T71" s="1064"/>
      <c r="U71" s="1064"/>
      <c r="V71" s="1064">
        <v>116</v>
      </c>
      <c r="W71" s="1064"/>
      <c r="X71" s="1064"/>
      <c r="Y71" s="1064"/>
      <c r="Z71" s="1064"/>
      <c r="AA71" s="1064">
        <v>1</v>
      </c>
      <c r="AB71" s="1064"/>
      <c r="AC71" s="1064"/>
      <c r="AD71" s="1064"/>
      <c r="AE71" s="1064"/>
      <c r="AF71" s="1064">
        <v>1</v>
      </c>
      <c r="AG71" s="1064"/>
      <c r="AH71" s="1064"/>
      <c r="AI71" s="1064"/>
      <c r="AJ71" s="1064"/>
      <c r="AK71" s="1064">
        <v>17</v>
      </c>
      <c r="AL71" s="1064"/>
      <c r="AM71" s="1064"/>
      <c r="AN71" s="1064"/>
      <c r="AO71" s="1064"/>
      <c r="AP71" s="1064"/>
      <c r="AQ71" s="1064"/>
      <c r="AR71" s="1064"/>
      <c r="AS71" s="1064"/>
      <c r="AT71" s="1064"/>
      <c r="AU71" s="1064"/>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15">
      <c r="A72" s="262">
        <v>5</v>
      </c>
      <c r="B72" s="1067" t="s">
        <v>586</v>
      </c>
      <c r="C72" s="1068"/>
      <c r="D72" s="1068"/>
      <c r="E72" s="1068"/>
      <c r="F72" s="1068"/>
      <c r="G72" s="1068"/>
      <c r="H72" s="1068"/>
      <c r="I72" s="1068"/>
      <c r="J72" s="1068"/>
      <c r="K72" s="1068"/>
      <c r="L72" s="1068"/>
      <c r="M72" s="1068"/>
      <c r="N72" s="1068"/>
      <c r="O72" s="1068"/>
      <c r="P72" s="1069"/>
      <c r="Q72" s="1070">
        <v>131</v>
      </c>
      <c r="R72" s="1064"/>
      <c r="S72" s="1064"/>
      <c r="T72" s="1064"/>
      <c r="U72" s="1064"/>
      <c r="V72" s="1064">
        <v>95</v>
      </c>
      <c r="W72" s="1064"/>
      <c r="X72" s="1064"/>
      <c r="Y72" s="1064"/>
      <c r="Z72" s="1064"/>
      <c r="AA72" s="1064">
        <v>36</v>
      </c>
      <c r="AB72" s="1064"/>
      <c r="AC72" s="1064"/>
      <c r="AD72" s="1064"/>
      <c r="AE72" s="1064"/>
      <c r="AF72" s="1064">
        <v>36</v>
      </c>
      <c r="AG72" s="1064"/>
      <c r="AH72" s="1064"/>
      <c r="AI72" s="1064"/>
      <c r="AJ72" s="1064"/>
      <c r="AK72" s="1064">
        <v>0</v>
      </c>
      <c r="AL72" s="1064"/>
      <c r="AM72" s="1064"/>
      <c r="AN72" s="1064"/>
      <c r="AO72" s="1064"/>
      <c r="AP72" s="1064"/>
      <c r="AQ72" s="1064"/>
      <c r="AR72" s="1064"/>
      <c r="AS72" s="1064"/>
      <c r="AT72" s="1064"/>
      <c r="AU72" s="1064"/>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15">
      <c r="A73" s="262">
        <v>6</v>
      </c>
      <c r="B73" s="1067" t="s">
        <v>588</v>
      </c>
      <c r="C73" s="1068"/>
      <c r="D73" s="1068"/>
      <c r="E73" s="1068"/>
      <c r="F73" s="1068"/>
      <c r="G73" s="1068"/>
      <c r="H73" s="1068"/>
      <c r="I73" s="1068"/>
      <c r="J73" s="1068"/>
      <c r="K73" s="1068"/>
      <c r="L73" s="1068"/>
      <c r="M73" s="1068"/>
      <c r="N73" s="1068"/>
      <c r="O73" s="1068"/>
      <c r="P73" s="1069"/>
      <c r="Q73" s="1070">
        <v>13584</v>
      </c>
      <c r="R73" s="1064"/>
      <c r="S73" s="1064"/>
      <c r="T73" s="1064"/>
      <c r="U73" s="1064"/>
      <c r="V73" s="1064">
        <v>13134</v>
      </c>
      <c r="W73" s="1064"/>
      <c r="X73" s="1064"/>
      <c r="Y73" s="1064"/>
      <c r="Z73" s="1064"/>
      <c r="AA73" s="1064">
        <v>450</v>
      </c>
      <c r="AB73" s="1064"/>
      <c r="AC73" s="1064"/>
      <c r="AD73" s="1064"/>
      <c r="AE73" s="1064"/>
      <c r="AF73" s="1064">
        <v>447</v>
      </c>
      <c r="AG73" s="1064"/>
      <c r="AH73" s="1064"/>
      <c r="AI73" s="1064"/>
      <c r="AJ73" s="1064"/>
      <c r="AK73" s="1064">
        <v>156</v>
      </c>
      <c r="AL73" s="1064"/>
      <c r="AM73" s="1064"/>
      <c r="AN73" s="1064"/>
      <c r="AO73" s="1064"/>
      <c r="AP73" s="1064">
        <v>2958</v>
      </c>
      <c r="AQ73" s="1064"/>
      <c r="AR73" s="1064"/>
      <c r="AS73" s="1064"/>
      <c r="AT73" s="1064"/>
      <c r="AU73" s="1064">
        <v>137</v>
      </c>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15">
      <c r="A74" s="262">
        <v>7</v>
      </c>
      <c r="B74" s="1067" t="s">
        <v>587</v>
      </c>
      <c r="C74" s="1068"/>
      <c r="D74" s="1068"/>
      <c r="E74" s="1068"/>
      <c r="F74" s="1068"/>
      <c r="G74" s="1068"/>
      <c r="H74" s="1068"/>
      <c r="I74" s="1068"/>
      <c r="J74" s="1068"/>
      <c r="K74" s="1068"/>
      <c r="L74" s="1068"/>
      <c r="M74" s="1068"/>
      <c r="N74" s="1068"/>
      <c r="O74" s="1068"/>
      <c r="P74" s="1069"/>
      <c r="Q74" s="1070">
        <v>362</v>
      </c>
      <c r="R74" s="1064"/>
      <c r="S74" s="1064"/>
      <c r="T74" s="1064"/>
      <c r="U74" s="1064"/>
      <c r="V74" s="1064">
        <v>318</v>
      </c>
      <c r="W74" s="1064"/>
      <c r="X74" s="1064"/>
      <c r="Y74" s="1064"/>
      <c r="Z74" s="1064"/>
      <c r="AA74" s="1064">
        <v>44</v>
      </c>
      <c r="AB74" s="1064"/>
      <c r="AC74" s="1064"/>
      <c r="AD74" s="1064"/>
      <c r="AE74" s="1064"/>
      <c r="AF74" s="1064">
        <v>44</v>
      </c>
      <c r="AG74" s="1064"/>
      <c r="AH74" s="1064"/>
      <c r="AI74" s="1064"/>
      <c r="AJ74" s="1064"/>
      <c r="AK74" s="1064">
        <v>0</v>
      </c>
      <c r="AL74" s="1064"/>
      <c r="AM74" s="1064"/>
      <c r="AN74" s="1064"/>
      <c r="AO74" s="1064"/>
      <c r="AP74" s="1064"/>
      <c r="AQ74" s="1064"/>
      <c r="AR74" s="1064"/>
      <c r="AS74" s="1064"/>
      <c r="AT74" s="1064"/>
      <c r="AU74" s="1064"/>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15">
      <c r="A75" s="262">
        <v>8</v>
      </c>
      <c r="B75" s="1067" t="s">
        <v>589</v>
      </c>
      <c r="C75" s="1068"/>
      <c r="D75" s="1068"/>
      <c r="E75" s="1068"/>
      <c r="F75" s="1068"/>
      <c r="G75" s="1068"/>
      <c r="H75" s="1068"/>
      <c r="I75" s="1068"/>
      <c r="J75" s="1068"/>
      <c r="K75" s="1068"/>
      <c r="L75" s="1068"/>
      <c r="M75" s="1068"/>
      <c r="N75" s="1068"/>
      <c r="O75" s="1068"/>
      <c r="P75" s="1069"/>
      <c r="Q75" s="1071">
        <v>3265</v>
      </c>
      <c r="R75" s="1072"/>
      <c r="S75" s="1072"/>
      <c r="T75" s="1072"/>
      <c r="U75" s="1073"/>
      <c r="V75" s="1074">
        <v>3173</v>
      </c>
      <c r="W75" s="1072"/>
      <c r="X75" s="1072"/>
      <c r="Y75" s="1072"/>
      <c r="Z75" s="1073"/>
      <c r="AA75" s="1074">
        <v>92</v>
      </c>
      <c r="AB75" s="1072"/>
      <c r="AC75" s="1072"/>
      <c r="AD75" s="1072"/>
      <c r="AE75" s="1073"/>
      <c r="AF75" s="1074">
        <v>2207</v>
      </c>
      <c r="AG75" s="1072"/>
      <c r="AH75" s="1072"/>
      <c r="AI75" s="1072"/>
      <c r="AJ75" s="1073"/>
      <c r="AK75" s="1074">
        <v>308</v>
      </c>
      <c r="AL75" s="1072"/>
      <c r="AM75" s="1072"/>
      <c r="AN75" s="1072"/>
      <c r="AO75" s="1073"/>
      <c r="AP75" s="1074">
        <v>1252</v>
      </c>
      <c r="AQ75" s="1072"/>
      <c r="AR75" s="1072"/>
      <c r="AS75" s="1072"/>
      <c r="AT75" s="1073"/>
      <c r="AU75" s="1074">
        <v>268</v>
      </c>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15">
      <c r="A76" s="262">
        <v>9</v>
      </c>
      <c r="B76" s="1067"/>
      <c r="C76" s="1068"/>
      <c r="D76" s="1068"/>
      <c r="E76" s="1068"/>
      <c r="F76" s="1068"/>
      <c r="G76" s="1068"/>
      <c r="H76" s="1068"/>
      <c r="I76" s="1068"/>
      <c r="J76" s="1068"/>
      <c r="K76" s="1068"/>
      <c r="L76" s="1068"/>
      <c r="M76" s="1068"/>
      <c r="N76" s="1068"/>
      <c r="O76" s="1068"/>
      <c r="P76" s="1069"/>
      <c r="Q76" s="1071"/>
      <c r="R76" s="1072"/>
      <c r="S76" s="1072"/>
      <c r="T76" s="1072"/>
      <c r="U76" s="1073"/>
      <c r="V76" s="1074"/>
      <c r="W76" s="1072"/>
      <c r="X76" s="1072"/>
      <c r="Y76" s="1072"/>
      <c r="Z76" s="1073"/>
      <c r="AA76" s="1074"/>
      <c r="AB76" s="1072"/>
      <c r="AC76" s="1072"/>
      <c r="AD76" s="1072"/>
      <c r="AE76" s="1073"/>
      <c r="AF76" s="1074"/>
      <c r="AG76" s="1072"/>
      <c r="AH76" s="1072"/>
      <c r="AI76" s="1072"/>
      <c r="AJ76" s="1073"/>
      <c r="AK76" s="1074"/>
      <c r="AL76" s="1072"/>
      <c r="AM76" s="1072"/>
      <c r="AN76" s="1072"/>
      <c r="AO76" s="1073"/>
      <c r="AP76" s="1074"/>
      <c r="AQ76" s="1072"/>
      <c r="AR76" s="1072"/>
      <c r="AS76" s="1072"/>
      <c r="AT76" s="1073"/>
      <c r="AU76" s="1074"/>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15">
      <c r="A77" s="262">
        <v>10</v>
      </c>
      <c r="B77" s="1067"/>
      <c r="C77" s="1068"/>
      <c r="D77" s="1068"/>
      <c r="E77" s="1068"/>
      <c r="F77" s="1068"/>
      <c r="G77" s="1068"/>
      <c r="H77" s="1068"/>
      <c r="I77" s="1068"/>
      <c r="J77" s="1068"/>
      <c r="K77" s="1068"/>
      <c r="L77" s="1068"/>
      <c r="M77" s="1068"/>
      <c r="N77" s="1068"/>
      <c r="O77" s="1068"/>
      <c r="P77" s="1069"/>
      <c r="Q77" s="1071"/>
      <c r="R77" s="1072"/>
      <c r="S77" s="1072"/>
      <c r="T77" s="1072"/>
      <c r="U77" s="1073"/>
      <c r="V77" s="1074"/>
      <c r="W77" s="1072"/>
      <c r="X77" s="1072"/>
      <c r="Y77" s="1072"/>
      <c r="Z77" s="1073"/>
      <c r="AA77" s="1074"/>
      <c r="AB77" s="1072"/>
      <c r="AC77" s="1072"/>
      <c r="AD77" s="1072"/>
      <c r="AE77" s="1073"/>
      <c r="AF77" s="1074"/>
      <c r="AG77" s="1072"/>
      <c r="AH77" s="1072"/>
      <c r="AI77" s="1072"/>
      <c r="AJ77" s="1073"/>
      <c r="AK77" s="1074"/>
      <c r="AL77" s="1072"/>
      <c r="AM77" s="1072"/>
      <c r="AN77" s="1072"/>
      <c r="AO77" s="1073"/>
      <c r="AP77" s="1074"/>
      <c r="AQ77" s="1072"/>
      <c r="AR77" s="1072"/>
      <c r="AS77" s="1072"/>
      <c r="AT77" s="1073"/>
      <c r="AU77" s="1074"/>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15">
      <c r="A78" s="262">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15">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15">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15">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15">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15">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15">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15">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15">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15">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
      <c r="A88" s="265" t="s">
        <v>394</v>
      </c>
      <c r="B88" s="1037" t="s">
        <v>426</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c r="AG88" s="1052"/>
      <c r="AH88" s="1052"/>
      <c r="AI88" s="1052"/>
      <c r="AJ88" s="1052"/>
      <c r="AK88" s="1056"/>
      <c r="AL88" s="1056"/>
      <c r="AM88" s="1056"/>
      <c r="AN88" s="1056"/>
      <c r="AO88" s="1056"/>
      <c r="AP88" s="1052"/>
      <c r="AQ88" s="1052"/>
      <c r="AR88" s="1052"/>
      <c r="AS88" s="1052"/>
      <c r="AT88" s="1052"/>
      <c r="AU88" s="1052"/>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394</v>
      </c>
      <c r="BR102" s="1037" t="s">
        <v>427</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c r="CS102" s="1044"/>
      <c r="CT102" s="1044"/>
      <c r="CU102" s="1044"/>
      <c r="CV102" s="1045"/>
      <c r="CW102" s="1043"/>
      <c r="CX102" s="1044"/>
      <c r="CY102" s="1044"/>
      <c r="CZ102" s="1044"/>
      <c r="DA102" s="1045"/>
      <c r="DB102" s="1043"/>
      <c r="DC102" s="1044"/>
      <c r="DD102" s="1044"/>
      <c r="DE102" s="1044"/>
      <c r="DF102" s="1045"/>
      <c r="DG102" s="1043"/>
      <c r="DH102" s="1044"/>
      <c r="DI102" s="1044"/>
      <c r="DJ102" s="1044"/>
      <c r="DK102" s="1045"/>
      <c r="DL102" s="1043"/>
      <c r="DM102" s="1044"/>
      <c r="DN102" s="1044"/>
      <c r="DO102" s="1044"/>
      <c r="DP102" s="1045"/>
      <c r="DQ102" s="1043"/>
      <c r="DR102" s="1044"/>
      <c r="DS102" s="1044"/>
      <c r="DT102" s="1044"/>
      <c r="DU102" s="1045"/>
      <c r="DV102" s="1026"/>
      <c r="DW102" s="1027"/>
      <c r="DX102" s="1027"/>
      <c r="DY102" s="1027"/>
      <c r="DZ102" s="1028"/>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428</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429</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430</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431</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1" t="s">
        <v>432</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433</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15">
      <c r="A109" s="986" t="s">
        <v>434</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435</v>
      </c>
      <c r="AB109" s="987"/>
      <c r="AC109" s="987"/>
      <c r="AD109" s="987"/>
      <c r="AE109" s="988"/>
      <c r="AF109" s="989" t="s">
        <v>309</v>
      </c>
      <c r="AG109" s="987"/>
      <c r="AH109" s="987"/>
      <c r="AI109" s="987"/>
      <c r="AJ109" s="988"/>
      <c r="AK109" s="989" t="s">
        <v>308</v>
      </c>
      <c r="AL109" s="987"/>
      <c r="AM109" s="987"/>
      <c r="AN109" s="987"/>
      <c r="AO109" s="988"/>
      <c r="AP109" s="989" t="s">
        <v>436</v>
      </c>
      <c r="AQ109" s="987"/>
      <c r="AR109" s="987"/>
      <c r="AS109" s="987"/>
      <c r="AT109" s="1018"/>
      <c r="AU109" s="986" t="s">
        <v>434</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435</v>
      </c>
      <c r="BR109" s="987"/>
      <c r="BS109" s="987"/>
      <c r="BT109" s="987"/>
      <c r="BU109" s="988"/>
      <c r="BV109" s="989" t="s">
        <v>309</v>
      </c>
      <c r="BW109" s="987"/>
      <c r="BX109" s="987"/>
      <c r="BY109" s="987"/>
      <c r="BZ109" s="988"/>
      <c r="CA109" s="989" t="s">
        <v>308</v>
      </c>
      <c r="CB109" s="987"/>
      <c r="CC109" s="987"/>
      <c r="CD109" s="987"/>
      <c r="CE109" s="988"/>
      <c r="CF109" s="1025" t="s">
        <v>436</v>
      </c>
      <c r="CG109" s="1025"/>
      <c r="CH109" s="1025"/>
      <c r="CI109" s="1025"/>
      <c r="CJ109" s="1025"/>
      <c r="CK109" s="989" t="s">
        <v>437</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435</v>
      </c>
      <c r="DH109" s="987"/>
      <c r="DI109" s="987"/>
      <c r="DJ109" s="987"/>
      <c r="DK109" s="988"/>
      <c r="DL109" s="989" t="s">
        <v>309</v>
      </c>
      <c r="DM109" s="987"/>
      <c r="DN109" s="987"/>
      <c r="DO109" s="987"/>
      <c r="DP109" s="988"/>
      <c r="DQ109" s="989" t="s">
        <v>308</v>
      </c>
      <c r="DR109" s="987"/>
      <c r="DS109" s="987"/>
      <c r="DT109" s="987"/>
      <c r="DU109" s="988"/>
      <c r="DV109" s="989" t="s">
        <v>436</v>
      </c>
      <c r="DW109" s="987"/>
      <c r="DX109" s="987"/>
      <c r="DY109" s="987"/>
      <c r="DZ109" s="1018"/>
    </row>
    <row r="110" spans="1:131" s="247" customFormat="1" ht="26.25" customHeight="1" x14ac:dyDescent="0.15">
      <c r="A110" s="889" t="s">
        <v>438</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1107038</v>
      </c>
      <c r="AB110" s="980"/>
      <c r="AC110" s="980"/>
      <c r="AD110" s="980"/>
      <c r="AE110" s="981"/>
      <c r="AF110" s="982">
        <v>1114650</v>
      </c>
      <c r="AG110" s="980"/>
      <c r="AH110" s="980"/>
      <c r="AI110" s="980"/>
      <c r="AJ110" s="981"/>
      <c r="AK110" s="982">
        <v>1143120</v>
      </c>
      <c r="AL110" s="980"/>
      <c r="AM110" s="980"/>
      <c r="AN110" s="980"/>
      <c r="AO110" s="981"/>
      <c r="AP110" s="983">
        <v>17.899999999999999</v>
      </c>
      <c r="AQ110" s="984"/>
      <c r="AR110" s="984"/>
      <c r="AS110" s="984"/>
      <c r="AT110" s="985"/>
      <c r="AU110" s="1019" t="s">
        <v>73</v>
      </c>
      <c r="AV110" s="1020"/>
      <c r="AW110" s="1020"/>
      <c r="AX110" s="1020"/>
      <c r="AY110" s="1020"/>
      <c r="AZ110" s="945" t="s">
        <v>439</v>
      </c>
      <c r="BA110" s="890"/>
      <c r="BB110" s="890"/>
      <c r="BC110" s="890"/>
      <c r="BD110" s="890"/>
      <c r="BE110" s="890"/>
      <c r="BF110" s="890"/>
      <c r="BG110" s="890"/>
      <c r="BH110" s="890"/>
      <c r="BI110" s="890"/>
      <c r="BJ110" s="890"/>
      <c r="BK110" s="890"/>
      <c r="BL110" s="890"/>
      <c r="BM110" s="890"/>
      <c r="BN110" s="890"/>
      <c r="BO110" s="890"/>
      <c r="BP110" s="891"/>
      <c r="BQ110" s="946">
        <v>11478723</v>
      </c>
      <c r="BR110" s="927"/>
      <c r="BS110" s="927"/>
      <c r="BT110" s="927"/>
      <c r="BU110" s="927"/>
      <c r="BV110" s="927">
        <v>11282159</v>
      </c>
      <c r="BW110" s="927"/>
      <c r="BX110" s="927"/>
      <c r="BY110" s="927"/>
      <c r="BZ110" s="927"/>
      <c r="CA110" s="927">
        <v>10766696</v>
      </c>
      <c r="CB110" s="927"/>
      <c r="CC110" s="927"/>
      <c r="CD110" s="927"/>
      <c r="CE110" s="927"/>
      <c r="CF110" s="951">
        <v>168.8</v>
      </c>
      <c r="CG110" s="952"/>
      <c r="CH110" s="952"/>
      <c r="CI110" s="952"/>
      <c r="CJ110" s="952"/>
      <c r="CK110" s="1015" t="s">
        <v>440</v>
      </c>
      <c r="CL110" s="901"/>
      <c r="CM110" s="976" t="s">
        <v>441</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391</v>
      </c>
      <c r="DH110" s="927"/>
      <c r="DI110" s="927"/>
      <c r="DJ110" s="927"/>
      <c r="DK110" s="927"/>
      <c r="DL110" s="927" t="s">
        <v>391</v>
      </c>
      <c r="DM110" s="927"/>
      <c r="DN110" s="927"/>
      <c r="DO110" s="927"/>
      <c r="DP110" s="927"/>
      <c r="DQ110" s="927" t="s">
        <v>127</v>
      </c>
      <c r="DR110" s="927"/>
      <c r="DS110" s="927"/>
      <c r="DT110" s="927"/>
      <c r="DU110" s="927"/>
      <c r="DV110" s="928" t="s">
        <v>391</v>
      </c>
      <c r="DW110" s="928"/>
      <c r="DX110" s="928"/>
      <c r="DY110" s="928"/>
      <c r="DZ110" s="929"/>
    </row>
    <row r="111" spans="1:131" s="247" customFormat="1" ht="26.25" customHeight="1" x14ac:dyDescent="0.15">
      <c r="A111" s="856" t="s">
        <v>442</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443</v>
      </c>
      <c r="AB111" s="1008"/>
      <c r="AC111" s="1008"/>
      <c r="AD111" s="1008"/>
      <c r="AE111" s="1009"/>
      <c r="AF111" s="1010" t="s">
        <v>443</v>
      </c>
      <c r="AG111" s="1008"/>
      <c r="AH111" s="1008"/>
      <c r="AI111" s="1008"/>
      <c r="AJ111" s="1009"/>
      <c r="AK111" s="1010" t="s">
        <v>443</v>
      </c>
      <c r="AL111" s="1008"/>
      <c r="AM111" s="1008"/>
      <c r="AN111" s="1008"/>
      <c r="AO111" s="1009"/>
      <c r="AP111" s="1011" t="s">
        <v>127</v>
      </c>
      <c r="AQ111" s="1012"/>
      <c r="AR111" s="1012"/>
      <c r="AS111" s="1012"/>
      <c r="AT111" s="1013"/>
      <c r="AU111" s="1021"/>
      <c r="AV111" s="1022"/>
      <c r="AW111" s="1022"/>
      <c r="AX111" s="1022"/>
      <c r="AY111" s="1022"/>
      <c r="AZ111" s="897" t="s">
        <v>444</v>
      </c>
      <c r="BA111" s="832"/>
      <c r="BB111" s="832"/>
      <c r="BC111" s="832"/>
      <c r="BD111" s="832"/>
      <c r="BE111" s="832"/>
      <c r="BF111" s="832"/>
      <c r="BG111" s="832"/>
      <c r="BH111" s="832"/>
      <c r="BI111" s="832"/>
      <c r="BJ111" s="832"/>
      <c r="BK111" s="832"/>
      <c r="BL111" s="832"/>
      <c r="BM111" s="832"/>
      <c r="BN111" s="832"/>
      <c r="BO111" s="832"/>
      <c r="BP111" s="833"/>
      <c r="BQ111" s="898">
        <v>66880</v>
      </c>
      <c r="BR111" s="899"/>
      <c r="BS111" s="899"/>
      <c r="BT111" s="899"/>
      <c r="BU111" s="899"/>
      <c r="BV111" s="899">
        <v>56192</v>
      </c>
      <c r="BW111" s="899"/>
      <c r="BX111" s="899"/>
      <c r="BY111" s="899"/>
      <c r="BZ111" s="899"/>
      <c r="CA111" s="899">
        <v>45670</v>
      </c>
      <c r="CB111" s="899"/>
      <c r="CC111" s="899"/>
      <c r="CD111" s="899"/>
      <c r="CE111" s="899"/>
      <c r="CF111" s="960">
        <v>0.7</v>
      </c>
      <c r="CG111" s="961"/>
      <c r="CH111" s="961"/>
      <c r="CI111" s="961"/>
      <c r="CJ111" s="961"/>
      <c r="CK111" s="1016"/>
      <c r="CL111" s="903"/>
      <c r="CM111" s="906" t="s">
        <v>445</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v>66880</v>
      </c>
      <c r="DH111" s="899"/>
      <c r="DI111" s="899"/>
      <c r="DJ111" s="899"/>
      <c r="DK111" s="899"/>
      <c r="DL111" s="899">
        <v>56192</v>
      </c>
      <c r="DM111" s="899"/>
      <c r="DN111" s="899"/>
      <c r="DO111" s="899"/>
      <c r="DP111" s="899"/>
      <c r="DQ111" s="899">
        <v>45670</v>
      </c>
      <c r="DR111" s="899"/>
      <c r="DS111" s="899"/>
      <c r="DT111" s="899"/>
      <c r="DU111" s="899"/>
      <c r="DV111" s="876">
        <v>0.7</v>
      </c>
      <c r="DW111" s="876"/>
      <c r="DX111" s="876"/>
      <c r="DY111" s="876"/>
      <c r="DZ111" s="877"/>
    </row>
    <row r="112" spans="1:131" s="247" customFormat="1" ht="26.25" customHeight="1" x14ac:dyDescent="0.15">
      <c r="A112" s="1001" t="s">
        <v>446</v>
      </c>
      <c r="B112" s="1002"/>
      <c r="C112" s="832" t="s">
        <v>447</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443</v>
      </c>
      <c r="AB112" s="862"/>
      <c r="AC112" s="862"/>
      <c r="AD112" s="862"/>
      <c r="AE112" s="863"/>
      <c r="AF112" s="864" t="s">
        <v>443</v>
      </c>
      <c r="AG112" s="862"/>
      <c r="AH112" s="862"/>
      <c r="AI112" s="862"/>
      <c r="AJ112" s="863"/>
      <c r="AK112" s="864" t="s">
        <v>443</v>
      </c>
      <c r="AL112" s="862"/>
      <c r="AM112" s="862"/>
      <c r="AN112" s="862"/>
      <c r="AO112" s="863"/>
      <c r="AP112" s="909" t="s">
        <v>443</v>
      </c>
      <c r="AQ112" s="910"/>
      <c r="AR112" s="910"/>
      <c r="AS112" s="910"/>
      <c r="AT112" s="911"/>
      <c r="AU112" s="1021"/>
      <c r="AV112" s="1022"/>
      <c r="AW112" s="1022"/>
      <c r="AX112" s="1022"/>
      <c r="AY112" s="1022"/>
      <c r="AZ112" s="897" t="s">
        <v>448</v>
      </c>
      <c r="BA112" s="832"/>
      <c r="BB112" s="832"/>
      <c r="BC112" s="832"/>
      <c r="BD112" s="832"/>
      <c r="BE112" s="832"/>
      <c r="BF112" s="832"/>
      <c r="BG112" s="832"/>
      <c r="BH112" s="832"/>
      <c r="BI112" s="832"/>
      <c r="BJ112" s="832"/>
      <c r="BK112" s="832"/>
      <c r="BL112" s="832"/>
      <c r="BM112" s="832"/>
      <c r="BN112" s="832"/>
      <c r="BO112" s="832"/>
      <c r="BP112" s="833"/>
      <c r="BQ112" s="898">
        <v>4188335</v>
      </c>
      <c r="BR112" s="899"/>
      <c r="BS112" s="899"/>
      <c r="BT112" s="899"/>
      <c r="BU112" s="899"/>
      <c r="BV112" s="899">
        <v>4661747</v>
      </c>
      <c r="BW112" s="899"/>
      <c r="BX112" s="899"/>
      <c r="BY112" s="899"/>
      <c r="BZ112" s="899"/>
      <c r="CA112" s="899">
        <v>4521791</v>
      </c>
      <c r="CB112" s="899"/>
      <c r="CC112" s="899"/>
      <c r="CD112" s="899"/>
      <c r="CE112" s="899"/>
      <c r="CF112" s="960">
        <v>70.900000000000006</v>
      </c>
      <c r="CG112" s="961"/>
      <c r="CH112" s="961"/>
      <c r="CI112" s="961"/>
      <c r="CJ112" s="961"/>
      <c r="CK112" s="1016"/>
      <c r="CL112" s="903"/>
      <c r="CM112" s="906" t="s">
        <v>449</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443</v>
      </c>
      <c r="DH112" s="899"/>
      <c r="DI112" s="899"/>
      <c r="DJ112" s="899"/>
      <c r="DK112" s="899"/>
      <c r="DL112" s="899" t="s">
        <v>443</v>
      </c>
      <c r="DM112" s="899"/>
      <c r="DN112" s="899"/>
      <c r="DO112" s="899"/>
      <c r="DP112" s="899"/>
      <c r="DQ112" s="899" t="s">
        <v>443</v>
      </c>
      <c r="DR112" s="899"/>
      <c r="DS112" s="899"/>
      <c r="DT112" s="899"/>
      <c r="DU112" s="899"/>
      <c r="DV112" s="876" t="s">
        <v>443</v>
      </c>
      <c r="DW112" s="876"/>
      <c r="DX112" s="876"/>
      <c r="DY112" s="876"/>
      <c r="DZ112" s="877"/>
    </row>
    <row r="113" spans="1:130" s="247" customFormat="1" ht="26.25" customHeight="1" x14ac:dyDescent="0.15">
      <c r="A113" s="1003"/>
      <c r="B113" s="1004"/>
      <c r="C113" s="832" t="s">
        <v>450</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308773</v>
      </c>
      <c r="AB113" s="1008"/>
      <c r="AC113" s="1008"/>
      <c r="AD113" s="1008"/>
      <c r="AE113" s="1009"/>
      <c r="AF113" s="1010">
        <v>285831</v>
      </c>
      <c r="AG113" s="1008"/>
      <c r="AH113" s="1008"/>
      <c r="AI113" s="1008"/>
      <c r="AJ113" s="1009"/>
      <c r="AK113" s="1010">
        <v>263801</v>
      </c>
      <c r="AL113" s="1008"/>
      <c r="AM113" s="1008"/>
      <c r="AN113" s="1008"/>
      <c r="AO113" s="1009"/>
      <c r="AP113" s="1011">
        <v>4.0999999999999996</v>
      </c>
      <c r="AQ113" s="1012"/>
      <c r="AR113" s="1012"/>
      <c r="AS113" s="1012"/>
      <c r="AT113" s="1013"/>
      <c r="AU113" s="1021"/>
      <c r="AV113" s="1022"/>
      <c r="AW113" s="1022"/>
      <c r="AX113" s="1022"/>
      <c r="AY113" s="1022"/>
      <c r="AZ113" s="897" t="s">
        <v>451</v>
      </c>
      <c r="BA113" s="832"/>
      <c r="BB113" s="832"/>
      <c r="BC113" s="832"/>
      <c r="BD113" s="832"/>
      <c r="BE113" s="832"/>
      <c r="BF113" s="832"/>
      <c r="BG113" s="832"/>
      <c r="BH113" s="832"/>
      <c r="BI113" s="832"/>
      <c r="BJ113" s="832"/>
      <c r="BK113" s="832"/>
      <c r="BL113" s="832"/>
      <c r="BM113" s="832"/>
      <c r="BN113" s="832"/>
      <c r="BO113" s="832"/>
      <c r="BP113" s="833"/>
      <c r="BQ113" s="898">
        <v>511899</v>
      </c>
      <c r="BR113" s="899"/>
      <c r="BS113" s="899"/>
      <c r="BT113" s="899"/>
      <c r="BU113" s="899"/>
      <c r="BV113" s="899">
        <v>465897</v>
      </c>
      <c r="BW113" s="899"/>
      <c r="BX113" s="899"/>
      <c r="BY113" s="899"/>
      <c r="BZ113" s="899"/>
      <c r="CA113" s="899">
        <v>404829</v>
      </c>
      <c r="CB113" s="899"/>
      <c r="CC113" s="899"/>
      <c r="CD113" s="899"/>
      <c r="CE113" s="899"/>
      <c r="CF113" s="960">
        <v>6.3</v>
      </c>
      <c r="CG113" s="961"/>
      <c r="CH113" s="961"/>
      <c r="CI113" s="961"/>
      <c r="CJ113" s="961"/>
      <c r="CK113" s="1016"/>
      <c r="CL113" s="903"/>
      <c r="CM113" s="906" t="s">
        <v>452</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443</v>
      </c>
      <c r="DH113" s="862"/>
      <c r="DI113" s="862"/>
      <c r="DJ113" s="862"/>
      <c r="DK113" s="863"/>
      <c r="DL113" s="864" t="s">
        <v>443</v>
      </c>
      <c r="DM113" s="862"/>
      <c r="DN113" s="862"/>
      <c r="DO113" s="862"/>
      <c r="DP113" s="863"/>
      <c r="DQ113" s="864" t="s">
        <v>443</v>
      </c>
      <c r="DR113" s="862"/>
      <c r="DS113" s="862"/>
      <c r="DT113" s="862"/>
      <c r="DU113" s="863"/>
      <c r="DV113" s="909" t="s">
        <v>443</v>
      </c>
      <c r="DW113" s="910"/>
      <c r="DX113" s="910"/>
      <c r="DY113" s="910"/>
      <c r="DZ113" s="911"/>
    </row>
    <row r="114" spans="1:130" s="247" customFormat="1" ht="26.25" customHeight="1" x14ac:dyDescent="0.15">
      <c r="A114" s="1003"/>
      <c r="B114" s="1004"/>
      <c r="C114" s="832" t="s">
        <v>453</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162555</v>
      </c>
      <c r="AB114" s="862"/>
      <c r="AC114" s="862"/>
      <c r="AD114" s="862"/>
      <c r="AE114" s="863"/>
      <c r="AF114" s="864">
        <v>110725</v>
      </c>
      <c r="AG114" s="862"/>
      <c r="AH114" s="862"/>
      <c r="AI114" s="862"/>
      <c r="AJ114" s="863"/>
      <c r="AK114" s="864">
        <v>110206</v>
      </c>
      <c r="AL114" s="862"/>
      <c r="AM114" s="862"/>
      <c r="AN114" s="862"/>
      <c r="AO114" s="863"/>
      <c r="AP114" s="909">
        <v>1.7</v>
      </c>
      <c r="AQ114" s="910"/>
      <c r="AR114" s="910"/>
      <c r="AS114" s="910"/>
      <c r="AT114" s="911"/>
      <c r="AU114" s="1021"/>
      <c r="AV114" s="1022"/>
      <c r="AW114" s="1022"/>
      <c r="AX114" s="1022"/>
      <c r="AY114" s="1022"/>
      <c r="AZ114" s="897" t="s">
        <v>454</v>
      </c>
      <c r="BA114" s="832"/>
      <c r="BB114" s="832"/>
      <c r="BC114" s="832"/>
      <c r="BD114" s="832"/>
      <c r="BE114" s="832"/>
      <c r="BF114" s="832"/>
      <c r="BG114" s="832"/>
      <c r="BH114" s="832"/>
      <c r="BI114" s="832"/>
      <c r="BJ114" s="832"/>
      <c r="BK114" s="832"/>
      <c r="BL114" s="832"/>
      <c r="BM114" s="832"/>
      <c r="BN114" s="832"/>
      <c r="BO114" s="832"/>
      <c r="BP114" s="833"/>
      <c r="BQ114" s="898">
        <v>1692261</v>
      </c>
      <c r="BR114" s="899"/>
      <c r="BS114" s="899"/>
      <c r="BT114" s="899"/>
      <c r="BU114" s="899"/>
      <c r="BV114" s="899">
        <v>1639650</v>
      </c>
      <c r="BW114" s="899"/>
      <c r="BX114" s="899"/>
      <c r="BY114" s="899"/>
      <c r="BZ114" s="899"/>
      <c r="CA114" s="899">
        <v>1484148</v>
      </c>
      <c r="CB114" s="899"/>
      <c r="CC114" s="899"/>
      <c r="CD114" s="899"/>
      <c r="CE114" s="899"/>
      <c r="CF114" s="960">
        <v>23.3</v>
      </c>
      <c r="CG114" s="961"/>
      <c r="CH114" s="961"/>
      <c r="CI114" s="961"/>
      <c r="CJ114" s="961"/>
      <c r="CK114" s="1016"/>
      <c r="CL114" s="903"/>
      <c r="CM114" s="906" t="s">
        <v>455</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443</v>
      </c>
      <c r="DH114" s="862"/>
      <c r="DI114" s="862"/>
      <c r="DJ114" s="862"/>
      <c r="DK114" s="863"/>
      <c r="DL114" s="864" t="s">
        <v>443</v>
      </c>
      <c r="DM114" s="862"/>
      <c r="DN114" s="862"/>
      <c r="DO114" s="862"/>
      <c r="DP114" s="863"/>
      <c r="DQ114" s="864" t="s">
        <v>443</v>
      </c>
      <c r="DR114" s="862"/>
      <c r="DS114" s="862"/>
      <c r="DT114" s="862"/>
      <c r="DU114" s="863"/>
      <c r="DV114" s="909" t="s">
        <v>443</v>
      </c>
      <c r="DW114" s="910"/>
      <c r="DX114" s="910"/>
      <c r="DY114" s="910"/>
      <c r="DZ114" s="911"/>
    </row>
    <row r="115" spans="1:130" s="247" customFormat="1" ht="26.25" customHeight="1" x14ac:dyDescent="0.15">
      <c r="A115" s="1003"/>
      <c r="B115" s="1004"/>
      <c r="C115" s="832" t="s">
        <v>456</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v>85391</v>
      </c>
      <c r="AB115" s="1008"/>
      <c r="AC115" s="1008"/>
      <c r="AD115" s="1008"/>
      <c r="AE115" s="1009"/>
      <c r="AF115" s="1010">
        <v>10668</v>
      </c>
      <c r="AG115" s="1008"/>
      <c r="AH115" s="1008"/>
      <c r="AI115" s="1008"/>
      <c r="AJ115" s="1009"/>
      <c r="AK115" s="1010">
        <v>10522</v>
      </c>
      <c r="AL115" s="1008"/>
      <c r="AM115" s="1008"/>
      <c r="AN115" s="1008"/>
      <c r="AO115" s="1009"/>
      <c r="AP115" s="1011">
        <v>0.2</v>
      </c>
      <c r="AQ115" s="1012"/>
      <c r="AR115" s="1012"/>
      <c r="AS115" s="1012"/>
      <c r="AT115" s="1013"/>
      <c r="AU115" s="1021"/>
      <c r="AV115" s="1022"/>
      <c r="AW115" s="1022"/>
      <c r="AX115" s="1022"/>
      <c r="AY115" s="1022"/>
      <c r="AZ115" s="897" t="s">
        <v>457</v>
      </c>
      <c r="BA115" s="832"/>
      <c r="BB115" s="832"/>
      <c r="BC115" s="832"/>
      <c r="BD115" s="832"/>
      <c r="BE115" s="832"/>
      <c r="BF115" s="832"/>
      <c r="BG115" s="832"/>
      <c r="BH115" s="832"/>
      <c r="BI115" s="832"/>
      <c r="BJ115" s="832"/>
      <c r="BK115" s="832"/>
      <c r="BL115" s="832"/>
      <c r="BM115" s="832"/>
      <c r="BN115" s="832"/>
      <c r="BO115" s="832"/>
      <c r="BP115" s="833"/>
      <c r="BQ115" s="898" t="s">
        <v>443</v>
      </c>
      <c r="BR115" s="899"/>
      <c r="BS115" s="899"/>
      <c r="BT115" s="899"/>
      <c r="BU115" s="899"/>
      <c r="BV115" s="899" t="s">
        <v>443</v>
      </c>
      <c r="BW115" s="899"/>
      <c r="BX115" s="899"/>
      <c r="BY115" s="899"/>
      <c r="BZ115" s="899"/>
      <c r="CA115" s="899" t="s">
        <v>443</v>
      </c>
      <c r="CB115" s="899"/>
      <c r="CC115" s="899"/>
      <c r="CD115" s="899"/>
      <c r="CE115" s="899"/>
      <c r="CF115" s="960" t="s">
        <v>443</v>
      </c>
      <c r="CG115" s="961"/>
      <c r="CH115" s="961"/>
      <c r="CI115" s="961"/>
      <c r="CJ115" s="961"/>
      <c r="CK115" s="1016"/>
      <c r="CL115" s="903"/>
      <c r="CM115" s="897" t="s">
        <v>458</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443</v>
      </c>
      <c r="DH115" s="862"/>
      <c r="DI115" s="862"/>
      <c r="DJ115" s="862"/>
      <c r="DK115" s="863"/>
      <c r="DL115" s="864" t="s">
        <v>443</v>
      </c>
      <c r="DM115" s="862"/>
      <c r="DN115" s="862"/>
      <c r="DO115" s="862"/>
      <c r="DP115" s="863"/>
      <c r="DQ115" s="864" t="s">
        <v>443</v>
      </c>
      <c r="DR115" s="862"/>
      <c r="DS115" s="862"/>
      <c r="DT115" s="862"/>
      <c r="DU115" s="863"/>
      <c r="DV115" s="909" t="s">
        <v>443</v>
      </c>
      <c r="DW115" s="910"/>
      <c r="DX115" s="910"/>
      <c r="DY115" s="910"/>
      <c r="DZ115" s="911"/>
    </row>
    <row r="116" spans="1:130" s="247" customFormat="1" ht="26.25" customHeight="1" x14ac:dyDescent="0.15">
      <c r="A116" s="1005"/>
      <c r="B116" s="1006"/>
      <c r="C116" s="965" t="s">
        <v>459</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443</v>
      </c>
      <c r="AB116" s="862"/>
      <c r="AC116" s="862"/>
      <c r="AD116" s="862"/>
      <c r="AE116" s="863"/>
      <c r="AF116" s="864" t="s">
        <v>443</v>
      </c>
      <c r="AG116" s="862"/>
      <c r="AH116" s="862"/>
      <c r="AI116" s="862"/>
      <c r="AJ116" s="863"/>
      <c r="AK116" s="864" t="s">
        <v>443</v>
      </c>
      <c r="AL116" s="862"/>
      <c r="AM116" s="862"/>
      <c r="AN116" s="862"/>
      <c r="AO116" s="863"/>
      <c r="AP116" s="909" t="s">
        <v>127</v>
      </c>
      <c r="AQ116" s="910"/>
      <c r="AR116" s="910"/>
      <c r="AS116" s="910"/>
      <c r="AT116" s="911"/>
      <c r="AU116" s="1021"/>
      <c r="AV116" s="1022"/>
      <c r="AW116" s="1022"/>
      <c r="AX116" s="1022"/>
      <c r="AY116" s="1022"/>
      <c r="AZ116" s="948" t="s">
        <v>460</v>
      </c>
      <c r="BA116" s="949"/>
      <c r="BB116" s="949"/>
      <c r="BC116" s="949"/>
      <c r="BD116" s="949"/>
      <c r="BE116" s="949"/>
      <c r="BF116" s="949"/>
      <c r="BG116" s="949"/>
      <c r="BH116" s="949"/>
      <c r="BI116" s="949"/>
      <c r="BJ116" s="949"/>
      <c r="BK116" s="949"/>
      <c r="BL116" s="949"/>
      <c r="BM116" s="949"/>
      <c r="BN116" s="949"/>
      <c r="BO116" s="949"/>
      <c r="BP116" s="950"/>
      <c r="BQ116" s="898" t="s">
        <v>443</v>
      </c>
      <c r="BR116" s="899"/>
      <c r="BS116" s="899"/>
      <c r="BT116" s="899"/>
      <c r="BU116" s="899"/>
      <c r="BV116" s="899" t="s">
        <v>443</v>
      </c>
      <c r="BW116" s="899"/>
      <c r="BX116" s="899"/>
      <c r="BY116" s="899"/>
      <c r="BZ116" s="899"/>
      <c r="CA116" s="899" t="s">
        <v>443</v>
      </c>
      <c r="CB116" s="899"/>
      <c r="CC116" s="899"/>
      <c r="CD116" s="899"/>
      <c r="CE116" s="899"/>
      <c r="CF116" s="960" t="s">
        <v>443</v>
      </c>
      <c r="CG116" s="961"/>
      <c r="CH116" s="961"/>
      <c r="CI116" s="961"/>
      <c r="CJ116" s="961"/>
      <c r="CK116" s="1016"/>
      <c r="CL116" s="903"/>
      <c r="CM116" s="906" t="s">
        <v>461</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127</v>
      </c>
      <c r="DH116" s="862"/>
      <c r="DI116" s="862"/>
      <c r="DJ116" s="862"/>
      <c r="DK116" s="863"/>
      <c r="DL116" s="864" t="s">
        <v>443</v>
      </c>
      <c r="DM116" s="862"/>
      <c r="DN116" s="862"/>
      <c r="DO116" s="862"/>
      <c r="DP116" s="863"/>
      <c r="DQ116" s="864" t="s">
        <v>443</v>
      </c>
      <c r="DR116" s="862"/>
      <c r="DS116" s="862"/>
      <c r="DT116" s="862"/>
      <c r="DU116" s="863"/>
      <c r="DV116" s="909" t="s">
        <v>443</v>
      </c>
      <c r="DW116" s="910"/>
      <c r="DX116" s="910"/>
      <c r="DY116" s="910"/>
      <c r="DZ116" s="911"/>
    </row>
    <row r="117" spans="1:130" s="247" customFormat="1" ht="26.25" customHeight="1" x14ac:dyDescent="0.15">
      <c r="A117" s="986" t="s">
        <v>188</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462</v>
      </c>
      <c r="Z117" s="988"/>
      <c r="AA117" s="993">
        <v>1663757</v>
      </c>
      <c r="AB117" s="994"/>
      <c r="AC117" s="994"/>
      <c r="AD117" s="994"/>
      <c r="AE117" s="995"/>
      <c r="AF117" s="996">
        <v>1521874</v>
      </c>
      <c r="AG117" s="994"/>
      <c r="AH117" s="994"/>
      <c r="AI117" s="994"/>
      <c r="AJ117" s="995"/>
      <c r="AK117" s="996">
        <v>1527649</v>
      </c>
      <c r="AL117" s="994"/>
      <c r="AM117" s="994"/>
      <c r="AN117" s="994"/>
      <c r="AO117" s="995"/>
      <c r="AP117" s="997"/>
      <c r="AQ117" s="998"/>
      <c r="AR117" s="998"/>
      <c r="AS117" s="998"/>
      <c r="AT117" s="999"/>
      <c r="AU117" s="1021"/>
      <c r="AV117" s="1022"/>
      <c r="AW117" s="1022"/>
      <c r="AX117" s="1022"/>
      <c r="AY117" s="1022"/>
      <c r="AZ117" s="948" t="s">
        <v>463</v>
      </c>
      <c r="BA117" s="949"/>
      <c r="BB117" s="949"/>
      <c r="BC117" s="949"/>
      <c r="BD117" s="949"/>
      <c r="BE117" s="949"/>
      <c r="BF117" s="949"/>
      <c r="BG117" s="949"/>
      <c r="BH117" s="949"/>
      <c r="BI117" s="949"/>
      <c r="BJ117" s="949"/>
      <c r="BK117" s="949"/>
      <c r="BL117" s="949"/>
      <c r="BM117" s="949"/>
      <c r="BN117" s="949"/>
      <c r="BO117" s="949"/>
      <c r="BP117" s="950"/>
      <c r="BQ117" s="898" t="s">
        <v>391</v>
      </c>
      <c r="BR117" s="899"/>
      <c r="BS117" s="899"/>
      <c r="BT117" s="899"/>
      <c r="BU117" s="899"/>
      <c r="BV117" s="899" t="s">
        <v>391</v>
      </c>
      <c r="BW117" s="899"/>
      <c r="BX117" s="899"/>
      <c r="BY117" s="899"/>
      <c r="BZ117" s="899"/>
      <c r="CA117" s="899" t="s">
        <v>127</v>
      </c>
      <c r="CB117" s="899"/>
      <c r="CC117" s="899"/>
      <c r="CD117" s="899"/>
      <c r="CE117" s="899"/>
      <c r="CF117" s="960" t="s">
        <v>464</v>
      </c>
      <c r="CG117" s="961"/>
      <c r="CH117" s="961"/>
      <c r="CI117" s="961"/>
      <c r="CJ117" s="961"/>
      <c r="CK117" s="1016"/>
      <c r="CL117" s="903"/>
      <c r="CM117" s="906" t="s">
        <v>465</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466</v>
      </c>
      <c r="DH117" s="862"/>
      <c r="DI117" s="862"/>
      <c r="DJ117" s="862"/>
      <c r="DK117" s="863"/>
      <c r="DL117" s="864" t="s">
        <v>127</v>
      </c>
      <c r="DM117" s="862"/>
      <c r="DN117" s="862"/>
      <c r="DO117" s="862"/>
      <c r="DP117" s="863"/>
      <c r="DQ117" s="864" t="s">
        <v>127</v>
      </c>
      <c r="DR117" s="862"/>
      <c r="DS117" s="862"/>
      <c r="DT117" s="862"/>
      <c r="DU117" s="863"/>
      <c r="DV117" s="909" t="s">
        <v>391</v>
      </c>
      <c r="DW117" s="910"/>
      <c r="DX117" s="910"/>
      <c r="DY117" s="910"/>
      <c r="DZ117" s="911"/>
    </row>
    <row r="118" spans="1:130" s="247" customFormat="1" ht="26.25" customHeight="1" x14ac:dyDescent="0.15">
      <c r="A118" s="986" t="s">
        <v>437</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435</v>
      </c>
      <c r="AB118" s="987"/>
      <c r="AC118" s="987"/>
      <c r="AD118" s="987"/>
      <c r="AE118" s="988"/>
      <c r="AF118" s="989" t="s">
        <v>309</v>
      </c>
      <c r="AG118" s="987"/>
      <c r="AH118" s="987"/>
      <c r="AI118" s="987"/>
      <c r="AJ118" s="988"/>
      <c r="AK118" s="989" t="s">
        <v>308</v>
      </c>
      <c r="AL118" s="987"/>
      <c r="AM118" s="987"/>
      <c r="AN118" s="987"/>
      <c r="AO118" s="988"/>
      <c r="AP118" s="990" t="s">
        <v>436</v>
      </c>
      <c r="AQ118" s="991"/>
      <c r="AR118" s="991"/>
      <c r="AS118" s="991"/>
      <c r="AT118" s="992"/>
      <c r="AU118" s="1021"/>
      <c r="AV118" s="1022"/>
      <c r="AW118" s="1022"/>
      <c r="AX118" s="1022"/>
      <c r="AY118" s="1022"/>
      <c r="AZ118" s="964" t="s">
        <v>467</v>
      </c>
      <c r="BA118" s="965"/>
      <c r="BB118" s="965"/>
      <c r="BC118" s="965"/>
      <c r="BD118" s="965"/>
      <c r="BE118" s="965"/>
      <c r="BF118" s="965"/>
      <c r="BG118" s="965"/>
      <c r="BH118" s="965"/>
      <c r="BI118" s="965"/>
      <c r="BJ118" s="965"/>
      <c r="BK118" s="965"/>
      <c r="BL118" s="965"/>
      <c r="BM118" s="965"/>
      <c r="BN118" s="965"/>
      <c r="BO118" s="965"/>
      <c r="BP118" s="966"/>
      <c r="BQ118" s="967" t="s">
        <v>127</v>
      </c>
      <c r="BR118" s="930"/>
      <c r="BS118" s="930"/>
      <c r="BT118" s="930"/>
      <c r="BU118" s="930"/>
      <c r="BV118" s="930" t="s">
        <v>127</v>
      </c>
      <c r="BW118" s="930"/>
      <c r="BX118" s="930"/>
      <c r="BY118" s="930"/>
      <c r="BZ118" s="930"/>
      <c r="CA118" s="930" t="s">
        <v>127</v>
      </c>
      <c r="CB118" s="930"/>
      <c r="CC118" s="930"/>
      <c r="CD118" s="930"/>
      <c r="CE118" s="930"/>
      <c r="CF118" s="960" t="s">
        <v>127</v>
      </c>
      <c r="CG118" s="961"/>
      <c r="CH118" s="961"/>
      <c r="CI118" s="961"/>
      <c r="CJ118" s="961"/>
      <c r="CK118" s="1016"/>
      <c r="CL118" s="903"/>
      <c r="CM118" s="906" t="s">
        <v>468</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466</v>
      </c>
      <c r="DH118" s="862"/>
      <c r="DI118" s="862"/>
      <c r="DJ118" s="862"/>
      <c r="DK118" s="863"/>
      <c r="DL118" s="864" t="s">
        <v>391</v>
      </c>
      <c r="DM118" s="862"/>
      <c r="DN118" s="862"/>
      <c r="DO118" s="862"/>
      <c r="DP118" s="863"/>
      <c r="DQ118" s="864" t="s">
        <v>127</v>
      </c>
      <c r="DR118" s="862"/>
      <c r="DS118" s="862"/>
      <c r="DT118" s="862"/>
      <c r="DU118" s="863"/>
      <c r="DV118" s="909" t="s">
        <v>127</v>
      </c>
      <c r="DW118" s="910"/>
      <c r="DX118" s="910"/>
      <c r="DY118" s="910"/>
      <c r="DZ118" s="911"/>
    </row>
    <row r="119" spans="1:130" s="247" customFormat="1" ht="26.25" customHeight="1" x14ac:dyDescent="0.15">
      <c r="A119" s="900" t="s">
        <v>440</v>
      </c>
      <c r="B119" s="901"/>
      <c r="C119" s="976" t="s">
        <v>441</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466</v>
      </c>
      <c r="AB119" s="980"/>
      <c r="AC119" s="980"/>
      <c r="AD119" s="980"/>
      <c r="AE119" s="981"/>
      <c r="AF119" s="982" t="s">
        <v>391</v>
      </c>
      <c r="AG119" s="980"/>
      <c r="AH119" s="980"/>
      <c r="AI119" s="980"/>
      <c r="AJ119" s="981"/>
      <c r="AK119" s="982" t="s">
        <v>127</v>
      </c>
      <c r="AL119" s="980"/>
      <c r="AM119" s="980"/>
      <c r="AN119" s="980"/>
      <c r="AO119" s="981"/>
      <c r="AP119" s="983" t="s">
        <v>391</v>
      </c>
      <c r="AQ119" s="984"/>
      <c r="AR119" s="984"/>
      <c r="AS119" s="984"/>
      <c r="AT119" s="985"/>
      <c r="AU119" s="1023"/>
      <c r="AV119" s="1024"/>
      <c r="AW119" s="1024"/>
      <c r="AX119" s="1024"/>
      <c r="AY119" s="1024"/>
      <c r="AZ119" s="278" t="s">
        <v>188</v>
      </c>
      <c r="BA119" s="278"/>
      <c r="BB119" s="278"/>
      <c r="BC119" s="278"/>
      <c r="BD119" s="278"/>
      <c r="BE119" s="278"/>
      <c r="BF119" s="278"/>
      <c r="BG119" s="278"/>
      <c r="BH119" s="278"/>
      <c r="BI119" s="278"/>
      <c r="BJ119" s="278"/>
      <c r="BK119" s="278"/>
      <c r="BL119" s="278"/>
      <c r="BM119" s="278"/>
      <c r="BN119" s="278"/>
      <c r="BO119" s="962" t="s">
        <v>469</v>
      </c>
      <c r="BP119" s="963"/>
      <c r="BQ119" s="967">
        <v>17938098</v>
      </c>
      <c r="BR119" s="930"/>
      <c r="BS119" s="930"/>
      <c r="BT119" s="930"/>
      <c r="BU119" s="930"/>
      <c r="BV119" s="930">
        <v>18105645</v>
      </c>
      <c r="BW119" s="930"/>
      <c r="BX119" s="930"/>
      <c r="BY119" s="930"/>
      <c r="BZ119" s="930"/>
      <c r="CA119" s="930">
        <v>17223134</v>
      </c>
      <c r="CB119" s="930"/>
      <c r="CC119" s="930"/>
      <c r="CD119" s="930"/>
      <c r="CE119" s="930"/>
      <c r="CF119" s="828"/>
      <c r="CG119" s="829"/>
      <c r="CH119" s="829"/>
      <c r="CI119" s="829"/>
      <c r="CJ119" s="919"/>
      <c r="CK119" s="1017"/>
      <c r="CL119" s="905"/>
      <c r="CM119" s="923" t="s">
        <v>470</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391</v>
      </c>
      <c r="DH119" s="845"/>
      <c r="DI119" s="845"/>
      <c r="DJ119" s="845"/>
      <c r="DK119" s="846"/>
      <c r="DL119" s="847" t="s">
        <v>127</v>
      </c>
      <c r="DM119" s="845"/>
      <c r="DN119" s="845"/>
      <c r="DO119" s="845"/>
      <c r="DP119" s="846"/>
      <c r="DQ119" s="847" t="s">
        <v>127</v>
      </c>
      <c r="DR119" s="845"/>
      <c r="DS119" s="845"/>
      <c r="DT119" s="845"/>
      <c r="DU119" s="846"/>
      <c r="DV119" s="933" t="s">
        <v>464</v>
      </c>
      <c r="DW119" s="934"/>
      <c r="DX119" s="934"/>
      <c r="DY119" s="934"/>
      <c r="DZ119" s="935"/>
    </row>
    <row r="120" spans="1:130" s="247" customFormat="1" ht="26.25" customHeight="1" x14ac:dyDescent="0.15">
      <c r="A120" s="902"/>
      <c r="B120" s="903"/>
      <c r="C120" s="906" t="s">
        <v>445</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v>85391</v>
      </c>
      <c r="AB120" s="862"/>
      <c r="AC120" s="862"/>
      <c r="AD120" s="862"/>
      <c r="AE120" s="863"/>
      <c r="AF120" s="864">
        <v>10668</v>
      </c>
      <c r="AG120" s="862"/>
      <c r="AH120" s="862"/>
      <c r="AI120" s="862"/>
      <c r="AJ120" s="863"/>
      <c r="AK120" s="864">
        <v>10522</v>
      </c>
      <c r="AL120" s="862"/>
      <c r="AM120" s="862"/>
      <c r="AN120" s="862"/>
      <c r="AO120" s="863"/>
      <c r="AP120" s="909">
        <v>0.2</v>
      </c>
      <c r="AQ120" s="910"/>
      <c r="AR120" s="910"/>
      <c r="AS120" s="910"/>
      <c r="AT120" s="911"/>
      <c r="AU120" s="968" t="s">
        <v>471</v>
      </c>
      <c r="AV120" s="969"/>
      <c r="AW120" s="969"/>
      <c r="AX120" s="969"/>
      <c r="AY120" s="970"/>
      <c r="AZ120" s="945" t="s">
        <v>472</v>
      </c>
      <c r="BA120" s="890"/>
      <c r="BB120" s="890"/>
      <c r="BC120" s="890"/>
      <c r="BD120" s="890"/>
      <c r="BE120" s="890"/>
      <c r="BF120" s="890"/>
      <c r="BG120" s="890"/>
      <c r="BH120" s="890"/>
      <c r="BI120" s="890"/>
      <c r="BJ120" s="890"/>
      <c r="BK120" s="890"/>
      <c r="BL120" s="890"/>
      <c r="BM120" s="890"/>
      <c r="BN120" s="890"/>
      <c r="BO120" s="890"/>
      <c r="BP120" s="891"/>
      <c r="BQ120" s="946">
        <v>2903153</v>
      </c>
      <c r="BR120" s="927"/>
      <c r="BS120" s="927"/>
      <c r="BT120" s="927"/>
      <c r="BU120" s="927"/>
      <c r="BV120" s="927">
        <v>2961814</v>
      </c>
      <c r="BW120" s="927"/>
      <c r="BX120" s="927"/>
      <c r="BY120" s="927"/>
      <c r="BZ120" s="927"/>
      <c r="CA120" s="927">
        <v>2807728</v>
      </c>
      <c r="CB120" s="927"/>
      <c r="CC120" s="927"/>
      <c r="CD120" s="927"/>
      <c r="CE120" s="927"/>
      <c r="CF120" s="951">
        <v>44</v>
      </c>
      <c r="CG120" s="952"/>
      <c r="CH120" s="952"/>
      <c r="CI120" s="952"/>
      <c r="CJ120" s="952"/>
      <c r="CK120" s="953" t="s">
        <v>473</v>
      </c>
      <c r="CL120" s="937"/>
      <c r="CM120" s="937"/>
      <c r="CN120" s="937"/>
      <c r="CO120" s="938"/>
      <c r="CP120" s="957" t="s">
        <v>413</v>
      </c>
      <c r="CQ120" s="958"/>
      <c r="CR120" s="958"/>
      <c r="CS120" s="958"/>
      <c r="CT120" s="958"/>
      <c r="CU120" s="958"/>
      <c r="CV120" s="958"/>
      <c r="CW120" s="958"/>
      <c r="CX120" s="958"/>
      <c r="CY120" s="958"/>
      <c r="CZ120" s="958"/>
      <c r="DA120" s="958"/>
      <c r="DB120" s="958"/>
      <c r="DC120" s="958"/>
      <c r="DD120" s="958"/>
      <c r="DE120" s="958"/>
      <c r="DF120" s="959"/>
      <c r="DG120" s="946">
        <v>4188335</v>
      </c>
      <c r="DH120" s="927"/>
      <c r="DI120" s="927"/>
      <c r="DJ120" s="927"/>
      <c r="DK120" s="927"/>
      <c r="DL120" s="927">
        <v>4661747</v>
      </c>
      <c r="DM120" s="927"/>
      <c r="DN120" s="927"/>
      <c r="DO120" s="927"/>
      <c r="DP120" s="927"/>
      <c r="DQ120" s="927">
        <v>4521791</v>
      </c>
      <c r="DR120" s="927"/>
      <c r="DS120" s="927"/>
      <c r="DT120" s="927"/>
      <c r="DU120" s="927"/>
      <c r="DV120" s="928">
        <v>70.900000000000006</v>
      </c>
      <c r="DW120" s="928"/>
      <c r="DX120" s="928"/>
      <c r="DY120" s="928"/>
      <c r="DZ120" s="929"/>
    </row>
    <row r="121" spans="1:130" s="247" customFormat="1" ht="26.25" customHeight="1" x14ac:dyDescent="0.15">
      <c r="A121" s="902"/>
      <c r="B121" s="903"/>
      <c r="C121" s="948" t="s">
        <v>474</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127</v>
      </c>
      <c r="AB121" s="862"/>
      <c r="AC121" s="862"/>
      <c r="AD121" s="862"/>
      <c r="AE121" s="863"/>
      <c r="AF121" s="864" t="s">
        <v>127</v>
      </c>
      <c r="AG121" s="862"/>
      <c r="AH121" s="862"/>
      <c r="AI121" s="862"/>
      <c r="AJ121" s="863"/>
      <c r="AK121" s="864" t="s">
        <v>127</v>
      </c>
      <c r="AL121" s="862"/>
      <c r="AM121" s="862"/>
      <c r="AN121" s="862"/>
      <c r="AO121" s="863"/>
      <c r="AP121" s="909" t="s">
        <v>127</v>
      </c>
      <c r="AQ121" s="910"/>
      <c r="AR121" s="910"/>
      <c r="AS121" s="910"/>
      <c r="AT121" s="911"/>
      <c r="AU121" s="971"/>
      <c r="AV121" s="972"/>
      <c r="AW121" s="972"/>
      <c r="AX121" s="972"/>
      <c r="AY121" s="973"/>
      <c r="AZ121" s="897" t="s">
        <v>475</v>
      </c>
      <c r="BA121" s="832"/>
      <c r="BB121" s="832"/>
      <c r="BC121" s="832"/>
      <c r="BD121" s="832"/>
      <c r="BE121" s="832"/>
      <c r="BF121" s="832"/>
      <c r="BG121" s="832"/>
      <c r="BH121" s="832"/>
      <c r="BI121" s="832"/>
      <c r="BJ121" s="832"/>
      <c r="BK121" s="832"/>
      <c r="BL121" s="832"/>
      <c r="BM121" s="832"/>
      <c r="BN121" s="832"/>
      <c r="BO121" s="832"/>
      <c r="BP121" s="833"/>
      <c r="BQ121" s="898" t="s">
        <v>127</v>
      </c>
      <c r="BR121" s="899"/>
      <c r="BS121" s="899"/>
      <c r="BT121" s="899"/>
      <c r="BU121" s="899"/>
      <c r="BV121" s="899" t="s">
        <v>127</v>
      </c>
      <c r="BW121" s="899"/>
      <c r="BX121" s="899"/>
      <c r="BY121" s="899"/>
      <c r="BZ121" s="899"/>
      <c r="CA121" s="899" t="s">
        <v>127</v>
      </c>
      <c r="CB121" s="899"/>
      <c r="CC121" s="899"/>
      <c r="CD121" s="899"/>
      <c r="CE121" s="899"/>
      <c r="CF121" s="960" t="s">
        <v>391</v>
      </c>
      <c r="CG121" s="961"/>
      <c r="CH121" s="961"/>
      <c r="CI121" s="961"/>
      <c r="CJ121" s="961"/>
      <c r="CK121" s="954"/>
      <c r="CL121" s="940"/>
      <c r="CM121" s="940"/>
      <c r="CN121" s="940"/>
      <c r="CO121" s="941"/>
      <c r="CP121" s="920" t="s">
        <v>411</v>
      </c>
      <c r="CQ121" s="921"/>
      <c r="CR121" s="921"/>
      <c r="CS121" s="921"/>
      <c r="CT121" s="921"/>
      <c r="CU121" s="921"/>
      <c r="CV121" s="921"/>
      <c r="CW121" s="921"/>
      <c r="CX121" s="921"/>
      <c r="CY121" s="921"/>
      <c r="CZ121" s="921"/>
      <c r="DA121" s="921"/>
      <c r="DB121" s="921"/>
      <c r="DC121" s="921"/>
      <c r="DD121" s="921"/>
      <c r="DE121" s="921"/>
      <c r="DF121" s="922"/>
      <c r="DG121" s="898" t="s">
        <v>464</v>
      </c>
      <c r="DH121" s="899"/>
      <c r="DI121" s="899"/>
      <c r="DJ121" s="899"/>
      <c r="DK121" s="899"/>
      <c r="DL121" s="899" t="s">
        <v>127</v>
      </c>
      <c r="DM121" s="899"/>
      <c r="DN121" s="899"/>
      <c r="DO121" s="899"/>
      <c r="DP121" s="899"/>
      <c r="DQ121" s="899" t="s">
        <v>127</v>
      </c>
      <c r="DR121" s="899"/>
      <c r="DS121" s="899"/>
      <c r="DT121" s="899"/>
      <c r="DU121" s="899"/>
      <c r="DV121" s="876" t="s">
        <v>391</v>
      </c>
      <c r="DW121" s="876"/>
      <c r="DX121" s="876"/>
      <c r="DY121" s="876"/>
      <c r="DZ121" s="877"/>
    </row>
    <row r="122" spans="1:130" s="247" customFormat="1" ht="26.25" customHeight="1" x14ac:dyDescent="0.15">
      <c r="A122" s="902"/>
      <c r="B122" s="903"/>
      <c r="C122" s="906" t="s">
        <v>455</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127</v>
      </c>
      <c r="AB122" s="862"/>
      <c r="AC122" s="862"/>
      <c r="AD122" s="862"/>
      <c r="AE122" s="863"/>
      <c r="AF122" s="864" t="s">
        <v>466</v>
      </c>
      <c r="AG122" s="862"/>
      <c r="AH122" s="862"/>
      <c r="AI122" s="862"/>
      <c r="AJ122" s="863"/>
      <c r="AK122" s="864" t="s">
        <v>391</v>
      </c>
      <c r="AL122" s="862"/>
      <c r="AM122" s="862"/>
      <c r="AN122" s="862"/>
      <c r="AO122" s="863"/>
      <c r="AP122" s="909" t="s">
        <v>127</v>
      </c>
      <c r="AQ122" s="910"/>
      <c r="AR122" s="910"/>
      <c r="AS122" s="910"/>
      <c r="AT122" s="911"/>
      <c r="AU122" s="971"/>
      <c r="AV122" s="972"/>
      <c r="AW122" s="972"/>
      <c r="AX122" s="972"/>
      <c r="AY122" s="973"/>
      <c r="AZ122" s="964" t="s">
        <v>476</v>
      </c>
      <c r="BA122" s="965"/>
      <c r="BB122" s="965"/>
      <c r="BC122" s="965"/>
      <c r="BD122" s="965"/>
      <c r="BE122" s="965"/>
      <c r="BF122" s="965"/>
      <c r="BG122" s="965"/>
      <c r="BH122" s="965"/>
      <c r="BI122" s="965"/>
      <c r="BJ122" s="965"/>
      <c r="BK122" s="965"/>
      <c r="BL122" s="965"/>
      <c r="BM122" s="965"/>
      <c r="BN122" s="965"/>
      <c r="BO122" s="965"/>
      <c r="BP122" s="966"/>
      <c r="BQ122" s="967">
        <v>11744971</v>
      </c>
      <c r="BR122" s="930"/>
      <c r="BS122" s="930"/>
      <c r="BT122" s="930"/>
      <c r="BU122" s="930"/>
      <c r="BV122" s="930">
        <v>11598625</v>
      </c>
      <c r="BW122" s="930"/>
      <c r="BX122" s="930"/>
      <c r="BY122" s="930"/>
      <c r="BZ122" s="930"/>
      <c r="CA122" s="930">
        <v>11338968</v>
      </c>
      <c r="CB122" s="930"/>
      <c r="CC122" s="930"/>
      <c r="CD122" s="930"/>
      <c r="CE122" s="930"/>
      <c r="CF122" s="931">
        <v>177.8</v>
      </c>
      <c r="CG122" s="932"/>
      <c r="CH122" s="932"/>
      <c r="CI122" s="932"/>
      <c r="CJ122" s="932"/>
      <c r="CK122" s="954"/>
      <c r="CL122" s="940"/>
      <c r="CM122" s="940"/>
      <c r="CN122" s="940"/>
      <c r="CO122" s="941"/>
      <c r="CP122" s="920"/>
      <c r="CQ122" s="921"/>
      <c r="CR122" s="921"/>
      <c r="CS122" s="921"/>
      <c r="CT122" s="921"/>
      <c r="CU122" s="921"/>
      <c r="CV122" s="921"/>
      <c r="CW122" s="921"/>
      <c r="CX122" s="921"/>
      <c r="CY122" s="921"/>
      <c r="CZ122" s="921"/>
      <c r="DA122" s="921"/>
      <c r="DB122" s="921"/>
      <c r="DC122" s="921"/>
      <c r="DD122" s="921"/>
      <c r="DE122" s="921"/>
      <c r="DF122" s="922"/>
      <c r="DG122" s="898"/>
      <c r="DH122" s="899"/>
      <c r="DI122" s="899"/>
      <c r="DJ122" s="899"/>
      <c r="DK122" s="899"/>
      <c r="DL122" s="899"/>
      <c r="DM122" s="899"/>
      <c r="DN122" s="899"/>
      <c r="DO122" s="899"/>
      <c r="DP122" s="899"/>
      <c r="DQ122" s="899"/>
      <c r="DR122" s="899"/>
      <c r="DS122" s="899"/>
      <c r="DT122" s="899"/>
      <c r="DU122" s="899"/>
      <c r="DV122" s="876"/>
      <c r="DW122" s="876"/>
      <c r="DX122" s="876"/>
      <c r="DY122" s="876"/>
      <c r="DZ122" s="877"/>
    </row>
    <row r="123" spans="1:130" s="247" customFormat="1" ht="26.25" customHeight="1" x14ac:dyDescent="0.15">
      <c r="A123" s="902"/>
      <c r="B123" s="903"/>
      <c r="C123" s="906" t="s">
        <v>461</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464</v>
      </c>
      <c r="AB123" s="862"/>
      <c r="AC123" s="862"/>
      <c r="AD123" s="862"/>
      <c r="AE123" s="863"/>
      <c r="AF123" s="864" t="s">
        <v>391</v>
      </c>
      <c r="AG123" s="862"/>
      <c r="AH123" s="862"/>
      <c r="AI123" s="862"/>
      <c r="AJ123" s="863"/>
      <c r="AK123" s="864" t="s">
        <v>127</v>
      </c>
      <c r="AL123" s="862"/>
      <c r="AM123" s="862"/>
      <c r="AN123" s="862"/>
      <c r="AO123" s="863"/>
      <c r="AP123" s="909" t="s">
        <v>127</v>
      </c>
      <c r="AQ123" s="910"/>
      <c r="AR123" s="910"/>
      <c r="AS123" s="910"/>
      <c r="AT123" s="911"/>
      <c r="AU123" s="974"/>
      <c r="AV123" s="975"/>
      <c r="AW123" s="975"/>
      <c r="AX123" s="975"/>
      <c r="AY123" s="975"/>
      <c r="AZ123" s="278" t="s">
        <v>188</v>
      </c>
      <c r="BA123" s="278"/>
      <c r="BB123" s="278"/>
      <c r="BC123" s="278"/>
      <c r="BD123" s="278"/>
      <c r="BE123" s="278"/>
      <c r="BF123" s="278"/>
      <c r="BG123" s="278"/>
      <c r="BH123" s="278"/>
      <c r="BI123" s="278"/>
      <c r="BJ123" s="278"/>
      <c r="BK123" s="278"/>
      <c r="BL123" s="278"/>
      <c r="BM123" s="278"/>
      <c r="BN123" s="278"/>
      <c r="BO123" s="962" t="s">
        <v>477</v>
      </c>
      <c r="BP123" s="963"/>
      <c r="BQ123" s="917">
        <v>14648124</v>
      </c>
      <c r="BR123" s="918"/>
      <c r="BS123" s="918"/>
      <c r="BT123" s="918"/>
      <c r="BU123" s="918"/>
      <c r="BV123" s="918">
        <v>14560439</v>
      </c>
      <c r="BW123" s="918"/>
      <c r="BX123" s="918"/>
      <c r="BY123" s="918"/>
      <c r="BZ123" s="918"/>
      <c r="CA123" s="918">
        <v>14146696</v>
      </c>
      <c r="CB123" s="918"/>
      <c r="CC123" s="918"/>
      <c r="CD123" s="918"/>
      <c r="CE123" s="918"/>
      <c r="CF123" s="828"/>
      <c r="CG123" s="829"/>
      <c r="CH123" s="829"/>
      <c r="CI123" s="829"/>
      <c r="CJ123" s="919"/>
      <c r="CK123" s="954"/>
      <c r="CL123" s="940"/>
      <c r="CM123" s="940"/>
      <c r="CN123" s="940"/>
      <c r="CO123" s="941"/>
      <c r="CP123" s="920"/>
      <c r="CQ123" s="921"/>
      <c r="CR123" s="921"/>
      <c r="CS123" s="921"/>
      <c r="CT123" s="921"/>
      <c r="CU123" s="921"/>
      <c r="CV123" s="921"/>
      <c r="CW123" s="921"/>
      <c r="CX123" s="921"/>
      <c r="CY123" s="921"/>
      <c r="CZ123" s="921"/>
      <c r="DA123" s="921"/>
      <c r="DB123" s="921"/>
      <c r="DC123" s="921"/>
      <c r="DD123" s="921"/>
      <c r="DE123" s="921"/>
      <c r="DF123" s="922"/>
      <c r="DG123" s="861"/>
      <c r="DH123" s="862"/>
      <c r="DI123" s="862"/>
      <c r="DJ123" s="862"/>
      <c r="DK123" s="863"/>
      <c r="DL123" s="864"/>
      <c r="DM123" s="862"/>
      <c r="DN123" s="862"/>
      <c r="DO123" s="862"/>
      <c r="DP123" s="863"/>
      <c r="DQ123" s="864"/>
      <c r="DR123" s="862"/>
      <c r="DS123" s="862"/>
      <c r="DT123" s="862"/>
      <c r="DU123" s="863"/>
      <c r="DV123" s="909"/>
      <c r="DW123" s="910"/>
      <c r="DX123" s="910"/>
      <c r="DY123" s="910"/>
      <c r="DZ123" s="911"/>
    </row>
    <row r="124" spans="1:130" s="247" customFormat="1" ht="26.25" customHeight="1" thickBot="1" x14ac:dyDescent="0.2">
      <c r="A124" s="902"/>
      <c r="B124" s="903"/>
      <c r="C124" s="906" t="s">
        <v>465</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127</v>
      </c>
      <c r="AB124" s="862"/>
      <c r="AC124" s="862"/>
      <c r="AD124" s="862"/>
      <c r="AE124" s="863"/>
      <c r="AF124" s="864" t="s">
        <v>464</v>
      </c>
      <c r="AG124" s="862"/>
      <c r="AH124" s="862"/>
      <c r="AI124" s="862"/>
      <c r="AJ124" s="863"/>
      <c r="AK124" s="864" t="s">
        <v>391</v>
      </c>
      <c r="AL124" s="862"/>
      <c r="AM124" s="862"/>
      <c r="AN124" s="862"/>
      <c r="AO124" s="863"/>
      <c r="AP124" s="909" t="s">
        <v>391</v>
      </c>
      <c r="AQ124" s="910"/>
      <c r="AR124" s="910"/>
      <c r="AS124" s="910"/>
      <c r="AT124" s="911"/>
      <c r="AU124" s="912" t="s">
        <v>478</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v>52.5</v>
      </c>
      <c r="BR124" s="916"/>
      <c r="BS124" s="916"/>
      <c r="BT124" s="916"/>
      <c r="BU124" s="916"/>
      <c r="BV124" s="916">
        <v>54.8</v>
      </c>
      <c r="BW124" s="916"/>
      <c r="BX124" s="916"/>
      <c r="BY124" s="916"/>
      <c r="BZ124" s="916"/>
      <c r="CA124" s="916">
        <v>48.2</v>
      </c>
      <c r="CB124" s="916"/>
      <c r="CC124" s="916"/>
      <c r="CD124" s="916"/>
      <c r="CE124" s="916"/>
      <c r="CF124" s="806"/>
      <c r="CG124" s="807"/>
      <c r="CH124" s="807"/>
      <c r="CI124" s="807"/>
      <c r="CJ124" s="947"/>
      <c r="CK124" s="955"/>
      <c r="CL124" s="955"/>
      <c r="CM124" s="955"/>
      <c r="CN124" s="955"/>
      <c r="CO124" s="956"/>
      <c r="CP124" s="920" t="s">
        <v>479</v>
      </c>
      <c r="CQ124" s="921"/>
      <c r="CR124" s="921"/>
      <c r="CS124" s="921"/>
      <c r="CT124" s="921"/>
      <c r="CU124" s="921"/>
      <c r="CV124" s="921"/>
      <c r="CW124" s="921"/>
      <c r="CX124" s="921"/>
      <c r="CY124" s="921"/>
      <c r="CZ124" s="921"/>
      <c r="DA124" s="921"/>
      <c r="DB124" s="921"/>
      <c r="DC124" s="921"/>
      <c r="DD124" s="921"/>
      <c r="DE124" s="921"/>
      <c r="DF124" s="922"/>
      <c r="DG124" s="844" t="s">
        <v>464</v>
      </c>
      <c r="DH124" s="845"/>
      <c r="DI124" s="845"/>
      <c r="DJ124" s="845"/>
      <c r="DK124" s="846"/>
      <c r="DL124" s="847" t="s">
        <v>464</v>
      </c>
      <c r="DM124" s="845"/>
      <c r="DN124" s="845"/>
      <c r="DO124" s="845"/>
      <c r="DP124" s="846"/>
      <c r="DQ124" s="847" t="s">
        <v>391</v>
      </c>
      <c r="DR124" s="845"/>
      <c r="DS124" s="845"/>
      <c r="DT124" s="845"/>
      <c r="DU124" s="846"/>
      <c r="DV124" s="933" t="s">
        <v>464</v>
      </c>
      <c r="DW124" s="934"/>
      <c r="DX124" s="934"/>
      <c r="DY124" s="934"/>
      <c r="DZ124" s="935"/>
    </row>
    <row r="125" spans="1:130" s="247" customFormat="1" ht="26.25" customHeight="1" x14ac:dyDescent="0.15">
      <c r="A125" s="902"/>
      <c r="B125" s="903"/>
      <c r="C125" s="906" t="s">
        <v>468</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391</v>
      </c>
      <c r="AB125" s="862"/>
      <c r="AC125" s="862"/>
      <c r="AD125" s="862"/>
      <c r="AE125" s="863"/>
      <c r="AF125" s="864" t="s">
        <v>127</v>
      </c>
      <c r="AG125" s="862"/>
      <c r="AH125" s="862"/>
      <c r="AI125" s="862"/>
      <c r="AJ125" s="863"/>
      <c r="AK125" s="864" t="s">
        <v>391</v>
      </c>
      <c r="AL125" s="862"/>
      <c r="AM125" s="862"/>
      <c r="AN125" s="862"/>
      <c r="AO125" s="863"/>
      <c r="AP125" s="909" t="s">
        <v>391</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480</v>
      </c>
      <c r="CL125" s="937"/>
      <c r="CM125" s="937"/>
      <c r="CN125" s="937"/>
      <c r="CO125" s="938"/>
      <c r="CP125" s="945" t="s">
        <v>481</v>
      </c>
      <c r="CQ125" s="890"/>
      <c r="CR125" s="890"/>
      <c r="CS125" s="890"/>
      <c r="CT125" s="890"/>
      <c r="CU125" s="890"/>
      <c r="CV125" s="890"/>
      <c r="CW125" s="890"/>
      <c r="CX125" s="890"/>
      <c r="CY125" s="890"/>
      <c r="CZ125" s="890"/>
      <c r="DA125" s="890"/>
      <c r="DB125" s="890"/>
      <c r="DC125" s="890"/>
      <c r="DD125" s="890"/>
      <c r="DE125" s="890"/>
      <c r="DF125" s="891"/>
      <c r="DG125" s="946" t="s">
        <v>391</v>
      </c>
      <c r="DH125" s="927"/>
      <c r="DI125" s="927"/>
      <c r="DJ125" s="927"/>
      <c r="DK125" s="927"/>
      <c r="DL125" s="927" t="s">
        <v>127</v>
      </c>
      <c r="DM125" s="927"/>
      <c r="DN125" s="927"/>
      <c r="DO125" s="927"/>
      <c r="DP125" s="927"/>
      <c r="DQ125" s="927" t="s">
        <v>127</v>
      </c>
      <c r="DR125" s="927"/>
      <c r="DS125" s="927"/>
      <c r="DT125" s="927"/>
      <c r="DU125" s="927"/>
      <c r="DV125" s="928" t="s">
        <v>391</v>
      </c>
      <c r="DW125" s="928"/>
      <c r="DX125" s="928"/>
      <c r="DY125" s="928"/>
      <c r="DZ125" s="929"/>
    </row>
    <row r="126" spans="1:130" s="247" customFormat="1" ht="26.25" customHeight="1" thickBot="1" x14ac:dyDescent="0.2">
      <c r="A126" s="902"/>
      <c r="B126" s="903"/>
      <c r="C126" s="906" t="s">
        <v>470</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464</v>
      </c>
      <c r="AB126" s="862"/>
      <c r="AC126" s="862"/>
      <c r="AD126" s="862"/>
      <c r="AE126" s="863"/>
      <c r="AF126" s="864" t="s">
        <v>464</v>
      </c>
      <c r="AG126" s="862"/>
      <c r="AH126" s="862"/>
      <c r="AI126" s="862"/>
      <c r="AJ126" s="863"/>
      <c r="AK126" s="864" t="s">
        <v>127</v>
      </c>
      <c r="AL126" s="862"/>
      <c r="AM126" s="862"/>
      <c r="AN126" s="862"/>
      <c r="AO126" s="863"/>
      <c r="AP126" s="909" t="s">
        <v>127</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482</v>
      </c>
      <c r="CQ126" s="832"/>
      <c r="CR126" s="832"/>
      <c r="CS126" s="832"/>
      <c r="CT126" s="832"/>
      <c r="CU126" s="832"/>
      <c r="CV126" s="832"/>
      <c r="CW126" s="832"/>
      <c r="CX126" s="832"/>
      <c r="CY126" s="832"/>
      <c r="CZ126" s="832"/>
      <c r="DA126" s="832"/>
      <c r="DB126" s="832"/>
      <c r="DC126" s="832"/>
      <c r="DD126" s="832"/>
      <c r="DE126" s="832"/>
      <c r="DF126" s="833"/>
      <c r="DG126" s="898" t="s">
        <v>464</v>
      </c>
      <c r="DH126" s="899"/>
      <c r="DI126" s="899"/>
      <c r="DJ126" s="899"/>
      <c r="DK126" s="899"/>
      <c r="DL126" s="899" t="s">
        <v>464</v>
      </c>
      <c r="DM126" s="899"/>
      <c r="DN126" s="899"/>
      <c r="DO126" s="899"/>
      <c r="DP126" s="899"/>
      <c r="DQ126" s="899" t="s">
        <v>391</v>
      </c>
      <c r="DR126" s="899"/>
      <c r="DS126" s="899"/>
      <c r="DT126" s="899"/>
      <c r="DU126" s="899"/>
      <c r="DV126" s="876" t="s">
        <v>391</v>
      </c>
      <c r="DW126" s="876"/>
      <c r="DX126" s="876"/>
      <c r="DY126" s="876"/>
      <c r="DZ126" s="877"/>
    </row>
    <row r="127" spans="1:130" s="247" customFormat="1" ht="26.25" customHeight="1" x14ac:dyDescent="0.15">
      <c r="A127" s="904"/>
      <c r="B127" s="905"/>
      <c r="C127" s="923" t="s">
        <v>483</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t="s">
        <v>464</v>
      </c>
      <c r="AB127" s="862"/>
      <c r="AC127" s="862"/>
      <c r="AD127" s="862"/>
      <c r="AE127" s="863"/>
      <c r="AF127" s="864" t="s">
        <v>127</v>
      </c>
      <c r="AG127" s="862"/>
      <c r="AH127" s="862"/>
      <c r="AI127" s="862"/>
      <c r="AJ127" s="863"/>
      <c r="AK127" s="864" t="s">
        <v>127</v>
      </c>
      <c r="AL127" s="862"/>
      <c r="AM127" s="862"/>
      <c r="AN127" s="862"/>
      <c r="AO127" s="863"/>
      <c r="AP127" s="909" t="s">
        <v>464</v>
      </c>
      <c r="AQ127" s="910"/>
      <c r="AR127" s="910"/>
      <c r="AS127" s="910"/>
      <c r="AT127" s="911"/>
      <c r="AU127" s="283"/>
      <c r="AV127" s="283"/>
      <c r="AW127" s="283"/>
      <c r="AX127" s="926" t="s">
        <v>484</v>
      </c>
      <c r="AY127" s="894"/>
      <c r="AZ127" s="894"/>
      <c r="BA127" s="894"/>
      <c r="BB127" s="894"/>
      <c r="BC127" s="894"/>
      <c r="BD127" s="894"/>
      <c r="BE127" s="895"/>
      <c r="BF127" s="893" t="s">
        <v>485</v>
      </c>
      <c r="BG127" s="894"/>
      <c r="BH127" s="894"/>
      <c r="BI127" s="894"/>
      <c r="BJ127" s="894"/>
      <c r="BK127" s="894"/>
      <c r="BL127" s="895"/>
      <c r="BM127" s="893" t="s">
        <v>486</v>
      </c>
      <c r="BN127" s="894"/>
      <c r="BO127" s="894"/>
      <c r="BP127" s="894"/>
      <c r="BQ127" s="894"/>
      <c r="BR127" s="894"/>
      <c r="BS127" s="895"/>
      <c r="BT127" s="893" t="s">
        <v>487</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488</v>
      </c>
      <c r="CQ127" s="832"/>
      <c r="CR127" s="832"/>
      <c r="CS127" s="832"/>
      <c r="CT127" s="832"/>
      <c r="CU127" s="832"/>
      <c r="CV127" s="832"/>
      <c r="CW127" s="832"/>
      <c r="CX127" s="832"/>
      <c r="CY127" s="832"/>
      <c r="CZ127" s="832"/>
      <c r="DA127" s="832"/>
      <c r="DB127" s="832"/>
      <c r="DC127" s="832"/>
      <c r="DD127" s="832"/>
      <c r="DE127" s="832"/>
      <c r="DF127" s="833"/>
      <c r="DG127" s="898" t="s">
        <v>127</v>
      </c>
      <c r="DH127" s="899"/>
      <c r="DI127" s="899"/>
      <c r="DJ127" s="899"/>
      <c r="DK127" s="899"/>
      <c r="DL127" s="899" t="s">
        <v>127</v>
      </c>
      <c r="DM127" s="899"/>
      <c r="DN127" s="899"/>
      <c r="DO127" s="899"/>
      <c r="DP127" s="899"/>
      <c r="DQ127" s="899" t="s">
        <v>464</v>
      </c>
      <c r="DR127" s="899"/>
      <c r="DS127" s="899"/>
      <c r="DT127" s="899"/>
      <c r="DU127" s="899"/>
      <c r="DV127" s="876" t="s">
        <v>391</v>
      </c>
      <c r="DW127" s="876"/>
      <c r="DX127" s="876"/>
      <c r="DY127" s="876"/>
      <c r="DZ127" s="877"/>
    </row>
    <row r="128" spans="1:130" s="247" customFormat="1" ht="26.25" customHeight="1" thickBot="1" x14ac:dyDescent="0.2">
      <c r="A128" s="878" t="s">
        <v>489</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490</v>
      </c>
      <c r="X128" s="880"/>
      <c r="Y128" s="880"/>
      <c r="Z128" s="881"/>
      <c r="AA128" s="882" t="s">
        <v>127</v>
      </c>
      <c r="AB128" s="883"/>
      <c r="AC128" s="883"/>
      <c r="AD128" s="883"/>
      <c r="AE128" s="884"/>
      <c r="AF128" s="885" t="s">
        <v>391</v>
      </c>
      <c r="AG128" s="883"/>
      <c r="AH128" s="883"/>
      <c r="AI128" s="883"/>
      <c r="AJ128" s="884"/>
      <c r="AK128" s="885" t="s">
        <v>464</v>
      </c>
      <c r="AL128" s="883"/>
      <c r="AM128" s="883"/>
      <c r="AN128" s="883"/>
      <c r="AO128" s="884"/>
      <c r="AP128" s="886"/>
      <c r="AQ128" s="887"/>
      <c r="AR128" s="887"/>
      <c r="AS128" s="887"/>
      <c r="AT128" s="888"/>
      <c r="AU128" s="283"/>
      <c r="AV128" s="283"/>
      <c r="AW128" s="283"/>
      <c r="AX128" s="889" t="s">
        <v>491</v>
      </c>
      <c r="AY128" s="890"/>
      <c r="AZ128" s="890"/>
      <c r="BA128" s="890"/>
      <c r="BB128" s="890"/>
      <c r="BC128" s="890"/>
      <c r="BD128" s="890"/>
      <c r="BE128" s="891"/>
      <c r="BF128" s="868" t="s">
        <v>391</v>
      </c>
      <c r="BG128" s="869"/>
      <c r="BH128" s="869"/>
      <c r="BI128" s="869"/>
      <c r="BJ128" s="869"/>
      <c r="BK128" s="869"/>
      <c r="BL128" s="892"/>
      <c r="BM128" s="868">
        <v>13.92</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492</v>
      </c>
      <c r="CQ128" s="810"/>
      <c r="CR128" s="810"/>
      <c r="CS128" s="810"/>
      <c r="CT128" s="810"/>
      <c r="CU128" s="810"/>
      <c r="CV128" s="810"/>
      <c r="CW128" s="810"/>
      <c r="CX128" s="810"/>
      <c r="CY128" s="810"/>
      <c r="CZ128" s="810"/>
      <c r="DA128" s="810"/>
      <c r="DB128" s="810"/>
      <c r="DC128" s="810"/>
      <c r="DD128" s="810"/>
      <c r="DE128" s="810"/>
      <c r="DF128" s="811"/>
      <c r="DG128" s="872" t="s">
        <v>127</v>
      </c>
      <c r="DH128" s="873"/>
      <c r="DI128" s="873"/>
      <c r="DJ128" s="873"/>
      <c r="DK128" s="873"/>
      <c r="DL128" s="873" t="s">
        <v>391</v>
      </c>
      <c r="DM128" s="873"/>
      <c r="DN128" s="873"/>
      <c r="DO128" s="873"/>
      <c r="DP128" s="873"/>
      <c r="DQ128" s="873" t="s">
        <v>391</v>
      </c>
      <c r="DR128" s="873"/>
      <c r="DS128" s="873"/>
      <c r="DT128" s="873"/>
      <c r="DU128" s="873"/>
      <c r="DV128" s="874" t="s">
        <v>391</v>
      </c>
      <c r="DW128" s="874"/>
      <c r="DX128" s="874"/>
      <c r="DY128" s="874"/>
      <c r="DZ128" s="875"/>
    </row>
    <row r="129" spans="1:131" s="247" customFormat="1" ht="26.25" customHeight="1" x14ac:dyDescent="0.15">
      <c r="A129" s="856" t="s">
        <v>106</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493</v>
      </c>
      <c r="X129" s="859"/>
      <c r="Y129" s="859"/>
      <c r="Z129" s="860"/>
      <c r="AA129" s="861">
        <v>7371872</v>
      </c>
      <c r="AB129" s="862"/>
      <c r="AC129" s="862"/>
      <c r="AD129" s="862"/>
      <c r="AE129" s="863"/>
      <c r="AF129" s="864">
        <v>7493135</v>
      </c>
      <c r="AG129" s="862"/>
      <c r="AH129" s="862"/>
      <c r="AI129" s="862"/>
      <c r="AJ129" s="863"/>
      <c r="AK129" s="864">
        <v>7386564</v>
      </c>
      <c r="AL129" s="862"/>
      <c r="AM129" s="862"/>
      <c r="AN129" s="862"/>
      <c r="AO129" s="863"/>
      <c r="AP129" s="865"/>
      <c r="AQ129" s="866"/>
      <c r="AR129" s="866"/>
      <c r="AS129" s="866"/>
      <c r="AT129" s="867"/>
      <c r="AU129" s="285"/>
      <c r="AV129" s="285"/>
      <c r="AW129" s="285"/>
      <c r="AX129" s="831" t="s">
        <v>494</v>
      </c>
      <c r="AY129" s="832"/>
      <c r="AZ129" s="832"/>
      <c r="BA129" s="832"/>
      <c r="BB129" s="832"/>
      <c r="BC129" s="832"/>
      <c r="BD129" s="832"/>
      <c r="BE129" s="833"/>
      <c r="BF129" s="851" t="s">
        <v>391</v>
      </c>
      <c r="BG129" s="852"/>
      <c r="BH129" s="852"/>
      <c r="BI129" s="852"/>
      <c r="BJ129" s="852"/>
      <c r="BK129" s="852"/>
      <c r="BL129" s="853"/>
      <c r="BM129" s="851">
        <v>18.920000000000002</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6" t="s">
        <v>495</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496</v>
      </c>
      <c r="X130" s="859"/>
      <c r="Y130" s="859"/>
      <c r="Z130" s="860"/>
      <c r="AA130" s="861">
        <v>1105819</v>
      </c>
      <c r="AB130" s="862"/>
      <c r="AC130" s="862"/>
      <c r="AD130" s="862"/>
      <c r="AE130" s="863"/>
      <c r="AF130" s="864">
        <v>1030632</v>
      </c>
      <c r="AG130" s="862"/>
      <c r="AH130" s="862"/>
      <c r="AI130" s="862"/>
      <c r="AJ130" s="863"/>
      <c r="AK130" s="864">
        <v>1009317</v>
      </c>
      <c r="AL130" s="862"/>
      <c r="AM130" s="862"/>
      <c r="AN130" s="862"/>
      <c r="AO130" s="863"/>
      <c r="AP130" s="865"/>
      <c r="AQ130" s="866"/>
      <c r="AR130" s="866"/>
      <c r="AS130" s="866"/>
      <c r="AT130" s="867"/>
      <c r="AU130" s="285"/>
      <c r="AV130" s="285"/>
      <c r="AW130" s="285"/>
      <c r="AX130" s="831" t="s">
        <v>497</v>
      </c>
      <c r="AY130" s="832"/>
      <c r="AZ130" s="832"/>
      <c r="BA130" s="832"/>
      <c r="BB130" s="832"/>
      <c r="BC130" s="832"/>
      <c r="BD130" s="832"/>
      <c r="BE130" s="833"/>
      <c r="BF130" s="834">
        <v>8.1999999999999993</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498</v>
      </c>
      <c r="X131" s="842"/>
      <c r="Y131" s="842"/>
      <c r="Z131" s="843"/>
      <c r="AA131" s="844">
        <v>6266053</v>
      </c>
      <c r="AB131" s="845"/>
      <c r="AC131" s="845"/>
      <c r="AD131" s="845"/>
      <c r="AE131" s="846"/>
      <c r="AF131" s="847">
        <v>6462503</v>
      </c>
      <c r="AG131" s="845"/>
      <c r="AH131" s="845"/>
      <c r="AI131" s="845"/>
      <c r="AJ131" s="846"/>
      <c r="AK131" s="847">
        <v>6377247</v>
      </c>
      <c r="AL131" s="845"/>
      <c r="AM131" s="845"/>
      <c r="AN131" s="845"/>
      <c r="AO131" s="846"/>
      <c r="AP131" s="848"/>
      <c r="AQ131" s="849"/>
      <c r="AR131" s="849"/>
      <c r="AS131" s="849"/>
      <c r="AT131" s="850"/>
      <c r="AU131" s="285"/>
      <c r="AV131" s="285"/>
      <c r="AW131" s="285"/>
      <c r="AX131" s="809" t="s">
        <v>499</v>
      </c>
      <c r="AY131" s="810"/>
      <c r="AZ131" s="810"/>
      <c r="BA131" s="810"/>
      <c r="BB131" s="810"/>
      <c r="BC131" s="810"/>
      <c r="BD131" s="810"/>
      <c r="BE131" s="811"/>
      <c r="BF131" s="812">
        <v>48.2</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18" t="s">
        <v>500</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501</v>
      </c>
      <c r="W132" s="822"/>
      <c r="X132" s="822"/>
      <c r="Y132" s="822"/>
      <c r="Z132" s="823"/>
      <c r="AA132" s="824">
        <v>8.9041379000000003</v>
      </c>
      <c r="AB132" s="825"/>
      <c r="AC132" s="825"/>
      <c r="AD132" s="825"/>
      <c r="AE132" s="826"/>
      <c r="AF132" s="827">
        <v>7.6014200689999996</v>
      </c>
      <c r="AG132" s="825"/>
      <c r="AH132" s="825"/>
      <c r="AI132" s="825"/>
      <c r="AJ132" s="826"/>
      <c r="AK132" s="827">
        <v>8.1278332169999992</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502</v>
      </c>
      <c r="W133" s="801"/>
      <c r="X133" s="801"/>
      <c r="Y133" s="801"/>
      <c r="Z133" s="802"/>
      <c r="AA133" s="803">
        <v>8.6999999999999993</v>
      </c>
      <c r="AB133" s="804"/>
      <c r="AC133" s="804"/>
      <c r="AD133" s="804"/>
      <c r="AE133" s="805"/>
      <c r="AF133" s="803">
        <v>8.1</v>
      </c>
      <c r="AG133" s="804"/>
      <c r="AH133" s="804"/>
      <c r="AI133" s="804"/>
      <c r="AJ133" s="805"/>
      <c r="AK133" s="803">
        <v>8.1999999999999993</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ov6fUgxCTkZidJXdDgE408rrXnE74CjzQl/2s4Z2jU5BMugHVqgIpIoyK+N2haUa5vE1uIk3x0LANpmFEko0dQ==" saltValue="PuzgTD8maLFVL+f4wrs8l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9" scale="26"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34" zoomScale="70" zoomScaleNormal="85" zoomScaleSheetLayoutView="7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503</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5y0BFD6lbj+APZQz70SzdhedrH4MHIeyCZEEfJaqrliWtYIZ7eNhEM/iZFmxJfbC49V4kb1Qk4ca2FE7mirN1A==" saltValue="2N2bnE1NoviBxJmBSjbZ7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election sqref="A1:A1048576"/>
    </sheetView>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yuVeiVbVkktuyJf5pcT1rJhNgYWV5HUGqlUg58KzxHhPMHiDEYwiyyc8FUbndgI05Jz+dsTOCNBUkBqP0quyNA==" saltValue="yXrMruqBvPJqoERt4XcgR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504</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505</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506</v>
      </c>
      <c r="AP7" s="304"/>
      <c r="AQ7" s="305" t="s">
        <v>507</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508</v>
      </c>
      <c r="AQ8" s="311" t="s">
        <v>509</v>
      </c>
      <c r="AR8" s="312" t="s">
        <v>510</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511</v>
      </c>
      <c r="AL9" s="1231"/>
      <c r="AM9" s="1231"/>
      <c r="AN9" s="1232"/>
      <c r="AO9" s="313">
        <v>1780138</v>
      </c>
      <c r="AP9" s="313">
        <v>50775</v>
      </c>
      <c r="AQ9" s="314">
        <v>56845</v>
      </c>
      <c r="AR9" s="315">
        <v>-10.7</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512</v>
      </c>
      <c r="AL10" s="1231"/>
      <c r="AM10" s="1231"/>
      <c r="AN10" s="1232"/>
      <c r="AO10" s="316">
        <v>279636</v>
      </c>
      <c r="AP10" s="316">
        <v>7976</v>
      </c>
      <c r="AQ10" s="317">
        <v>5922</v>
      </c>
      <c r="AR10" s="318">
        <v>34.700000000000003</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513</v>
      </c>
      <c r="AL11" s="1231"/>
      <c r="AM11" s="1231"/>
      <c r="AN11" s="1232"/>
      <c r="AO11" s="316">
        <v>303233</v>
      </c>
      <c r="AP11" s="316">
        <v>8649</v>
      </c>
      <c r="AQ11" s="317">
        <v>8264</v>
      </c>
      <c r="AR11" s="318">
        <v>4.7</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514</v>
      </c>
      <c r="AL12" s="1231"/>
      <c r="AM12" s="1231"/>
      <c r="AN12" s="1232"/>
      <c r="AO12" s="316" t="s">
        <v>515</v>
      </c>
      <c r="AP12" s="316" t="s">
        <v>515</v>
      </c>
      <c r="AQ12" s="317">
        <v>284</v>
      </c>
      <c r="AR12" s="318" t="s">
        <v>515</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516</v>
      </c>
      <c r="AL13" s="1231"/>
      <c r="AM13" s="1231"/>
      <c r="AN13" s="1232"/>
      <c r="AO13" s="316" t="s">
        <v>515</v>
      </c>
      <c r="AP13" s="316" t="s">
        <v>515</v>
      </c>
      <c r="AQ13" s="317">
        <v>20</v>
      </c>
      <c r="AR13" s="318" t="s">
        <v>515</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517</v>
      </c>
      <c r="AL14" s="1231"/>
      <c r="AM14" s="1231"/>
      <c r="AN14" s="1232"/>
      <c r="AO14" s="316">
        <v>47962</v>
      </c>
      <c r="AP14" s="316">
        <v>1368</v>
      </c>
      <c r="AQ14" s="317">
        <v>2517</v>
      </c>
      <c r="AR14" s="318">
        <v>-45.6</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518</v>
      </c>
      <c r="AL15" s="1231"/>
      <c r="AM15" s="1231"/>
      <c r="AN15" s="1232"/>
      <c r="AO15" s="316">
        <v>3778</v>
      </c>
      <c r="AP15" s="316">
        <v>108</v>
      </c>
      <c r="AQ15" s="317">
        <v>1185</v>
      </c>
      <c r="AR15" s="318">
        <v>-90.9</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519</v>
      </c>
      <c r="AL16" s="1234"/>
      <c r="AM16" s="1234"/>
      <c r="AN16" s="1235"/>
      <c r="AO16" s="316">
        <v>-172091</v>
      </c>
      <c r="AP16" s="316">
        <v>-4909</v>
      </c>
      <c r="AQ16" s="317">
        <v>-4726</v>
      </c>
      <c r="AR16" s="318">
        <v>3.9</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188</v>
      </c>
      <c r="AL17" s="1234"/>
      <c r="AM17" s="1234"/>
      <c r="AN17" s="1235"/>
      <c r="AO17" s="316">
        <v>2242656</v>
      </c>
      <c r="AP17" s="316">
        <v>63968</v>
      </c>
      <c r="AQ17" s="317">
        <v>70311</v>
      </c>
      <c r="AR17" s="318">
        <v>-9</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520</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521</v>
      </c>
      <c r="AP20" s="324" t="s">
        <v>522</v>
      </c>
      <c r="AQ20" s="325" t="s">
        <v>523</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524</v>
      </c>
      <c r="AL21" s="1228"/>
      <c r="AM21" s="1228"/>
      <c r="AN21" s="1229"/>
      <c r="AO21" s="328">
        <v>6.73</v>
      </c>
      <c r="AP21" s="329">
        <v>6.54</v>
      </c>
      <c r="AQ21" s="330">
        <v>0.19</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525</v>
      </c>
      <c r="AL22" s="1228"/>
      <c r="AM22" s="1228"/>
      <c r="AN22" s="1229"/>
      <c r="AO22" s="333">
        <v>97.9</v>
      </c>
      <c r="AP22" s="334">
        <v>97.4</v>
      </c>
      <c r="AQ22" s="335">
        <v>0.5</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526</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527</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528</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506</v>
      </c>
      <c r="AP30" s="304"/>
      <c r="AQ30" s="305" t="s">
        <v>507</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508</v>
      </c>
      <c r="AQ31" s="311" t="s">
        <v>509</v>
      </c>
      <c r="AR31" s="312" t="s">
        <v>510</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529</v>
      </c>
      <c r="AL32" s="1219"/>
      <c r="AM32" s="1219"/>
      <c r="AN32" s="1220"/>
      <c r="AO32" s="343">
        <v>1143120</v>
      </c>
      <c r="AP32" s="343">
        <v>32606</v>
      </c>
      <c r="AQ32" s="344">
        <v>31480</v>
      </c>
      <c r="AR32" s="345">
        <v>3.6</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530</v>
      </c>
      <c r="AL33" s="1219"/>
      <c r="AM33" s="1219"/>
      <c r="AN33" s="1220"/>
      <c r="AO33" s="343" t="s">
        <v>515</v>
      </c>
      <c r="AP33" s="343" t="s">
        <v>515</v>
      </c>
      <c r="AQ33" s="344" t="s">
        <v>515</v>
      </c>
      <c r="AR33" s="345" t="s">
        <v>515</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531</v>
      </c>
      <c r="AL34" s="1219"/>
      <c r="AM34" s="1219"/>
      <c r="AN34" s="1220"/>
      <c r="AO34" s="343" t="s">
        <v>515</v>
      </c>
      <c r="AP34" s="343" t="s">
        <v>515</v>
      </c>
      <c r="AQ34" s="344">
        <v>0</v>
      </c>
      <c r="AR34" s="345" t="s">
        <v>515</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532</v>
      </c>
      <c r="AL35" s="1219"/>
      <c r="AM35" s="1219"/>
      <c r="AN35" s="1220"/>
      <c r="AO35" s="343">
        <v>263801</v>
      </c>
      <c r="AP35" s="343">
        <v>7524</v>
      </c>
      <c r="AQ35" s="344">
        <v>9510</v>
      </c>
      <c r="AR35" s="345">
        <v>-20.9</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533</v>
      </c>
      <c r="AL36" s="1219"/>
      <c r="AM36" s="1219"/>
      <c r="AN36" s="1220"/>
      <c r="AO36" s="343">
        <v>110206</v>
      </c>
      <c r="AP36" s="343">
        <v>3143</v>
      </c>
      <c r="AQ36" s="344">
        <v>2191</v>
      </c>
      <c r="AR36" s="345">
        <v>43.5</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534</v>
      </c>
      <c r="AL37" s="1219"/>
      <c r="AM37" s="1219"/>
      <c r="AN37" s="1220"/>
      <c r="AO37" s="343">
        <v>10522</v>
      </c>
      <c r="AP37" s="343">
        <v>300</v>
      </c>
      <c r="AQ37" s="344">
        <v>905</v>
      </c>
      <c r="AR37" s="345">
        <v>-66.900000000000006</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535</v>
      </c>
      <c r="AL38" s="1222"/>
      <c r="AM38" s="1222"/>
      <c r="AN38" s="1223"/>
      <c r="AO38" s="346" t="s">
        <v>515</v>
      </c>
      <c r="AP38" s="346" t="s">
        <v>515</v>
      </c>
      <c r="AQ38" s="347">
        <v>0</v>
      </c>
      <c r="AR38" s="335" t="s">
        <v>515</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536</v>
      </c>
      <c r="AL39" s="1222"/>
      <c r="AM39" s="1222"/>
      <c r="AN39" s="1223"/>
      <c r="AO39" s="343" t="s">
        <v>515</v>
      </c>
      <c r="AP39" s="343" t="s">
        <v>515</v>
      </c>
      <c r="AQ39" s="344">
        <v>-3197</v>
      </c>
      <c r="AR39" s="345" t="s">
        <v>515</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537</v>
      </c>
      <c r="AL40" s="1219"/>
      <c r="AM40" s="1219"/>
      <c r="AN40" s="1220"/>
      <c r="AO40" s="343">
        <v>-1009317</v>
      </c>
      <c r="AP40" s="343">
        <v>-28789</v>
      </c>
      <c r="AQ40" s="344">
        <v>-28113</v>
      </c>
      <c r="AR40" s="345">
        <v>2.4</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300</v>
      </c>
      <c r="AL41" s="1225"/>
      <c r="AM41" s="1225"/>
      <c r="AN41" s="1226"/>
      <c r="AO41" s="343">
        <v>518332</v>
      </c>
      <c r="AP41" s="343">
        <v>14785</v>
      </c>
      <c r="AQ41" s="344">
        <v>12777</v>
      </c>
      <c r="AR41" s="345">
        <v>15.7</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538</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539</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540</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506</v>
      </c>
      <c r="AN49" s="1213" t="s">
        <v>541</v>
      </c>
      <c r="AO49" s="1214"/>
      <c r="AP49" s="1214"/>
      <c r="AQ49" s="1214"/>
      <c r="AR49" s="1215"/>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542</v>
      </c>
      <c r="AO50" s="360" t="s">
        <v>543</v>
      </c>
      <c r="AP50" s="361" t="s">
        <v>544</v>
      </c>
      <c r="AQ50" s="362" t="s">
        <v>545</v>
      </c>
      <c r="AR50" s="363" t="s">
        <v>546</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547</v>
      </c>
      <c r="AL51" s="356"/>
      <c r="AM51" s="364">
        <v>1604781</v>
      </c>
      <c r="AN51" s="365">
        <v>45861</v>
      </c>
      <c r="AO51" s="366">
        <v>260.8</v>
      </c>
      <c r="AP51" s="367">
        <v>49919</v>
      </c>
      <c r="AQ51" s="368">
        <v>-6.3</v>
      </c>
      <c r="AR51" s="369">
        <v>267.10000000000002</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548</v>
      </c>
      <c r="AM52" s="372">
        <v>1469316</v>
      </c>
      <c r="AN52" s="373">
        <v>41990</v>
      </c>
      <c r="AO52" s="374">
        <v>974.2</v>
      </c>
      <c r="AP52" s="375">
        <v>26398</v>
      </c>
      <c r="AQ52" s="376">
        <v>-8.6999999999999993</v>
      </c>
      <c r="AR52" s="377">
        <v>982.9</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549</v>
      </c>
      <c r="AL53" s="356"/>
      <c r="AM53" s="364">
        <v>1763560</v>
      </c>
      <c r="AN53" s="365">
        <v>50382</v>
      </c>
      <c r="AO53" s="366">
        <v>9.9</v>
      </c>
      <c r="AP53" s="367">
        <v>47738</v>
      </c>
      <c r="AQ53" s="368">
        <v>-4.4000000000000004</v>
      </c>
      <c r="AR53" s="369">
        <v>14.3</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548</v>
      </c>
      <c r="AM54" s="372">
        <v>1503774</v>
      </c>
      <c r="AN54" s="373">
        <v>42960</v>
      </c>
      <c r="AO54" s="374">
        <v>2.2999999999999998</v>
      </c>
      <c r="AP54" s="375">
        <v>24937</v>
      </c>
      <c r="AQ54" s="376">
        <v>-5.5</v>
      </c>
      <c r="AR54" s="377">
        <v>7.8</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550</v>
      </c>
      <c r="AL55" s="356"/>
      <c r="AM55" s="364">
        <v>1747383</v>
      </c>
      <c r="AN55" s="365">
        <v>49922</v>
      </c>
      <c r="AO55" s="366">
        <v>-0.9</v>
      </c>
      <c r="AP55" s="367">
        <v>52191</v>
      </c>
      <c r="AQ55" s="368">
        <v>9.3000000000000007</v>
      </c>
      <c r="AR55" s="369">
        <v>-10.199999999999999</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548</v>
      </c>
      <c r="AM56" s="372">
        <v>935054</v>
      </c>
      <c r="AN56" s="373">
        <v>26714</v>
      </c>
      <c r="AO56" s="374">
        <v>-37.799999999999997</v>
      </c>
      <c r="AP56" s="375">
        <v>24843</v>
      </c>
      <c r="AQ56" s="376">
        <v>-0.4</v>
      </c>
      <c r="AR56" s="377">
        <v>-37.4</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551</v>
      </c>
      <c r="AL57" s="356"/>
      <c r="AM57" s="364">
        <v>519051</v>
      </c>
      <c r="AN57" s="365">
        <v>14830</v>
      </c>
      <c r="AO57" s="366">
        <v>-70.3</v>
      </c>
      <c r="AP57" s="367">
        <v>47387</v>
      </c>
      <c r="AQ57" s="368">
        <v>-9.1999999999999993</v>
      </c>
      <c r="AR57" s="369">
        <v>-61.1</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548</v>
      </c>
      <c r="AM58" s="372">
        <v>360553</v>
      </c>
      <c r="AN58" s="373">
        <v>10302</v>
      </c>
      <c r="AO58" s="374">
        <v>-61.4</v>
      </c>
      <c r="AP58" s="375">
        <v>24928</v>
      </c>
      <c r="AQ58" s="376">
        <v>0.3</v>
      </c>
      <c r="AR58" s="377">
        <v>-61.7</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552</v>
      </c>
      <c r="AL59" s="356"/>
      <c r="AM59" s="364">
        <v>521274</v>
      </c>
      <c r="AN59" s="365">
        <v>14868</v>
      </c>
      <c r="AO59" s="366">
        <v>0.3</v>
      </c>
      <c r="AP59" s="367">
        <v>51264</v>
      </c>
      <c r="AQ59" s="368">
        <v>8.1999999999999993</v>
      </c>
      <c r="AR59" s="369">
        <v>-7.9</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548</v>
      </c>
      <c r="AM60" s="372">
        <v>205889</v>
      </c>
      <c r="AN60" s="373">
        <v>5873</v>
      </c>
      <c r="AO60" s="374">
        <v>-43</v>
      </c>
      <c r="AP60" s="375">
        <v>26040</v>
      </c>
      <c r="AQ60" s="376">
        <v>4.5</v>
      </c>
      <c r="AR60" s="377">
        <v>-47.5</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553</v>
      </c>
      <c r="AL61" s="378"/>
      <c r="AM61" s="379">
        <v>1231210</v>
      </c>
      <c r="AN61" s="380">
        <v>35173</v>
      </c>
      <c r="AO61" s="381">
        <v>40</v>
      </c>
      <c r="AP61" s="382">
        <v>49700</v>
      </c>
      <c r="AQ61" s="383">
        <v>-0.5</v>
      </c>
      <c r="AR61" s="369">
        <v>40.5</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548</v>
      </c>
      <c r="AM62" s="372">
        <v>894917</v>
      </c>
      <c r="AN62" s="373">
        <v>25568</v>
      </c>
      <c r="AO62" s="374">
        <v>166.9</v>
      </c>
      <c r="AP62" s="375">
        <v>25429</v>
      </c>
      <c r="AQ62" s="376">
        <v>-2</v>
      </c>
      <c r="AR62" s="377">
        <v>168.9</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4bAbooWJJOj/g2x8t6HwmU8W1DxEgUUMamYsZVXtpYf577620TCHJ6+znOVrMbGfJlWm8IF+fCRDRxmzLaHvHw==" saltValue="Rk7OAMziPANNJTz/5evaq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555</v>
      </c>
    </row>
    <row r="120" spans="125:125" ht="13.5" hidden="1" customHeight="1" x14ac:dyDescent="0.15"/>
    <row r="121" spans="125:125" ht="13.5" hidden="1" customHeight="1" x14ac:dyDescent="0.15">
      <c r="DU121" s="291"/>
    </row>
  </sheetData>
  <sheetProtection algorithmName="SHA-512" hashValue="Wewm6wVDv7Ry0ExLa/qGb0VOYtxU+4h41GeT3O/cwY3aW81BfoG4izEnkpXjx6lG9lEKl7FLL/g4uNA/AjVj1g==" saltValue="xqqPYJFDbntcM5+A0B+Ub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60" zoomScaleNormal="6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556</v>
      </c>
    </row>
  </sheetData>
  <sheetProtection algorithmName="SHA-512" hashValue="exUbia/YCvfSI2RWt6BEa9iw+62pbY97iXcMo96XY/8NwTfn0DNTC39/O+lMVujvEDjxVQxCwW2RPZWvHaqZxA==" saltValue="Scp3YAGLoggH1zfsVd45V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60" zoomScaleNormal="60" zoomScaleSheetLayoutView="100" workbookViewId="0">
      <selection sqref="A1:A1048576"/>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557</v>
      </c>
      <c r="G46" s="8" t="s">
        <v>558</v>
      </c>
      <c r="H46" s="8" t="s">
        <v>559</v>
      </c>
      <c r="I46" s="8" t="s">
        <v>560</v>
      </c>
      <c r="J46" s="9" t="s">
        <v>561</v>
      </c>
    </row>
    <row r="47" spans="2:10" ht="57.75" customHeight="1" x14ac:dyDescent="0.15">
      <c r="B47" s="10"/>
      <c r="C47" s="1236" t="s">
        <v>3</v>
      </c>
      <c r="D47" s="1236"/>
      <c r="E47" s="1237"/>
      <c r="F47" s="11">
        <v>25.7</v>
      </c>
      <c r="G47" s="12">
        <v>26.14</v>
      </c>
      <c r="H47" s="12">
        <v>24.6</v>
      </c>
      <c r="I47" s="12">
        <v>24.22</v>
      </c>
      <c r="J47" s="13">
        <v>21.76</v>
      </c>
    </row>
    <row r="48" spans="2:10" ht="57.75" customHeight="1" x14ac:dyDescent="0.15">
      <c r="B48" s="14"/>
      <c r="C48" s="1238" t="s">
        <v>4</v>
      </c>
      <c r="D48" s="1238"/>
      <c r="E48" s="1239"/>
      <c r="F48" s="15">
        <v>8.99</v>
      </c>
      <c r="G48" s="16">
        <v>5.71</v>
      </c>
      <c r="H48" s="16">
        <v>3.47</v>
      </c>
      <c r="I48" s="16">
        <v>3.77</v>
      </c>
      <c r="J48" s="17">
        <v>4.4800000000000004</v>
      </c>
    </row>
    <row r="49" spans="2:10" ht="57.75" customHeight="1" thickBot="1" x14ac:dyDescent="0.2">
      <c r="B49" s="18"/>
      <c r="C49" s="1240" t="s">
        <v>5</v>
      </c>
      <c r="D49" s="1240"/>
      <c r="E49" s="1241"/>
      <c r="F49" s="19">
        <v>1.49</v>
      </c>
      <c r="G49" s="20" t="s">
        <v>562</v>
      </c>
      <c r="H49" s="20" t="s">
        <v>563</v>
      </c>
      <c r="I49" s="20">
        <v>0.37</v>
      </c>
      <c r="J49" s="21" t="s">
        <v>564</v>
      </c>
    </row>
    <row r="50" spans="2:10" ht="13.5" customHeight="1" x14ac:dyDescent="0.15"/>
  </sheetData>
  <sheetProtection algorithmName="SHA-512" hashValue="S88lD8wA2cIDw6iXhA+Tx3MB3J3sDgYl52MItHx1IDD1w8CTwJLmOgtUXB8U8k2fUxr8nIX1PJQjZWN53XdFZg==" saltValue="9RZT42iYUWPAWOXYfQJjK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2021-03-04T04:16:37Z</cp:lastPrinted>
  <dcterms:created xsi:type="dcterms:W3CDTF">2021-02-05T03:37:59Z</dcterms:created>
  <dcterms:modified xsi:type="dcterms:W3CDTF">2021-10-26T02:50:40Z</dcterms:modified>
  <cp:category/>
</cp:coreProperties>
</file>