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R3(Ｒ1決算)\06令和元年度財政状況資料集の作成について(２回目)\03市町村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AM35" i="10"/>
  <c r="C35" i="10"/>
  <c r="CO34" i="10"/>
  <c r="BW34" i="10"/>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<sst xmlns="http://schemas.openxmlformats.org/spreadsheetml/2006/main" count="1102" uniqueCount="589">
  <si>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</si>
  <si>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</si>
  <si>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</si>
  <si>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</si>
  <si>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</si>
  <si>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</si>
  <si>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</si>
  <si>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</si>
  <si>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</si>
  <si>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</si>
  <si>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</si>
  <si>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</si>
  <si>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</si>
  <si>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</si>
  <si>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</si>
  <si>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</si>
  <si>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</si>
  <si>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</si>
  <si>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</si>
  <si>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</si>
  <si>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</si>
  <si>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</si>
  <si>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</si>
  <si>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</si>
  <si>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</si>
  <si>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</si>
  <si>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</si>
  <si>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</si>
  <si>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</si>
  <si>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</si>
  <si>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</si>
  <si>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</si>
  <si>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</si>
  <si>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</si>
  <si>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</si>
  <si>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</si>
  <si>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</si>
  <si>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</si>
  <si>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</si>
  <si>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</si>
  <si>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</si>
  <si>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</si>
  <si>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</si>
  <si>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</si>
  <si>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</si>
  <si>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</si>
  <si>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</si>
  <si>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</si>
  <si>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</si>
  <si>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</si>
  <si>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</si>
  <si>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</si>
  <si>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</si>
  <si>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</si>
  <si>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</si>
  <si>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</si>
  <si>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</si>
  <si>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</si>
  <si>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</si>
  <si>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</si>
  <si>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</si>
  <si>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</si>
  <si>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</si>
  <si>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</si>
  <si>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</si>
  <si>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</si>
  <si>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</si>
  <si>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</si>
  <si>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</si>
  <si>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</si>
  <si>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</si>
  <si>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</si>
  <si>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</si>
  <si>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</si>
  <si>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</si>
  <si>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</si>
  <si>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</si>
  <si>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</si>
  <si>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</si>
  <si>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</si>
  <si>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</si>
  <si>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</si>
  <si>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</si>
  <si>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</si>
  <si>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</si>
  <si>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</si>
  <si>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</si>
  <si>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</si>
  <si>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</si>
  <si>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</si>
  <si>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</si>
  <si>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</si>
  <si>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</si>
  <si>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</si>
  <si>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</si>
  <si>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</si>
  <si>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</si>
  <si>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</si>
  <si>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</si>
  <si>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</si>
  <si>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</si>
  <si>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</si>
  <si>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</si>
  <si>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</si>
  <si>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</si>
  <si>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</si>
  <si>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</si>
  <si>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</si>
  <si>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</si>
  <si>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</si>
  <si>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</si>
  <si>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</si>
  <si>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</si>
  <si>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</si>
  <si>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</si>
  <si>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</si>
  <si>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</si>
  <si>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</si>
  <si>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</si>
  <si>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</si>
  <si>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</si>
  <si>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</si>
  <si>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</si>
  <si>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</si>
  <si>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</si>
  <si>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</si>
  <si>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</si>
  <si>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</si>
  <si>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</si>
  <si>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</si>
  <si>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</si>
  <si>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</si>
  <si>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</si>
  <si>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</si>
  <si>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</si>
  <si>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</si>
  <si>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</si>
  <si>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</si>
  <si>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</si>
  <si>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</si>
  <si>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</si>
  <si>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</si>
  <si>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</si>
  <si>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</si>
  <si>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</si>
  <si>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</si>
  <si>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</si>
  <si>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</si>
  <si>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</si>
  <si>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</si>
  <si>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</si>
  <si>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</si>
  <si>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</si>
  <si>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</si>
  <si>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</si>
  <si>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</si>
  <si>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</si>
  <si>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</si>
  <si>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</si>
  <si>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</si>
  <si>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</si>
  <si>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</si>
  <si>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</si>
  <si>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</si>
  <si>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</si>
  <si>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</si>
  <si>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</si>
  <si>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</si>
  <si>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</si>
  <si>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</si>
  <si>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</si>
  <si>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</si>
  <si>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</si>
  <si>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</si>
  <si>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</si>
  <si>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</si>
  <si>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</si>
  <si>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</si>
  <si>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</si>
  <si>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</si>
  <si>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</si>
  <si>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</si>
  <si>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</si>
  <si>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</si>
  <si>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</si>
  <si>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</si>
  <si>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</si>
  <si>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</si>
  <si>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</si>
  <si>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</si>
  <si>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</si>
  <si>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</si>
  <si>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</si>
  <si>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</si>
  <si>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</si>
  <si>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</si>
  <si>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</si>
  <si>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</si>
  <si>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</si>
  <si>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</si>
  <si>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</si>
  <si>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</si>
  <si>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</si>
  <si>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</si>
  <si>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</si>
  <si>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</si>
  <si>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</si>
  <si>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</si>
  <si>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</si>
  <si>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</si>
  <si>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</si>
  <si>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</si>
  <si>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</si>
  <si>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</si>
  <si>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</si>
  <si>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</si>
  <si>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</si>
  <si>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奈良県天川村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</si>
  <si>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</si>
  <si>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</si>
  <si>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</si>
  <si>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</si>
  <si>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</si>
  <si>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</si>
  <si>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</si>
  <si>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</si>
  <si>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</si>
  <si>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</si>
  <si>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</si>
  <si>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</si>
  <si>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</si>
  <si>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</si>
  <si>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</si>
  <si>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</si>
  <si>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</si>
  <si>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</si>
  <si>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</si>
  <si>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</si>
  <si>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</si>
  <si>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</si>
  <si>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</si>
  <si>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</si>
  <si>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</si>
  <si>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</si>
  <si>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</si>
  <si>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</si>
  <si>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</si>
  <si>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</si>
  <si>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</si>
  <si>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</si>
  <si>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</si>
  <si>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</si>
  <si>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</si>
  <si>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</si>
  <si>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</si>
  <si>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</si>
  <si>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</si>
  <si>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</si>
  <si>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</si>
  <si>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</si>
  <si>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</si>
  <si>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</si>
  <si>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</si>
  <si>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</si>
  <si>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</si>
  <si>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</si>
  <si>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</si>
  <si>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</si>
  <si>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</si>
  <si>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</si>
  <si>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</si>
  <si>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</si>
  <si>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</si>
  <si>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</si>
  <si>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</si>
  <si>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</si>
  <si>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</si>
  <si>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</si>
  <si>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</si>
  <si>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</si>
  <si>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</si>
  <si>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</si>
  <si>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</si>
  <si>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</si>
  <si>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</si>
  <si>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</si>
  <si>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</si>
  <si>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</si>
  <si>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</si>
  <si>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</si>
  <si>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</si>
  <si>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</si>
  <si>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</si>
  <si>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</si>
  <si>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</si>
  <si>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</si>
  <si>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</si>
  <si>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</si>
  <si>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</si>
  <si>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</si>
  <si>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</si>
  <si>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</si>
  <si>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</si>
  <si>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</si>
  <si>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</si>
  <si>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</si>
  <si>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</si>
  <si>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</si>
  <si>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</si>
  <si>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</si>
  <si>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</si>
  <si>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</si>
  <si>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</si>
  <si>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</si>
  <si>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</si>
  <si>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</si>
  <si>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</si>
  <si>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</si>
  <si>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</si>
  <si>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</si>
  <si>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</si>
  <si>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</si>
  <si>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</si>
  <si>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</si>
  <si>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</si>
  <si>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</si>
  <si>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</si>
  <si>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</si>
  <si>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</si>
  <si>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</si>
  <si>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</si>
  <si>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</si>
  <si>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</si>
  <si>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</si>
  <si>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</si>
  <si>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</si>
  <si>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</si>
  <si>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</si>
  <si>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</si>
  <si>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</si>
  <si>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</si>
  <si>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</si>
  <si>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</si>
  <si>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</si>
  <si>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</si>
  <si>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</si>
  <si>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</si>
  <si>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</si>
  <si>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</si>
  <si>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</si>
  <si>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</si>
  <si>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</si>
  <si>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</si>
  <si>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</si>
  <si>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</si>
  <si>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</si>
  <si>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</si>
  <si>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</si>
  <si>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</si>
  <si>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</si>
  <si>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</si>
  <si>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</si>
  <si>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</si>
  <si>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</si>
  <si>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</si>
  <si>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</si>
  <si>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</si>
  <si>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</si>
  <si>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</si>
  <si>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</si>
  <si>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</si>
  <si>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奈良県天川村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</si>
  <si>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</si>
  <si>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</si>
  <si>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</si>
  <si>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</si>
  <si>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</si>
  <si>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</si>
  <si>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</si>
  <si>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</si>
  <si>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</si>
  <si>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</si>
  <si>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</si>
  <si>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</si>
  <si>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</si>
  <si>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</si>
  <si>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</si>
  <si>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</si>
  <si>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</si>
  <si>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</si>
  <si>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</si>
  <si>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</si>
  <si>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</si>
  <si>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</si>
  <si>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</si>
  <si>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</si>
  <si>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</si>
  <si>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</si>
  <si>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</si>
  <si>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</si>
  <si>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</si>
  <si>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</si>
  <si>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</si>
  <si>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</si>
  <si>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</si>
  <si>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</si>
  <si>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国民健康保険直診勘定特別会計</t>
    <phoneticPr fontId="5"/>
  </si>
  <si>
    <t>介護保険特別会計</t>
    <phoneticPr fontId="5"/>
  </si>
  <si>
    <t>後期高齢者医療特別会計</t>
    <phoneticPr fontId="5"/>
  </si>
  <si>
    <t>下水道事業特別会計</t>
    <phoneticPr fontId="5"/>
  </si>
  <si>
    <t>法非適用企業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</si>
  <si>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</si>
  <si>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</si>
  <si>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</si>
  <si>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</si>
  <si>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</si>
  <si>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</si>
  <si>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</si>
  <si>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</si>
  <si>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</si>
  <si>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</si>
  <si>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</si>
  <si>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</si>
  <si>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</si>
  <si>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</si>
  <si>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</si>
  <si>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</si>
  <si>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</si>
  <si>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</si>
  <si>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</si>
  <si>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</si>
  <si>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</si>
  <si>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</si>
  <si>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</si>
  <si>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</si>
  <si>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</si>
  <si>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</si>
  <si>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</si>
  <si>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</si>
  <si>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</si>
  <si>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</si>
  <si>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</si>
  <si>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</si>
  <si>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</si>
  <si>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</si>
  <si>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</si>
  <si>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</si>
  <si>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</si>
  <si>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</si>
  <si>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</si>
  <si>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</si>
  <si>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</si>
  <si>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</si>
  <si>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</si>
  <si>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</si>
  <si>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</si>
  <si>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</si>
  <si>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</si>
  <si>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</si>
  <si>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</si>
  <si>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</si>
  <si>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</si>
  <si>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</si>
  <si>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</si>
  <si>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</si>
  <si>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</si>
  <si>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</si>
  <si>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</si>
  <si>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</si>
  <si>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</si>
  <si>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</si>
  <si>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</si>
  <si>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</si>
  <si>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</si>
  <si>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</si>
  <si>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</si>
  <si>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</si>
  <si>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</si>
  <si>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</si>
  <si>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</si>
  <si>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</si>
  <si>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</si>
  <si>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</si>
  <si>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</si>
  <si>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</si>
  <si>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</si>
  <si>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</si>
  <si>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</si>
  <si>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</si>
  <si>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</si>
  <si>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</si>
  <si>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</si>
  <si>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</si>
  <si>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</si>
  <si>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</si>
  <si>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</si>
  <si>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</si>
  <si>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</si>
  <si>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</si>
  <si>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</si>
  <si>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</si>
  <si>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</si>
  <si>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</si>
  <si>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</si>
  <si>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</si>
  <si>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</si>
  <si>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</si>
  <si>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</si>
  <si>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</si>
  <si>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</si>
  <si>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</si>
  <si>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</si>
  <si>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</si>
  <si>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</si>
  <si>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</si>
  <si>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</si>
  <si>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</si>
  <si>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</si>
  <si>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</si>
  <si>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</si>
  <si>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</si>
  <si>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</si>
  <si>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</si>
  <si>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</si>
  <si>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</si>
  <si>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</si>
  <si>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</si>
  <si>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</si>
  <si>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</si>
  <si>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</si>
  <si>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</si>
  <si>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</si>
  <si>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</si>
  <si>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</si>
  <si>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</si>
  <si>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</si>
  <si>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</si>
  <si>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</si>
  <si>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</si>
  <si>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</si>
  <si>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</si>
  <si>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</si>
  <si>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</si>
  <si>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</si>
  <si>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</si>
  <si>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</si>
  <si>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</si>
  <si>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</si>
  <si>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</si>
  <si>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</si>
  <si>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</si>
  <si>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</si>
  <si>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</si>
  <si>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</si>
  <si>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</si>
  <si>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介護保険特別会計</t>
  </si>
  <si>
    <t>国民健康保険事業勘定特別会計</t>
  </si>
  <si>
    <t>簡易水道事業特別会計</t>
  </si>
  <si>
    <t>下水道事業特別会計</t>
  </si>
  <si>
    <t>国民健康保険直診勘定特別会計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</si>
  <si>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</si>
  <si>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</si>
  <si>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</si>
  <si>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</si>
  <si>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</si>
  <si>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</si>
  <si>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</si>
  <si>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</si>
  <si>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</si>
  <si>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</si>
  <si>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奈良県市町村総合事務組合</t>
    <rPh sb="0" eb="3">
      <t>ナラケン</t>
    </rPh>
    <rPh sb="3" eb="6">
      <t>シチョウソン</t>
    </rPh>
    <rPh sb="6" eb="8">
      <t>ソウゴウ</t>
    </rPh>
    <rPh sb="8" eb="10">
      <t>ジム</t>
    </rPh>
    <rPh sb="10" eb="12">
      <t>クミアイ</t>
    </rPh>
    <phoneticPr fontId="2"/>
  </si>
  <si>
    <t>南和広域衛生組合</t>
    <rPh sb="0" eb="2">
      <t>ナンワ</t>
    </rPh>
    <rPh sb="2" eb="4">
      <t>コウイキ</t>
    </rPh>
    <rPh sb="4" eb="6">
      <t>エイセイ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</si>
  <si>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</si>
  <si>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7">
      <t>コウレイ</t>
    </rPh>
    <rPh sb="7" eb="8">
      <t>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</si>
  <si>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</si>
  <si>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</si>
  <si>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南和広域医療企業団</t>
    <rPh sb="0" eb="2">
      <t>ナンワ</t>
    </rPh>
    <rPh sb="2" eb="4">
      <t>コウイキ</t>
    </rPh>
    <rPh sb="4" eb="6">
      <t>イリョウ</t>
    </rPh>
    <rPh sb="6" eb="8">
      <t>キギョウ</t>
    </rPh>
    <rPh sb="8" eb="9">
      <t>ダン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</si>
  <si>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</si>
  <si>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</si>
  <si>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</si>
  <si>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</si>
  <si>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</si>
  <si>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近年減少（改善）傾向にありH30以降は0％以下である。これは、H24～R1にかけて財政調整期金積立金残高が増大したことと、地方債借入の際に過疎対策事業債など有利な地方債を選択することで一般財源による後年負担が減少したためである。一方で、実質公債費比率は、H27～H30にかけて0.7％悪化しており、これは、H25～H29にかけて実施した南奈良総合医療センター整備事業（一部事務組合への負担金）、庁舎耐震事業、火葬場整備事業、小規模多機能型居宅介護施設などの大規模事業の財源として多額の地方債（主に過疎対策事業債）を発行したことが要因であり、標準財政規模も縮小傾向にあることから、今後2～3年はさらに比率は上昇すると見込まれる。計画的な事業実施により将来にわたり健全な財政運営が必要である。</t>
    <rPh sb="24" eb="26">
      <t>イコウ</t>
    </rPh>
    <rPh sb="220" eb="223">
      <t>ショウキボ</t>
    </rPh>
    <rPh sb="223" eb="227">
      <t>タキノウガタ</t>
    </rPh>
    <rPh sb="227" eb="229">
      <t>キョタク</t>
    </rPh>
    <rPh sb="229" eb="231">
      <t>カイゴ</t>
    </rPh>
    <rPh sb="231" eb="233">
      <t>シセツ</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</si>
  <si>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</si>
  <si>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</si>
  <si>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</si>
  <si>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近年減少（改善）傾向にありH30以降は0％以下である。これは、H24～R1にかけて財政調整期金積立金残高が増大したことと、地方債借入の際に過疎対策事業債など有利な地方債を選択することで一般財源による後年負担が減少したためである。一方で、有形固定資産減価償却率は、H28-H29にかけて60％台と高い水準であり、公有施設の経年劣化が進んでいる状況であり、今後、公共施設総合管理計画に基づき、施設の転用・集約化の検討も含め、長寿命化対策が必要である。</t>
    <rPh sb="24" eb="26">
      <t>イコウ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</si>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</sst>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xmlns:c16r2="http://schemas.microsoft.com/office/drawing/2015/06/chart">
            <c:ext xmlns:c16="http://schemas.microsoft.com/office/drawing/2014/chart" uri="{C3380CC4-5D6E-409C-BE32-E72D297353CC}">
              <c16:uniqueId val="{00000000-95F2-450A-9E4C-DB29DCA453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226551</c:v>
                </c:pt>
                <c:pt idx="1">
                  <c:v>618912</c:v>
                </c:pt>
                <c:pt idx="2">
                  <c:v>173370</c:v>
                </c:pt>
                <c:pt idx="3">
                  <c:v>190450</c:v>
                </c:pt>
                <c:pt idx="4">
                  <c:v>360931</c:v>
                </c:pt>
              </c:numCache>
            </c:numRef>
          </c:val>
          <c:smooth val="0"/>
          <c:extLst xmlns:c16r2="http://schemas.microsoft.com/office/drawing/2015/06/chart">
            <c:ext xmlns:c16="http://schemas.microsoft.com/office/drawing/2014/chart" uri="{C3380CC4-5D6E-409C-BE32-E72D297353CC}">
              <c16:uniqueId val="{00000001-95F2-450A-9E4C-DB29DCA45317}"/>
            </c:ext>
          </c:extLst>
        </c:ser>
        <c:dLbls>
          <c:showLegendKey val="0"/>
          <c:showVal val="0"/>
          <c:showCatName val="0"/>
          <c:showSerName val="0"/>
          <c:showPercent val="0"/>
          <c:showBubbleSize val="0"/>
        </c:dLbls>
        <c:marker val="1"/>
        <c:smooth val="0"/>
        <c:axId val="364595032"/>
        <c:axId val="364595424"/>
      </c:lineChart>
      <c:catAx>
        <c:axId val="364595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595424"/>
        <c:crosses val="autoZero"/>
        <c:auto val="1"/>
        <c:lblAlgn val="ctr"/>
        <c:lblOffset val="100"/>
        <c:tickLblSkip val="1"/>
        <c:tickMarkSkip val="1"/>
        <c:noMultiLvlLbl val="0"/>
      </c:catAx>
      <c:valAx>
        <c:axId val="364595424"/>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595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22.33</c:v>
                </c:pt>
                <c:pt idx="1">
                  <c:v>17.14</c:v>
                </c:pt>
                <c:pt idx="2">
                  <c:v>14.16</c:v>
                </c:pt>
                <c:pt idx="3">
                  <c:v>16.95</c:v>
                </c:pt>
                <c:pt idx="4">
                  <c:v>20.12</c:v>
                </c:pt>
              </c:numCache>
            </c:numRef>
          </c:val>
          <c:extLst xmlns:c16r2="http://schemas.microsoft.com/office/drawing/2015/06/chart">
            <c:ext xmlns:c16="http://schemas.microsoft.com/office/drawing/2014/chart" uri="{C3380CC4-5D6E-409C-BE32-E72D297353CC}">
              <c16:uniqueId val="{00000000-A317-4338-9899-3EC9167F23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68.95</c:v>
                </c:pt>
                <c:pt idx="1">
                  <c:v>83.56</c:v>
                </c:pt>
                <c:pt idx="2">
                  <c:v>100.64</c:v>
                </c:pt>
                <c:pt idx="3">
                  <c:v>111.11</c:v>
                </c:pt>
                <c:pt idx="4">
                  <c:v>108</c:v>
                </c:pt>
              </c:numCache>
            </c:numRef>
          </c:val>
          <c:extLst xmlns:c16r2="http://schemas.microsoft.com/office/drawing/2015/06/chart">
            <c:ext xmlns:c16="http://schemas.microsoft.com/office/drawing/2014/chart" uri="{C3380CC4-5D6E-409C-BE32-E72D297353CC}">
              <c16:uniqueId val="{00000001-A317-4338-9899-3EC9167F2331}"/>
            </c:ext>
          </c:extLst>
        </c:ser>
        <c:dLbls>
          <c:showLegendKey val="0"/>
          <c:showVal val="0"/>
          <c:showCatName val="0"/>
          <c:showSerName val="0"/>
          <c:showPercent val="0"/>
          <c:showBubbleSize val="0"/>
        </c:dLbls>
        <c:gapWidth val="250"/>
        <c:overlap val="100"/>
        <c:axId val="508402032"/>
        <c:axId val="508401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13.78</c:v>
                </c:pt>
                <c:pt idx="1">
                  <c:v>7.94</c:v>
                </c:pt>
                <c:pt idx="2">
                  <c:v>6.67</c:v>
                </c:pt>
                <c:pt idx="3">
                  <c:v>6.96</c:v>
                </c:pt>
                <c:pt idx="4">
                  <c:v>3.84</c:v>
                </c:pt>
              </c:numCache>
            </c:numRef>
          </c:val>
          <c:smooth val="0"/>
          <c:extLst xmlns:c16r2="http://schemas.microsoft.com/office/drawing/2015/06/chart">
            <c:ext xmlns:c16="http://schemas.microsoft.com/office/drawing/2014/chart" uri="{C3380CC4-5D6E-409C-BE32-E72D297353CC}">
              <c16:uniqueId val="{00000002-A317-4338-9899-3EC9167F2331}"/>
            </c:ext>
          </c:extLst>
        </c:ser>
        <c:dLbls>
          <c:showLegendKey val="0"/>
          <c:showVal val="0"/>
          <c:showCatName val="0"/>
          <c:showSerName val="0"/>
          <c:showPercent val="0"/>
          <c:showBubbleSize val="0"/>
        </c:dLbls>
        <c:marker val="1"/>
        <c:smooth val="0"/>
        <c:axId val="508402032"/>
        <c:axId val="508401248"/>
      </c:lineChart>
      <c:catAx>
        <c:axId val="50840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8401248"/>
        <c:crosses val="autoZero"/>
        <c:auto val="1"/>
        <c:lblAlgn val="ctr"/>
        <c:lblOffset val="100"/>
        <c:tickLblSkip val="1"/>
        <c:tickMarkSkip val="1"/>
        <c:noMultiLvlLbl val="0"/>
      </c:catAx>
      <c:valAx>
        <c:axId val="508401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40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0.46</c:v>
                </c:pt>
                <c:pt idx="2">
                  <c:v>#N/A</c:v>
                </c:pt>
                <c:pt idx="3">
                  <c:v>0.84</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C61-4D83-A85C-B9852AA8B5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C61-4D83-A85C-B9852AA8B59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C61-4D83-A85C-B9852AA8B59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3-5C61-4D83-A85C-B9852AA8B59D}"/>
            </c:ext>
          </c:extLst>
        </c:ser>
        <c:ser>
          <c:idx val="4"/>
          <c:order val="4"/>
          <c:tx>
            <c:strRef>
              <c:f>データシート!$A$31</c:f>
              <c:strCache>
                <c:ptCount val="1"/>
                <c:pt idx="0">
                  <c:v>国民健康保険直診勘定特別会計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0.11</c:v>
                </c:pt>
                <c:pt idx="4">
                  <c:v>#N/A</c:v>
                </c:pt>
                <c:pt idx="5">
                  <c:v>0.13</c:v>
                </c:pt>
                <c:pt idx="6">
                  <c:v>#N/A</c:v>
                </c:pt>
                <c:pt idx="7">
                  <c:v>0.13</c:v>
                </c:pt>
                <c:pt idx="8">
                  <c:v>#N/A</c:v>
                </c:pt>
                <c:pt idx="9">
                  <c:v>0.11</c:v>
                </c:pt>
              </c:numCache>
            </c:numRef>
          </c:val>
          <c:extLst xmlns:c16r2="http://schemas.microsoft.com/office/drawing/2015/06/chart">
            <c:ext xmlns:c16="http://schemas.microsoft.com/office/drawing/2014/chart" uri="{C3380CC4-5D6E-409C-BE32-E72D297353CC}">
              <c16:uniqueId val="{00000004-5C61-4D83-A85C-B9852AA8B59D}"/>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0.15</c:v>
                </c:pt>
                <c:pt idx="2">
                  <c:v>#N/A</c:v>
                </c:pt>
                <c:pt idx="3">
                  <c:v>0.51</c:v>
                </c:pt>
                <c:pt idx="4">
                  <c:v>#N/A</c:v>
                </c:pt>
                <c:pt idx="5">
                  <c:v>0.24</c:v>
                </c:pt>
                <c:pt idx="6">
                  <c:v>#N/A</c:v>
                </c:pt>
                <c:pt idx="7">
                  <c:v>0.1</c:v>
                </c:pt>
                <c:pt idx="8">
                  <c:v>#N/A</c:v>
                </c:pt>
                <c:pt idx="9">
                  <c:v>0.16</c:v>
                </c:pt>
              </c:numCache>
            </c:numRef>
          </c:val>
          <c:extLst xmlns:c16r2="http://schemas.microsoft.com/office/drawing/2015/06/chart">
            <c:ext xmlns:c16="http://schemas.microsoft.com/office/drawing/2014/chart" uri="{C3380CC4-5D6E-409C-BE32-E72D297353CC}">
              <c16:uniqueId val="{00000005-5C61-4D83-A85C-B9852AA8B59D}"/>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#N/A</c:v>
                </c:pt>
                <c:pt idx="5">
                  <c:v>0.91</c:v>
                </c:pt>
                <c:pt idx="6">
                  <c:v>#N/A</c:v>
                </c:pt>
                <c:pt idx="7">
                  <c:v>0.7</c:v>
                </c:pt>
                <c:pt idx="8">
                  <c:v>#N/A</c:v>
                </c:pt>
                <c:pt idx="9">
                  <c:v>0.26</c:v>
                </c:pt>
              </c:numCache>
            </c:numRef>
          </c:val>
          <c:extLst xmlns:c16r2="http://schemas.microsoft.com/office/drawing/2015/06/chart">
            <c:ext xmlns:c16="http://schemas.microsoft.com/office/drawing/2014/chart" uri="{C3380CC4-5D6E-409C-BE32-E72D297353CC}">
              <c16:uniqueId val="{00000006-5C61-4D83-A85C-B9852AA8B59D}"/>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1.97</c:v>
                </c:pt>
                <c:pt idx="2">
                  <c:v>#N/A</c:v>
                </c:pt>
                <c:pt idx="3">
                  <c:v>1.38</c:v>
                </c:pt>
                <c:pt idx="4">
                  <c:v>#N/A</c:v>
                </c:pt>
                <c:pt idx="5">
                  <c:v>1.9</c:v>
                </c:pt>
                <c:pt idx="6">
                  <c:v>#N/A</c:v>
                </c:pt>
                <c:pt idx="7">
                  <c:v>0.38</c:v>
                </c:pt>
                <c:pt idx="8">
                  <c:v>#N/A</c:v>
                </c:pt>
                <c:pt idx="9">
                  <c:v>1.02</c:v>
                </c:pt>
              </c:numCache>
            </c:numRef>
          </c:val>
          <c:extLst xmlns:c16r2="http://schemas.microsoft.com/office/drawing/2015/06/chart">
            <c:ext xmlns:c16="http://schemas.microsoft.com/office/drawing/2014/chart" uri="{C3380CC4-5D6E-409C-BE32-E72D297353CC}">
              <c16:uniqueId val="{00000007-5C61-4D83-A85C-B9852AA8B59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0.81</c:v>
                </c:pt>
                <c:pt idx="2">
                  <c:v>#N/A</c:v>
                </c:pt>
                <c:pt idx="3">
                  <c:v>1.62</c:v>
                </c:pt>
                <c:pt idx="4">
                  <c:v>#N/A</c:v>
                </c:pt>
                <c:pt idx="5">
                  <c:v>1.29</c:v>
                </c:pt>
                <c:pt idx="6">
                  <c:v>#N/A</c:v>
                </c:pt>
                <c:pt idx="7">
                  <c:v>1.71</c:v>
                </c:pt>
                <c:pt idx="8">
                  <c:v>#N/A</c:v>
                </c:pt>
                <c:pt idx="9">
                  <c:v>2.17</c:v>
                </c:pt>
              </c:numCache>
            </c:numRef>
          </c:val>
          <c:extLst xmlns:c16r2="http://schemas.microsoft.com/office/drawing/2015/06/chart">
            <c:ext xmlns:c16="http://schemas.microsoft.com/office/drawing/2014/chart" uri="{C3380CC4-5D6E-409C-BE32-E72D297353CC}">
              <c16:uniqueId val="{00000008-5C61-4D83-A85C-B9852AA8B59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22.32</c:v>
                </c:pt>
                <c:pt idx="2">
                  <c:v>#N/A</c:v>
                </c:pt>
                <c:pt idx="3">
                  <c:v>17.14</c:v>
                </c:pt>
                <c:pt idx="4">
                  <c:v>#N/A</c:v>
                </c:pt>
                <c:pt idx="5">
                  <c:v>14.15</c:v>
                </c:pt>
                <c:pt idx="6">
                  <c:v>#N/A</c:v>
                </c:pt>
                <c:pt idx="7">
                  <c:v>16.97</c:v>
                </c:pt>
                <c:pt idx="8">
                  <c:v>#N/A</c:v>
                </c:pt>
                <c:pt idx="9">
                  <c:v>20.14</c:v>
                </c:pt>
              </c:numCache>
            </c:numRef>
          </c:val>
          <c:extLst xmlns:c16r2="http://schemas.microsoft.com/office/drawing/2015/06/chart">
            <c:ext xmlns:c16="http://schemas.microsoft.com/office/drawing/2014/chart" uri="{C3380CC4-5D6E-409C-BE32-E72D297353CC}">
              <c16:uniqueId val="{00000009-5C61-4D83-A85C-B9852AA8B59D}"/>
            </c:ext>
          </c:extLst>
        </c:ser>
        <c:dLbls>
          <c:showLegendKey val="0"/>
          <c:showVal val="0"/>
          <c:showCatName val="0"/>
          <c:showSerName val="0"/>
          <c:showPercent val="0"/>
          <c:showBubbleSize val="0"/>
        </c:dLbls>
        <c:gapWidth val="150"/>
        <c:overlap val="100"/>
        <c:axId val="508404776"/>
        <c:axId val="508405560"/>
      </c:barChart>
      <c:catAx>
        <c:axId val="508404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405560"/>
        <c:crosses val="autoZero"/>
        <c:auto val="1"/>
        <c:lblAlgn val="ctr"/>
        <c:lblOffset val="100"/>
        <c:tickLblSkip val="1"/>
        <c:tickMarkSkip val="1"/>
        <c:noMultiLvlLbl val="0"/>
      </c:catAx>
      <c:valAx>
        <c:axId val="508405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404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251</c:v>
                </c:pt>
                <c:pt idx="5">
                  <c:v>259</c:v>
                </c:pt>
                <c:pt idx="8">
                  <c:v>270</c:v>
                </c:pt>
                <c:pt idx="11">
                  <c:v>253</c:v>
                </c:pt>
                <c:pt idx="14">
                  <c:v>272</c:v>
                </c:pt>
              </c:numCache>
            </c:numRef>
          </c:val>
          <c:extLst xmlns:c16r2="http://schemas.microsoft.com/office/drawing/2015/06/chart">
            <c:ext xmlns:c16="http://schemas.microsoft.com/office/drawing/2014/chart" uri="{C3380CC4-5D6E-409C-BE32-E72D297353CC}">
              <c16:uniqueId val="{00000000-32AA-4A80-9CD2-3E0DE9E1F8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2AA-4A80-9CD2-3E0DE9E1F8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2AA-4A80-9CD2-3E0DE9E1F8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13</c:v>
                </c:pt>
                <c:pt idx="6">
                  <c:v>28</c:v>
                </c:pt>
                <c:pt idx="9">
                  <c:v>33</c:v>
                </c:pt>
                <c:pt idx="12">
                  <c:v>31</c:v>
                </c:pt>
              </c:numCache>
            </c:numRef>
          </c:val>
          <c:extLst xmlns:c16r2="http://schemas.microsoft.com/office/drawing/2015/06/chart">
            <c:ext xmlns:c16="http://schemas.microsoft.com/office/drawing/2014/chart" uri="{C3380CC4-5D6E-409C-BE32-E72D297353CC}">
              <c16:uniqueId val="{00000003-32AA-4A80-9CD2-3E0DE9E1F8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102</c:v>
                </c:pt>
                <c:pt idx="3">
                  <c:v>95</c:v>
                </c:pt>
                <c:pt idx="6">
                  <c:v>77</c:v>
                </c:pt>
                <c:pt idx="9">
                  <c:v>79</c:v>
                </c:pt>
                <c:pt idx="12">
                  <c:v>73</c:v>
                </c:pt>
              </c:numCache>
            </c:numRef>
          </c:val>
          <c:extLst xmlns:c16r2="http://schemas.microsoft.com/office/drawing/2015/06/chart">
            <c:ext xmlns:c16="http://schemas.microsoft.com/office/drawing/2014/chart" uri="{C3380CC4-5D6E-409C-BE32-E72D297353CC}">
              <c16:uniqueId val="{00000004-32AA-4A80-9CD2-3E0DE9E1F8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2AA-4A80-9CD2-3E0DE9E1F8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2AA-4A80-9CD2-3E0DE9E1F8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276</c:v>
                </c:pt>
                <c:pt idx="3">
                  <c:v>275</c:v>
                </c:pt>
                <c:pt idx="6">
                  <c:v>282</c:v>
                </c:pt>
                <c:pt idx="9">
                  <c:v>256</c:v>
                </c:pt>
                <c:pt idx="12">
                  <c:v>284</c:v>
                </c:pt>
              </c:numCache>
            </c:numRef>
          </c:val>
          <c:extLst xmlns:c16r2="http://schemas.microsoft.com/office/drawing/2015/06/chart">
            <c:ext xmlns:c16="http://schemas.microsoft.com/office/drawing/2014/chart" uri="{C3380CC4-5D6E-409C-BE32-E72D297353CC}">
              <c16:uniqueId val="{00000007-32AA-4A80-9CD2-3E0DE9E1F894}"/>
            </c:ext>
          </c:extLst>
        </c:ser>
        <c:dLbls>
          <c:showLegendKey val="0"/>
          <c:showVal val="0"/>
          <c:showCatName val="0"/>
          <c:showSerName val="0"/>
          <c:showPercent val="0"/>
          <c:showBubbleSize val="0"/>
        </c:dLbls>
        <c:gapWidth val="100"/>
        <c:overlap val="100"/>
        <c:axId val="508407128"/>
        <c:axId val="508400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136</c:v>
                </c:pt>
                <c:pt idx="2">
                  <c:v>#N/A</c:v>
                </c:pt>
                <c:pt idx="3">
                  <c:v>#N/A</c:v>
                </c:pt>
                <c:pt idx="4">
                  <c:v>124</c:v>
                </c:pt>
                <c:pt idx="5">
                  <c:v>#N/A</c:v>
                </c:pt>
                <c:pt idx="6">
                  <c:v>#N/A</c:v>
                </c:pt>
                <c:pt idx="7">
                  <c:v>117</c:v>
                </c:pt>
                <c:pt idx="8">
                  <c:v>#N/A</c:v>
                </c:pt>
                <c:pt idx="9">
                  <c:v>#N/A</c:v>
                </c:pt>
                <c:pt idx="10">
                  <c:v>115</c:v>
                </c:pt>
                <c:pt idx="11">
                  <c:v>#N/A</c:v>
                </c:pt>
                <c:pt idx="12">
                  <c:v>#N/A</c:v>
                </c:pt>
                <c:pt idx="13">
                  <c:v>116</c:v>
                </c:pt>
                <c:pt idx="14">
                  <c:v>#N/A</c:v>
                </c:pt>
              </c:numCache>
            </c:numRef>
          </c:val>
          <c:smooth val="0"/>
          <c:extLst xmlns:c16r2="http://schemas.microsoft.com/office/drawing/2015/06/chart">
            <c:ext xmlns:c16="http://schemas.microsoft.com/office/drawing/2014/chart" uri="{C3380CC4-5D6E-409C-BE32-E72D297353CC}">
              <c16:uniqueId val="{00000008-32AA-4A80-9CD2-3E0DE9E1F894}"/>
            </c:ext>
          </c:extLst>
        </c:ser>
        <c:dLbls>
          <c:showLegendKey val="0"/>
          <c:showVal val="0"/>
          <c:showCatName val="0"/>
          <c:showSerName val="0"/>
          <c:showPercent val="0"/>
          <c:showBubbleSize val="0"/>
        </c:dLbls>
        <c:marker val="1"/>
        <c:smooth val="0"/>
        <c:axId val="508407128"/>
        <c:axId val="508400072"/>
      </c:lineChart>
      <c:catAx>
        <c:axId val="508407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400072"/>
        <c:crosses val="autoZero"/>
        <c:auto val="1"/>
        <c:lblAlgn val="ctr"/>
        <c:lblOffset val="100"/>
        <c:tickLblSkip val="1"/>
        <c:tickMarkSkip val="1"/>
        <c:noMultiLvlLbl val="0"/>
      </c:catAx>
      <c:valAx>
        <c:axId val="508400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407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2456</c:v>
                </c:pt>
                <c:pt idx="5">
                  <c:v>2709</c:v>
                </c:pt>
                <c:pt idx="8">
                  <c:v>2541</c:v>
                </c:pt>
                <c:pt idx="11">
                  <c:v>2599</c:v>
                </c:pt>
                <c:pt idx="14">
                  <c:v>2649</c:v>
                </c:pt>
              </c:numCache>
            </c:numRef>
          </c:val>
          <c:extLst xmlns:c16r2="http://schemas.microsoft.com/office/drawing/2015/06/chart">
            <c:ext xmlns:c16="http://schemas.microsoft.com/office/drawing/2014/chart" uri="{C3380CC4-5D6E-409C-BE32-E72D297353CC}">
              <c16:uniqueId val="{00000000-514E-4EDF-992D-B53192B683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56</c:v>
                </c:pt>
                <c:pt idx="8">
                  <c:v>56</c:v>
                </c:pt>
                <c:pt idx="11">
                  <c:v>65</c:v>
                </c:pt>
                <c:pt idx="14">
                  <c:v>60</c:v>
                </c:pt>
              </c:numCache>
            </c:numRef>
          </c:val>
          <c:extLst xmlns:c16r2="http://schemas.microsoft.com/office/drawing/2015/06/chart">
            <c:ext xmlns:c16="http://schemas.microsoft.com/office/drawing/2014/chart" uri="{C3380CC4-5D6E-409C-BE32-E72D297353CC}">
              <c16:uniqueId val="{00000001-514E-4EDF-992D-B53192B683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1540</c:v>
                </c:pt>
                <c:pt idx="5">
                  <c:v>1783</c:v>
                </c:pt>
                <c:pt idx="8">
                  <c:v>1934</c:v>
                </c:pt>
                <c:pt idx="11">
                  <c:v>2003</c:v>
                </c:pt>
                <c:pt idx="14">
                  <c:v>2022</c:v>
                </c:pt>
              </c:numCache>
            </c:numRef>
          </c:val>
          <c:extLst xmlns:c16r2="http://schemas.microsoft.com/office/drawing/2015/06/chart">
            <c:ext xmlns:c16="http://schemas.microsoft.com/office/drawing/2014/chart" uri="{C3380CC4-5D6E-409C-BE32-E72D297353CC}">
              <c16:uniqueId val="{00000002-514E-4EDF-992D-B53192B683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14E-4EDF-992D-B53192B683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14E-4EDF-992D-B53192B683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14E-4EDF-992D-B53192B683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462</c:v>
                </c:pt>
                <c:pt idx="3">
                  <c:v>439</c:v>
                </c:pt>
                <c:pt idx="6">
                  <c:v>442</c:v>
                </c:pt>
                <c:pt idx="9">
                  <c:v>398</c:v>
                </c:pt>
                <c:pt idx="12">
                  <c:v>372</c:v>
                </c:pt>
              </c:numCache>
            </c:numRef>
          </c:val>
          <c:extLst xmlns:c16r2="http://schemas.microsoft.com/office/drawing/2015/06/chart">
            <c:ext xmlns:c16="http://schemas.microsoft.com/office/drawing/2014/chart" uri="{C3380CC4-5D6E-409C-BE32-E72D297353CC}">
              <c16:uniqueId val="{00000006-514E-4EDF-992D-B53192B683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183</c:v>
                </c:pt>
                <c:pt idx="3">
                  <c:v>281</c:v>
                </c:pt>
                <c:pt idx="6">
                  <c:v>273</c:v>
                </c:pt>
                <c:pt idx="9">
                  <c:v>270</c:v>
                </c:pt>
                <c:pt idx="12">
                  <c:v>214</c:v>
                </c:pt>
              </c:numCache>
            </c:numRef>
          </c:val>
          <c:extLst xmlns:c16r2="http://schemas.microsoft.com/office/drawing/2015/06/chart">
            <c:ext xmlns:c16="http://schemas.microsoft.com/office/drawing/2014/chart" uri="{C3380CC4-5D6E-409C-BE32-E72D297353CC}">
              <c16:uniqueId val="{00000007-514E-4EDF-992D-B53192B683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948</c:v>
                </c:pt>
                <c:pt idx="3">
                  <c:v>867</c:v>
                </c:pt>
                <c:pt idx="6">
                  <c:v>702</c:v>
                </c:pt>
                <c:pt idx="9">
                  <c:v>633</c:v>
                </c:pt>
                <c:pt idx="12">
                  <c:v>637</c:v>
                </c:pt>
              </c:numCache>
            </c:numRef>
          </c:val>
          <c:extLst xmlns:c16r2="http://schemas.microsoft.com/office/drawing/2015/06/chart">
            <c:ext xmlns:c16="http://schemas.microsoft.com/office/drawing/2014/chart" uri="{C3380CC4-5D6E-409C-BE32-E72D297353CC}">
              <c16:uniqueId val="{00000008-514E-4EDF-992D-B53192B683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14E-4EDF-992D-B53192B683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2751</c:v>
                </c:pt>
                <c:pt idx="3">
                  <c:v>3257</c:v>
                </c:pt>
                <c:pt idx="6">
                  <c:v>3241</c:v>
                </c:pt>
                <c:pt idx="9">
                  <c:v>3301</c:v>
                </c:pt>
                <c:pt idx="12">
                  <c:v>3447</c:v>
                </c:pt>
              </c:numCache>
            </c:numRef>
          </c:val>
          <c:extLst xmlns:c16r2="http://schemas.microsoft.com/office/drawing/2015/06/chart">
            <c:ext xmlns:c16="http://schemas.microsoft.com/office/drawing/2014/chart" uri="{C3380CC4-5D6E-409C-BE32-E72D297353CC}">
              <c16:uniqueId val="{0000000A-514E-4EDF-992D-B53192B68356}"/>
            </c:ext>
          </c:extLst>
        </c:ser>
        <c:dLbls>
          <c:showLegendKey val="0"/>
          <c:showVal val="0"/>
          <c:showCatName val="0"/>
          <c:showSerName val="0"/>
          <c:showPercent val="0"/>
          <c:showBubbleSize val="0"/>
        </c:dLbls>
        <c:gapWidth val="100"/>
        <c:overlap val="100"/>
        <c:axId val="508402816"/>
        <c:axId val="508403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347</c:v>
                </c:pt>
                <c:pt idx="2">
                  <c:v>#N/A</c:v>
                </c:pt>
                <c:pt idx="3">
                  <c:v>#N/A</c:v>
                </c:pt>
                <c:pt idx="4">
                  <c:v>297</c:v>
                </c:pt>
                <c:pt idx="5">
                  <c:v>#N/A</c:v>
                </c:pt>
                <c:pt idx="6">
                  <c:v>#N/A</c:v>
                </c:pt>
                <c:pt idx="7">
                  <c:v>127</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14E-4EDF-992D-B53192B68356}"/>
            </c:ext>
          </c:extLst>
        </c:ser>
        <c:dLbls>
          <c:showLegendKey val="0"/>
          <c:showVal val="0"/>
          <c:showCatName val="0"/>
          <c:showSerName val="0"/>
          <c:showPercent val="0"/>
          <c:showBubbleSize val="0"/>
        </c:dLbls>
        <c:marker val="1"/>
        <c:smooth val="0"/>
        <c:axId val="508402816"/>
        <c:axId val="508403992"/>
      </c:lineChart>
      <c:catAx>
        <c:axId val="50840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8403992"/>
        <c:crosses val="autoZero"/>
        <c:auto val="1"/>
        <c:lblAlgn val="ctr"/>
        <c:lblOffset val="100"/>
        <c:tickLblSkip val="1"/>
        <c:tickMarkSkip val="1"/>
        <c:noMultiLvlLbl val="0"/>
      </c:catAx>
      <c:valAx>
        <c:axId val="508403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40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1403</c:v>
                </c:pt>
                <c:pt idx="1">
                  <c:v>1468</c:v>
                </c:pt>
                <c:pt idx="2">
                  <c:v>1470</c:v>
                </c:pt>
              </c:numCache>
            </c:numRef>
          </c:val>
          <c:extLst xmlns:c16r2="http://schemas.microsoft.com/office/drawing/2015/06/chart">
            <c:ext xmlns:c16="http://schemas.microsoft.com/office/drawing/2014/chart" uri="{C3380CC4-5D6E-409C-BE32-E72D297353CC}">
              <c16:uniqueId val="{00000000-4BCB-4A9E-AF9D-E2FF761B53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36</c:v>
                </c:pt>
                <c:pt idx="1">
                  <c:v>36</c:v>
                </c:pt>
                <c:pt idx="2">
                  <c:v>36</c:v>
                </c:pt>
              </c:numCache>
            </c:numRef>
          </c:val>
          <c:extLst xmlns:c16r2="http://schemas.microsoft.com/office/drawing/2015/06/chart">
            <c:ext xmlns:c16="http://schemas.microsoft.com/office/drawing/2014/chart" uri="{C3380CC4-5D6E-409C-BE32-E72D297353CC}">
              <c16:uniqueId val="{00000001-4BCB-4A9E-AF9D-E2FF761B53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229</c:v>
                </c:pt>
                <c:pt idx="1">
                  <c:v>222</c:v>
                </c:pt>
                <c:pt idx="2">
                  <c:v>223</c:v>
                </c:pt>
              </c:numCache>
            </c:numRef>
          </c:val>
          <c:extLst xmlns:c16r2="http://schemas.microsoft.com/office/drawing/2015/06/chart">
            <c:ext xmlns:c16="http://schemas.microsoft.com/office/drawing/2014/chart" uri="{C3380CC4-5D6E-409C-BE32-E72D297353CC}">
              <c16:uniqueId val="{00000002-4BCB-4A9E-AF9D-E2FF761B5310}"/>
            </c:ext>
          </c:extLst>
        </c:ser>
        <c:dLbls>
          <c:showLegendKey val="0"/>
          <c:showVal val="0"/>
          <c:showCatName val="0"/>
          <c:showSerName val="0"/>
          <c:showPercent val="0"/>
          <c:showBubbleSize val="0"/>
        </c:dLbls>
        <c:gapWidth val="120"/>
        <c:overlap val="100"/>
        <c:axId val="499153096"/>
        <c:axId val="499150744"/>
      </c:barChart>
      <c:catAx>
        <c:axId val="499153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9150744"/>
        <c:crosses val="autoZero"/>
        <c:auto val="1"/>
        <c:lblAlgn val="ctr"/>
        <c:lblOffset val="100"/>
        <c:tickLblSkip val="1"/>
        <c:tickMarkSkip val="1"/>
        <c:noMultiLvlLbl val="0"/>
      </c:catAx>
      <c:valAx>
        <c:axId val="499150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9153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3C4-44CF-B67A-3A5931E653DA}"/>
                </c:ext>
                <c:ext xmlns:c15="http://schemas.microsoft.com/office/drawing/2012/chart" uri="{CE6537A1-D6FC-4f65-9D91-7224C49458BB}">
                  <c15:dlblFieldTable>
                    <c15:dlblFTEntry>
                      <c15:txfldGUID>{4DDE69E6-675F-48CA-B480-D62F4CFAE0F1}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3C4-44CF-B67A-3A5931E653DA}"/>
                </c:ext>
                <c:ext xmlns:c15="http://schemas.microsoft.com/office/drawing/2012/chart" uri="{CE6537A1-D6FC-4f65-9D91-7224C49458BB}">
                  <c15:dlblFieldTable>
                    <c15:dlblFTEntry>
                      <c15:txfldGUID>{742BE749-1342-432A-BC35-7CE052B24A64}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3C4-44CF-B67A-3A5931E653DA}"/>
                </c:ext>
                <c:ext xmlns:c15="http://schemas.microsoft.com/office/drawing/2012/chart" uri="{CE6537A1-D6FC-4f65-9D91-7224C49458BB}">
                  <c15:dlblFieldTable>
                    <c15:dlblFTEntry>
                      <c15:txfldGUID>{17228EDB-2239-4BB0-A372-C51FC22E6543}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3C4-44CF-B67A-3A5931E653DA}"/>
                </c:ext>
                <c:ext xmlns:c15="http://schemas.microsoft.com/office/drawing/2012/chart" uri="{CE6537A1-D6FC-4f65-9D91-7224C49458BB}">
                  <c15:dlblFieldTable>
                    <c15:dlblFTEntry>
                      <c15:txfldGUID>{309BF658-AB82-4CEB-8299-9443EEA20885}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3C4-44CF-B67A-3A5931E653DA}"/>
                </c:ext>
                <c:ext xmlns:c15="http://schemas.microsoft.com/office/drawing/2012/chart" uri="{CE6537A1-D6FC-4f65-9D91-7224C49458BB}">
                  <c15:dlblFieldTable>
                    <c15:dlblFTEntry>
                      <c15:txfldGUID>{7FE0AA2F-5777-4D22-8838-09EC4EBBF1EC}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3C4-44CF-B67A-3A5931E653DA}"/>
                </c:ext>
                <c:ext xmlns:c15="http://schemas.microsoft.com/office/drawing/2012/chart" uri="{CE6537A1-D6FC-4f65-9D91-7224C49458BB}">
                  <c15:layout/>
                  <c15:dlblFieldTable>
                    <c15:dlblFTEntry>
                      <c15:txfldGUID>{1F9C3D5F-C4C6-48FC-825A-E909BF2B328C}</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3C4-44CF-B67A-3A5931E653DA}"/>
                </c:ext>
                <c:ext xmlns:c15="http://schemas.microsoft.com/office/drawing/2012/chart" uri="{CE6537A1-D6FC-4f65-9D91-7224C49458BB}">
                  <c15:layout/>
                  <c15:dlblFieldTable>
                    <c15:dlblFTEntry>
                      <c15:txfldGUID>{C16E3AAE-0545-4055-80F5-0263C0968854}</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3C4-44CF-B67A-3A5931E653DA}"/>
                </c:ext>
                <c:ext xmlns:c15="http://schemas.microsoft.com/office/drawing/2012/chart" uri="{CE6537A1-D6FC-4f65-9D91-7224C49458BB}">
                  <c15:dlblFieldTable>
                    <c15:dlblFTEntry>
                      <c15:txfldGUID>{21C3BFC9-26B6-4DBB-B442-FF0B2771998E}</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3C4-44CF-B67A-3A5931E653DA}"/>
                </c:ext>
                <c:ext xmlns:c15="http://schemas.microsoft.com/office/drawing/2012/chart" uri="{CE6537A1-D6FC-4f65-9D91-7224C49458BB}">
                  <c15:dlblFieldTable>
                    <c15:dlblFTEntry>
                      <c15:txfldGUID>{991B9478-8C7C-4471-87F0-9B1846DE1728}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64.5</c:v>
                </c:pt>
                <c:pt idx="16">
                  <c:v>63.2</c:v>
                </c:pt>
                <c:pt idx="24">
                  <c:v>62</c:v>
                </c:pt>
              </c:numCache>
            </c:numRef>
          </c:xVal>
          <c:yVal>
            <c:numRef>
              <c:f>公会計指標分析・財政指標組合せ分析表!$BP$51:$DC$51</c:f>
              <c:numCache>
                <c:formatCode>#,##0.0;"▲ "#,##0.0</c:formatCode>
                <c:ptCount val="40"/>
                <c:pt idx="8">
                  <c:v>23.9</c:v>
                </c:pt>
                <c:pt idx="16">
                  <c:v>11.1</c:v>
                </c:pt>
              </c:numCache>
            </c:numRef>
          </c:yVal>
          <c:smooth val="0"/>
          <c:extLst xmlns:c16r2="http://schemas.microsoft.com/office/drawing/2015/06/chart">
            <c:ext xmlns:c16="http://schemas.microsoft.com/office/drawing/2014/chart" uri="{C3380CC4-5D6E-409C-BE32-E72D297353CC}">
              <c16:uniqueId val="{00000009-43C4-44CF-B67A-3A5931E653D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3C4-44CF-B67A-3A5931E653DA}"/>
                </c:ext>
                <c:ext xmlns:c15="http://schemas.microsoft.com/office/drawing/2012/chart" uri="{CE6537A1-D6FC-4f65-9D91-7224C49458BB}">
                  <c15:dlblFieldTable>
                    <c15:dlblFTEntry>
                      <c15:txfldGUID>{1386B12C-BE52-442B-8190-44894167329F}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3C4-44CF-B67A-3A5931E653DA}"/>
                </c:ext>
                <c:ext xmlns:c15="http://schemas.microsoft.com/office/drawing/2012/chart" uri="{CE6537A1-D6FC-4f65-9D91-7224C49458BB}">
                  <c15:dlblFieldTable>
                    <c15:dlblFTEntry>
                      <c15:txfldGUID>{58F9A574-6EBB-4937-9EDF-339C5A83A49F}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3C4-44CF-B67A-3A5931E653DA}"/>
                </c:ext>
                <c:ext xmlns:c15="http://schemas.microsoft.com/office/drawing/2012/chart" uri="{CE6537A1-D6FC-4f65-9D91-7224C49458BB}">
                  <c15:dlblFieldTable>
                    <c15:dlblFTEntry>
                      <c15:txfldGUID>{034B7FA3-D29D-46CE-BA02-084D23900499}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3C4-44CF-B67A-3A5931E653DA}"/>
                </c:ext>
                <c:ext xmlns:c15="http://schemas.microsoft.com/office/drawing/2012/chart" uri="{CE6537A1-D6FC-4f65-9D91-7224C49458BB}">
                  <c15:dlblFieldTable>
                    <c15:dlblFTEntry>
                      <c15:txfldGUID>{B7ED7FB1-47ED-43AB-86D3-EFC2C0646AFB}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3C4-44CF-B67A-3A5931E653DA}"/>
                </c:ext>
                <c:ext xmlns:c15="http://schemas.microsoft.com/office/drawing/2012/chart" uri="{CE6537A1-D6FC-4f65-9D91-7224C49458BB}">
                  <c15:dlblFieldTable>
                    <c15:dlblFTEntry>
                      <c15:txfldGUID>{37C36A52-430F-4543-A514-FD4FF682E084}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3C4-44CF-B67A-3A5931E653DA}"/>
                </c:ext>
                <c:ext xmlns:c15="http://schemas.microsoft.com/office/drawing/2012/chart" uri="{CE6537A1-D6FC-4f65-9D91-7224C49458BB}">
                  <c15:layout/>
                  <c15:dlblFieldTable>
                    <c15:dlblFTEntry>
                      <c15:txfldGUID>{FBB233BE-C399-40B7-8865-0FD8F2EA23D1}</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3C4-44CF-B67A-3A5931E653DA}"/>
                </c:ext>
                <c:ext xmlns:c15="http://schemas.microsoft.com/office/drawing/2012/chart" uri="{CE6537A1-D6FC-4f65-9D91-7224C49458BB}">
                  <c15:layout/>
                  <c15:dlblFieldTable>
                    <c15:dlblFTEntry>
                      <c15:txfldGUID>{C9A022EB-6DE9-4847-ABF5-017EB1C053F6}</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3C4-44CF-B67A-3A5931E653DA}"/>
                </c:ext>
                <c:ext xmlns:c15="http://schemas.microsoft.com/office/drawing/2012/chart" uri="{CE6537A1-D6FC-4f65-9D91-7224C49458BB}">
                  <c15:layout/>
                  <c15:dlblFieldTable>
                    <c15:dlblFTEntry>
                      <c15:txfldGUID>{01F6F74D-5FDA-4C75-9CA2-28360679F709}</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3C4-44CF-B67A-3A5931E653DA}"/>
                </c:ext>
                <c:ext xmlns:c15="http://schemas.microsoft.com/office/drawing/2012/chart" uri="{CE6537A1-D6FC-4f65-9D91-7224C49458BB}">
                  <c15:dlblFieldTable>
                    <c15:dlblFTEntry>
                      <c15:txfldGUID>{6C9CD709-3506-43DA-B506-FD0F6D1F4535}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57.9</c:v>
                </c:pt>
                <c:pt idx="16">
                  <c:v>58.2</c:v>
                </c:pt>
                <c:pt idx="24">
                  <c:v>59.4</c:v>
                </c:pt>
              </c:numCache>
            </c:numRef>
          </c:xVal>
          <c:yVal>
            <c:numRef>
              <c:f>公会計指標分析・財政指標組合せ分析表!$BP$55:$DC$55</c:f>
              <c:numCache>
                <c:formatCode>#,##0.0;"▲ "#,##0.0</c:formatCode>
                <c:ptCount val="40"/>
                <c:pt idx="8">
                  <c:v>0</c:v>
                </c:pt>
                <c:pt idx="16">
                  <c:v>0</c:v>
                </c:pt>
                <c:pt idx="24">
                  <c:v>0</c:v>
                </c:pt>
              </c:numCache>
            </c:numRef>
          </c:yVal>
          <c:smooth val="0"/>
          <c:extLst xmlns:c16r2="http://schemas.microsoft.com/office/drawing/2015/06/chart">
            <c:ext xmlns:c16="http://schemas.microsoft.com/office/drawing/2014/chart" uri="{C3380CC4-5D6E-409C-BE32-E72D297353CC}">
              <c16:uniqueId val="{00000013-43C4-44CF-B67A-3A5931E653DA}"/>
            </c:ext>
          </c:extLst>
        </c:ser>
        <c:dLbls>
          <c:showLegendKey val="0"/>
          <c:showVal val="1"/>
          <c:showCatName val="0"/>
          <c:showSerName val="0"/>
          <c:showPercent val="0"/>
          <c:showBubbleSize val="0"/>
        </c:dLbls>
        <c:axId val="499149568"/>
        <c:axId val="499150352"/>
      </c:scatterChart>
      <c:valAx>
        <c:axId val="499149568"/>
        <c:scaling>
          <c:orientation val="minMax"/>
          <c:max val="65.099999999999994"/>
          <c:min val="57.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150352"/>
        <c:crosses val="autoZero"/>
        <c:crossBetween val="midCat"/>
      </c:valAx>
      <c:valAx>
        <c:axId val="499150352"/>
        <c:scaling>
          <c:orientation val="minMax"/>
          <c:max val="2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9149568"/>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04C-48B1-BCB1-CA77ED2F1889}"/>
                </c:ext>
                <c:ext xmlns:c15="http://schemas.microsoft.com/office/drawing/2012/chart" uri="{CE6537A1-D6FC-4f65-9D91-7224C49458BB}">
                  <c15:layout/>
                  <c15:dlblFieldTable>
                    <c15:dlblFTEntry>
                      <c15:txfldGUID>{65EE0D85-6472-45C0-8533-40941E5730D3}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04C-48B1-BCB1-CA77ED2F1889}"/>
                </c:ext>
                <c:ext xmlns:c15="http://schemas.microsoft.com/office/drawing/2012/chart" uri="{CE6537A1-D6FC-4f65-9D91-7224C49458BB}">
                  <c15:dlblFieldTable>
                    <c15:dlblFTEntry>
                      <c15:txfldGUID>{A695F026-3702-4187-973C-C28338A195F7}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04C-48B1-BCB1-CA77ED2F1889}"/>
                </c:ext>
                <c:ext xmlns:c15="http://schemas.microsoft.com/office/drawing/2012/chart" uri="{CE6537A1-D6FC-4f65-9D91-7224C49458BB}">
                  <c15:dlblFieldTable>
                    <c15:dlblFTEntry>
                      <c15:txfldGUID>{29A6FFE1-0C3D-419A-BAA1-4E68287AD24C}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04C-48B1-BCB1-CA77ED2F1889}"/>
                </c:ext>
                <c:ext xmlns:c15="http://schemas.microsoft.com/office/drawing/2012/chart" uri="{CE6537A1-D6FC-4f65-9D91-7224C49458BB}">
                  <c15:dlblFieldTable>
                    <c15:dlblFTEntry>
                      <c15:txfldGUID>{B2C375FE-3DBA-481E-94D8-3C7B951C320F}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04C-48B1-BCB1-CA77ED2F1889}"/>
                </c:ext>
                <c:ext xmlns:c15="http://schemas.microsoft.com/office/drawing/2012/chart" uri="{CE6537A1-D6FC-4f65-9D91-7224C49458BB}">
                  <c15:dlblFieldTable>
                    <c15:dlblFTEntry>
                      <c15:txfldGUID>{53898EEC-6241-42BE-BF74-B96A6C576C60}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04C-48B1-BCB1-CA77ED2F1889}"/>
                </c:ext>
                <c:ext xmlns:c15="http://schemas.microsoft.com/office/drawing/2012/chart" uri="{CE6537A1-D6FC-4f65-9D91-7224C49458BB}">
                  <c15:layout/>
                  <c15:dlblFieldTable>
                    <c15:dlblFTEntry>
                      <c15:txfldGUID>{941650CA-B907-43D3-8DE1-E7F5493870B3}</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04C-48B1-BCB1-CA77ED2F1889}"/>
                </c:ext>
                <c:ext xmlns:c15="http://schemas.microsoft.com/office/drawing/2012/chart" uri="{CE6537A1-D6FC-4f65-9D91-7224C49458BB}">
                  <c15:layout/>
                  <c15:dlblFieldTable>
                    <c15:dlblFTEntry>
                      <c15:txfldGUID>{431D2D98-6906-44CB-BC1B-2216DEFFD396}</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04C-48B1-BCB1-CA77ED2F1889}"/>
                </c:ext>
                <c:ext xmlns:c15="http://schemas.microsoft.com/office/drawing/2012/chart" uri="{CE6537A1-D6FC-4f65-9D91-7224C49458BB}">
                  <c15:dlblFieldTable>
                    <c15:dlblFTEntry>
                      <c15:txfldGUID>{EC8C4B37-98DC-4E85-850A-3D83E922EA86}</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04C-48B1-BCB1-CA77ED2F1889}"/>
                </c:ext>
                <c:ext xmlns:c15="http://schemas.microsoft.com/office/drawing/2012/chart" uri="{CE6537A1-D6FC-4f65-9D91-7224C49458BB}">
                  <c15:dlblFieldTable>
                    <c15:dlblFTEntry>
                      <c15:txfldGUID>{45A437A7-A642-44BB-A473-CAF73C425835}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10</c:v>
                </c:pt>
                <c:pt idx="16">
                  <c:v>10.3</c:v>
                </c:pt>
                <c:pt idx="24">
                  <c:v>10.3</c:v>
                </c:pt>
                <c:pt idx="32">
                  <c:v>10.5</c:v>
                </c:pt>
              </c:numCache>
            </c:numRef>
          </c:xVal>
          <c:yVal>
            <c:numRef>
              <c:f>公会計指標分析・財政指標組合せ分析表!$BP$73:$DC$73</c:f>
              <c:numCache>
                <c:formatCode>#,##0.0;"▲ "#,##0.0</c:formatCode>
                <c:ptCount val="40"/>
                <c:pt idx="0">
                  <c:v>27.3</c:v>
                </c:pt>
                <c:pt idx="8">
                  <c:v>23.9</c:v>
                </c:pt>
                <c:pt idx="16">
                  <c:v>11.1</c:v>
                </c:pt>
              </c:numCache>
            </c:numRef>
          </c:yVal>
          <c:smooth val="0"/>
          <c:extLst xmlns:c16r2="http://schemas.microsoft.com/office/drawing/2015/06/chart">
            <c:ext xmlns:c16="http://schemas.microsoft.com/office/drawing/2014/chart" uri="{C3380CC4-5D6E-409C-BE32-E72D297353CC}">
              <c16:uniqueId val="{00000009-A04C-48B1-BCB1-CA77ED2F18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04C-48B1-BCB1-CA77ED2F1889}"/>
                </c:ext>
                <c:ext xmlns:c15="http://schemas.microsoft.com/office/drawing/2012/chart" uri="{CE6537A1-D6FC-4f65-9D91-7224C49458BB}">
                  <c15:layout/>
                  <c15:dlblFieldTable>
                    <c15:dlblFTEntry>
                      <c15:txfldGUID>{2CF6C65A-E18F-417D-B9E5-35F30E7944A4}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04C-48B1-BCB1-CA77ED2F1889}"/>
                </c:ext>
                <c:ext xmlns:c15="http://schemas.microsoft.com/office/drawing/2012/chart" uri="{CE6537A1-D6FC-4f65-9D91-7224C49458BB}">
                  <c15:dlblFieldTable>
                    <c15:dlblFTEntry>
                      <c15:txfldGUID>{499B20D2-6C17-4324-907E-BA6C296B2638}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04C-48B1-BCB1-CA77ED2F1889}"/>
                </c:ext>
                <c:ext xmlns:c15="http://schemas.microsoft.com/office/drawing/2012/chart" uri="{CE6537A1-D6FC-4f65-9D91-7224C49458BB}">
                  <c15:dlblFieldTable>
                    <c15:dlblFTEntry>
                      <c15:txfldGUID>{04B636D3-B5A2-4315-BE63-946DACE2FF0E}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04C-48B1-BCB1-CA77ED2F1889}"/>
                </c:ext>
                <c:ext xmlns:c15="http://schemas.microsoft.com/office/drawing/2012/chart" uri="{CE6537A1-D6FC-4f65-9D91-7224C49458BB}">
                  <c15:dlblFieldTable>
                    <c15:dlblFTEntry>
                      <c15:txfldGUID>{5FC0ABE2-CF03-4152-893E-1E2C444CAD8F}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04C-48B1-BCB1-CA77ED2F1889}"/>
                </c:ext>
                <c:ext xmlns:c15="http://schemas.microsoft.com/office/drawing/2012/chart" uri="{CE6537A1-D6FC-4f65-9D91-7224C49458BB}">
                  <c15:dlblFieldTable>
                    <c15:dlblFTEntry>
                      <c15:txfldGUID>{6A770D7F-977B-46F0-9F59-3038C2C7BD2D}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04C-48B1-BCB1-CA77ED2F1889}"/>
                </c:ext>
                <c:ext xmlns:c15="http://schemas.microsoft.com/office/drawing/2012/chart" uri="{CE6537A1-D6FC-4f65-9D91-7224C49458BB}">
                  <c15:layout/>
                  <c15:dlblFieldTable>
                    <c15:dlblFTEntry>
                      <c15:txfldGUID>{F799432B-88D3-4316-AE33-1B81E2D35EB0}</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04C-48B1-BCB1-CA77ED2F1889}"/>
                </c:ext>
                <c:ext xmlns:c15="http://schemas.microsoft.com/office/drawing/2012/chart" uri="{CE6537A1-D6FC-4f65-9D91-7224C49458BB}">
                  <c15:layout/>
                  <c15:dlblFieldTable>
                    <c15:dlblFTEntry>
                      <c15:txfldGUID>{00EFBFD0-BC01-4394-B76D-D332476A2820}</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04C-48B1-BCB1-CA77ED2F1889}"/>
                </c:ext>
                <c:ext xmlns:c15="http://schemas.microsoft.com/office/drawing/2012/chart" uri="{CE6537A1-D6FC-4f65-9D91-7224C49458BB}">
                  <c15:layout/>
                  <c15:dlblFieldTable>
                    <c15:dlblFTEntry>
                      <c15:txfldGUID>{553FF77C-051A-4C44-884D-023F70EC3C22}</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1.8171803637232534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04C-48B1-BCB1-CA77ED2F1889}"/>
                </c:ext>
                <c:ext xmlns:c15="http://schemas.microsoft.com/office/drawing/2012/chart" uri="{CE6537A1-D6FC-4f65-9D91-7224C49458BB}">
                  <c15:layout/>
                  <c15:dlblFieldTable>
                    <c15:dlblFTEntry>
                      <c15:txfldGUID>{195D3AAA-3146-4FCB-A59C-460D8684E8E6}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04C-48B1-BCB1-CA77ED2F1889}"/>
            </c:ext>
          </c:extLst>
        </c:ser>
        <c:dLbls>
          <c:showLegendKey val="0"/>
          <c:showVal val="1"/>
          <c:showCatName val="0"/>
          <c:showSerName val="0"/>
          <c:showPercent val="0"/>
          <c:showBubbleSize val="0"/>
        </c:dLbls>
        <c:axId val="499153488"/>
        <c:axId val="499152312"/>
      </c:scatterChart>
      <c:valAx>
        <c:axId val="499153488"/>
        <c:scaling>
          <c:orientation val="minMax"/>
          <c:max val="10.7"/>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152312"/>
        <c:crosses val="autoZero"/>
        <c:crossBetween val="midCat"/>
      </c:valAx>
      <c:valAx>
        <c:axId val="499152312"/>
        <c:scaling>
          <c:orientation val="minMax"/>
          <c:max val="3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9153488"/>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実質公債費比率（分子）の構造について、公債費の元利償還金はここ</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年間くらい減少が続いていたが、地方債発行額の増加により令和元年度から増加に転じている。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公営企業債の元利償還金については、近年は大きな借入はないものの、水道・下水道事業など長期にわたる償還が続くため、引き続き経営改革に努める。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将来負担比率（分子）の構造については、平成</a:t>
          </a:r>
          <a:r>
            <a:rPr kumimoji="1" lang="en-US" altLang="ja-JP" sz="1400">
              <a:latin typeface="ＭＳ ゴシック" pitchFamily="49" charset="-128"/>
              <a:ea typeface="ＭＳ ゴシック" pitchFamily="49" charset="-128"/>
            </a:rPr>
            <a:t>27-28</a:t>
          </a:r>
          <a:r>
            <a:rPr kumimoji="1" lang="ja-JP" altLang="en-US" sz="1400">
              <a:latin typeface="ＭＳ ゴシック" pitchFamily="49" charset="-128"/>
              <a:ea typeface="ＭＳ ゴシック" pitchFamily="49" charset="-128"/>
            </a:rPr>
            <a:t>年度に地方債の借入が増大したことから一般会計における地方債の現在高が増加している。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一方で、単年度収支の黒字により、その余剰金を財政調整基金に積み立てたことで充当可能財源等も増加しており、将来負担比率の分子としては、ここ</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年では減少傾向にある。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本村においては、税収等自主財源に乏しく、今後も交付金等に依存した状況が続くと思われることから、不断の行財政改革に努めるとともに、財源対策債など有利な財源の活用を図ることで、安定した財政運営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奈良県天川村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基金残高全体としては、平成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年度から令和元年度にかけて約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％増加しており、その主な要因は財政調整基金、地域福祉基金の積み立てである。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特定目的基金では、ふるさと創生基金は例年取崩しを実施しており残高は減少している。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年度以降は、財政調整基金の積み立ての見込みはなく、基金全体としてほぼ横ばいで推移すると考える。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中長期的には、今後人件費や公債費の増が見込まれるため、効率的な行財政運営に努め基金現在高を維持していきたい。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特定目的基金のうち、ふるさと創生事業、文教施設整備基金については、学校・幼稚園等の教育施設整備に、職員退職手当基金については、職員退職金に充てることができる。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ふるさと創生基金は、観光商工振興事業の財源不足を補うため計画的に取崩しを実施しており、取崩し額は各年度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百万円であり、基金残高は減となっている。山癒の里基金は、山癒の里寄付金（指定寄付）を積み立てるもので大きな取崩しがなかったことから残高は増となっている。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ふるさと創生基金については、今後も観光商工振興事業の財源不足の補てんとして各年度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山癒の里基金については、指定寄付金の積み立てにより増が見込まれる。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年度～令和元年度にかけては、一般会計での余剰金を積み立てたことにより残高は増加している。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年度以降は、地方交付税の減等の要因により余剰金は発生しない見込みである。長期的な視点では、今後職員の平均年齢の上昇により給与費の増加が見込まれる。また公債費についても、平成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年度にかけて実施した庁舎耐震事業、定住促進住宅整備事業などに係る元利償還が始まる等の要因により、令和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年度の一般会計公債費は対平成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％を見込んでいる。効率的な行政運営を行い経常経費の削減により基金現在高を減らさないように努める。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令和元年度において増減なく推移している。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今後、中長期的な視点では公債費は増加する見込みであり、基金残高を減らさないよう効率的な行政運営に努める。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1EFC6ABE-5800-4CEB-A989-6E9E2CB36D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424F59A3-89B0-4D3B-B753-79E86915A8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xmlns="" id="{05E7739E-609E-4A2D-B3B7-566A3950C174}"/>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a:extLst>
            <a:ext uri="{FF2B5EF4-FFF2-40B4-BE49-F238E27FC236}">
              <a16:creationId xmlns:a16="http://schemas.microsoft.com/office/drawing/2014/main" xmlns="" id="{36381AD4-641C-4C41-ABAE-A1FC98A1E9AA}"/>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a:extLst>
            <a:ext uri="{FF2B5EF4-FFF2-40B4-BE49-F238E27FC236}">
              <a16:creationId xmlns:a16="http://schemas.microsoft.com/office/drawing/2014/main" xmlns="" id="{E39773E8-A7DE-466D-965D-E788AF42D79C}"/>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a:extLst>
            <a:ext uri="{FF2B5EF4-FFF2-40B4-BE49-F238E27FC236}">
              <a16:creationId xmlns:a16="http://schemas.microsoft.com/office/drawing/2014/main" xmlns="" id="{EF27CEA2-A09C-4C44-B17B-9599E7CF2AF3}"/>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a:extLst>
            <a:ext uri="{FF2B5EF4-FFF2-40B4-BE49-F238E27FC236}">
              <a16:creationId xmlns:a16="http://schemas.microsoft.com/office/drawing/2014/main" xmlns="" id="{2CDE419F-4AD9-4807-823D-AD0FC7C8B0F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a:extLst>
            <a:ext uri="{FF2B5EF4-FFF2-40B4-BE49-F238E27FC236}">
              <a16:creationId xmlns:a16="http://schemas.microsoft.com/office/drawing/2014/main" xmlns="" id="{06451DD3-0F7B-422B-A4DD-571C591A1716}"/>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a:extLst>
            <a:ext uri="{FF2B5EF4-FFF2-40B4-BE49-F238E27FC236}">
              <a16:creationId xmlns:a16="http://schemas.microsoft.com/office/drawing/2014/main" xmlns="" id="{746347D2-F9D0-49F1-98C9-6D9E12BA473D}"/>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a:extLst>
            <a:ext uri="{FF2B5EF4-FFF2-40B4-BE49-F238E27FC236}">
              <a16:creationId xmlns:a16="http://schemas.microsoft.com/office/drawing/2014/main" xmlns="" id="{F41D5386-551B-4D49-88B9-7FFAD57B5AFA}"/>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a:extLst>
            <a:ext uri="{FF2B5EF4-FFF2-40B4-BE49-F238E27FC236}">
              <a16:creationId xmlns:a16="http://schemas.microsoft.com/office/drawing/2014/main" xmlns="" id="{EABA13D2-86BF-4216-BD8C-D8F96E49B328}"/>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a:extLst>
            <a:ext uri="{FF2B5EF4-FFF2-40B4-BE49-F238E27FC236}">
              <a16:creationId xmlns:a16="http://schemas.microsoft.com/office/drawing/2014/main" xmlns="" id="{94E2E543-D114-431A-BB00-7EDE953FD94C}"/>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a:extLst>
            <a:ext uri="{FF2B5EF4-FFF2-40B4-BE49-F238E27FC236}">
              <a16:creationId xmlns:a16="http://schemas.microsoft.com/office/drawing/2014/main" xmlns="" id="{8480139C-4516-4CE4-B49D-4A2E81D79A32}"/>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a:extLst>
            <a:ext uri="{FF2B5EF4-FFF2-40B4-BE49-F238E27FC236}">
              <a16:creationId xmlns:a16="http://schemas.microsoft.com/office/drawing/2014/main" xmlns="" id="{68E967ED-6AEE-4936-97B7-FB792F47236B}"/>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a:extLst>
            <a:ext uri="{FF2B5EF4-FFF2-40B4-BE49-F238E27FC236}">
              <a16:creationId xmlns:a16="http://schemas.microsoft.com/office/drawing/2014/main" xmlns="" id="{36B04D5E-6263-42D9-921E-09ADA88BFA57}"/>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
1,372
175.66
2,531,519
2,217,720
273,914
1,361,354
3,447,404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a:extLst>
            <a:ext uri="{FF2B5EF4-FFF2-40B4-BE49-F238E27FC236}">
              <a16:creationId xmlns:a16="http://schemas.microsoft.com/office/drawing/2014/main" xmlns="" id="{A5EC91BD-115E-4548-998B-225A602D24E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a:extLst>
            <a:ext uri="{FF2B5EF4-FFF2-40B4-BE49-F238E27FC236}">
              <a16:creationId xmlns:a16="http://schemas.microsoft.com/office/drawing/2014/main" xmlns="" id="{B9701FEE-ADC2-4234-9518-D54C5155C90B}"/>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a:extLst>
            <a:ext uri="{FF2B5EF4-FFF2-40B4-BE49-F238E27FC236}">
              <a16:creationId xmlns:a16="http://schemas.microsoft.com/office/drawing/2014/main" xmlns="" id="{F099EF42-EFF9-4DA2-93E0-397FCA69400B}"/>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a:extLst>
            <a:ext uri="{FF2B5EF4-FFF2-40B4-BE49-F238E27FC236}">
              <a16:creationId xmlns:a16="http://schemas.microsoft.com/office/drawing/2014/main" xmlns="" id="{9D8D2436-9D20-4102-B002-5E52B6D7C091}"/>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a:extLst>
            <a:ext uri="{FF2B5EF4-FFF2-40B4-BE49-F238E27FC236}">
              <a16:creationId xmlns:a16="http://schemas.microsoft.com/office/drawing/2014/main" xmlns="" id="{2FAE5BF4-3EBD-44E9-9626-85118E259D1C}"/>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a:extLst>
            <a:ext uri="{FF2B5EF4-FFF2-40B4-BE49-F238E27FC236}">
              <a16:creationId xmlns:a16="http://schemas.microsoft.com/office/drawing/2014/main" xmlns="" id="{84B47D5F-0A74-4468-90B5-D747E39E7F7A}"/>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a:extLst>
            <a:ext uri="{FF2B5EF4-FFF2-40B4-BE49-F238E27FC236}">
              <a16:creationId xmlns:a16="http://schemas.microsoft.com/office/drawing/2014/main" xmlns="" id="{169AAF0F-B6DA-4245-81CF-569C0B542895}"/>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a:extLst>
            <a:ext uri="{FF2B5EF4-FFF2-40B4-BE49-F238E27FC236}">
              <a16:creationId xmlns:a16="http://schemas.microsoft.com/office/drawing/2014/main" xmlns="" id="{2DC8928E-C29F-4FF1-A51D-858FBAAFE3E6}"/>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a:extLst>
            <a:ext uri="{FF2B5EF4-FFF2-40B4-BE49-F238E27FC236}">
              <a16:creationId xmlns:a16="http://schemas.microsoft.com/office/drawing/2014/main" xmlns="" id="{A2357556-160E-401B-812B-58DE9B44A1FF}"/>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a:extLst>
            <a:ext uri="{FF2B5EF4-FFF2-40B4-BE49-F238E27FC236}">
              <a16:creationId xmlns:a16="http://schemas.microsoft.com/office/drawing/2014/main" xmlns="" id="{4A22EDDF-B8B3-4345-B607-5FD3DB3B1C3E}"/>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a:extLst>
            <a:ext uri="{FF2B5EF4-FFF2-40B4-BE49-F238E27FC236}">
              <a16:creationId xmlns:a16="http://schemas.microsoft.com/office/drawing/2014/main" xmlns="" id="{FA77AE27-C7FF-4A00-89A3-E1C6D204FDB2}"/>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a:extLst>
            <a:ext uri="{FF2B5EF4-FFF2-40B4-BE49-F238E27FC236}">
              <a16:creationId xmlns:a16="http://schemas.microsoft.com/office/drawing/2014/main" xmlns="" id="{F127F2F5-95B9-4FB0-ACD0-ADBA8D13C80D}"/>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a:extLst>
            <a:ext uri="{FF2B5EF4-FFF2-40B4-BE49-F238E27FC236}">
              <a16:creationId xmlns:a16="http://schemas.microsoft.com/office/drawing/2014/main" xmlns="" id="{9C4FC755-D173-4D58-983C-9FA03995B546}"/>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a:extLst>
            <a:ext uri="{FF2B5EF4-FFF2-40B4-BE49-F238E27FC236}">
              <a16:creationId xmlns:a16="http://schemas.microsoft.com/office/drawing/2014/main" xmlns="" id="{195A4EC4-ABF7-4BEA-8EEB-253CBDFFB36E}"/>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a:extLst>
            <a:ext uri="{FF2B5EF4-FFF2-40B4-BE49-F238E27FC236}">
              <a16:creationId xmlns:a16="http://schemas.microsoft.com/office/drawing/2014/main" xmlns="" id="{579026C0-4928-4DFE-BEF2-DDE37CE94C9B}"/>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a:extLst>
            <a:ext uri="{FF2B5EF4-FFF2-40B4-BE49-F238E27FC236}">
              <a16:creationId xmlns:a16="http://schemas.microsoft.com/office/drawing/2014/main" xmlns="" id="{12282F20-CE08-4AA5-8613-B19545848612}"/>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a:extLst>
            <a:ext uri="{FF2B5EF4-FFF2-40B4-BE49-F238E27FC236}">
              <a16:creationId xmlns:a16="http://schemas.microsoft.com/office/drawing/2014/main" xmlns="" id="{2D9740FE-C7FD-4089-A391-72F4CA714BD5}"/>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4" name="テキスト ボックス 33">
          <a:extLst>
            <a:ext uri="{FF2B5EF4-FFF2-40B4-BE49-F238E27FC236}">
              <a16:creationId xmlns:a16="http://schemas.microsoft.com/office/drawing/2014/main" xmlns="" id="{87097469-8AC6-4554-BF1E-2E1FC300E8B3}"/>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5" name="テキスト ボックス 34">
          <a:extLst>
            <a:ext uri="{FF2B5EF4-FFF2-40B4-BE49-F238E27FC236}">
              <a16:creationId xmlns:a16="http://schemas.microsoft.com/office/drawing/2014/main" xmlns="" id="{0C27DDA2-0EB6-4606-BCF4-0C6897B98F07}"/>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6" name="テキスト ボックス 35">
          <a:extLst>
            <a:ext uri="{FF2B5EF4-FFF2-40B4-BE49-F238E27FC236}">
              <a16:creationId xmlns:a16="http://schemas.microsoft.com/office/drawing/2014/main" xmlns="" id="{F45C0C9A-2D95-4905-8B30-EC1E56251132}"/>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7" name="テキスト ボックス 36">
          <a:extLst>
            <a:ext uri="{FF2B5EF4-FFF2-40B4-BE49-F238E27FC236}">
              <a16:creationId xmlns:a16="http://schemas.microsoft.com/office/drawing/2014/main" xmlns="" id="{EFB9EA84-8A5C-49EF-B159-D4A4E57F888F}"/>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8" name="テキスト ボックス 37">
          <a:extLst>
            <a:ext uri="{FF2B5EF4-FFF2-40B4-BE49-F238E27FC236}">
              <a16:creationId xmlns:a16="http://schemas.microsoft.com/office/drawing/2014/main" xmlns="" id="{BA4E77DB-077F-471D-847B-12C1B5022D25}"/>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xmlns="" id="{DF1A836C-FF72-4A40-BE58-B57B71C26F3C}"/>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xmlns="" id="{BBB3DECD-94BA-465F-9C05-10B8DBC7E4DD}"/>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a:extLst>
            <a:ext uri="{FF2B5EF4-FFF2-40B4-BE49-F238E27FC236}">
              <a16:creationId xmlns:a16="http://schemas.microsoft.com/office/drawing/2014/main" xmlns="" id="{D9D4E55B-0F3B-4CD4-A873-1DDCB97570F3}"/>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xmlns="" id="{805ED7EE-0830-4814-BD52-96055616FEC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xmlns="" id="{B80AC453-DC64-4030-9DED-D5C0FB56DED4}"/>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xmlns="" id="{C57B1954-23A1-4744-9C39-071B6714EA2B}"/>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xmlns="" id="{8203A15C-52F8-4F21-9C8C-DA11208D51D1}"/>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xmlns="" id="{758F0141-D38A-48E1-AAB0-41DB0FD7E743}"/>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xmlns="" id="{E3FEFA15-AB64-4B21-A1EC-31EF11DAEEC9}"/>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xmlns="" id="{85B41AE0-EB18-4D74-89E3-FB1DF546E67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xmlns="" id="{45BF740E-31AD-49AC-95FB-CB48B7F0D7E8}"/>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xmlns="" id="{77150689-72D6-4011-9BEB-EBE5BF7DF40D}"/>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xmlns="" id="{171DD729-608A-48C5-84BA-85D1BEA77653}"/>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有形固定資産減価償却率は、</a:t>
          </a:r>
          <a:r>
            <a:rPr kumimoji="1" lang="en-US" altLang="ja-JP" sz="1000">
              <a:solidFill>
                <a:schemeClr val="dk1"/>
              </a:solidFill>
              <a:effectLst/>
              <a:latin typeface="+mn-lt"/>
              <a:ea typeface="+mn-ea"/>
              <a:cs typeface="+mn-cs"/>
            </a:rPr>
            <a:t>H28</a:t>
          </a:r>
          <a:r>
            <a:rPr kumimoji="1" lang="ja-JP" altLang="ja-JP" sz="1000">
              <a:solidFill>
                <a:schemeClr val="dk1"/>
              </a:solidFill>
              <a:effectLst/>
              <a:latin typeface="+mn-lt"/>
              <a:ea typeface="+mn-ea"/>
              <a:cs typeface="+mn-cs"/>
            </a:rPr>
            <a:t>から</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にかけて</a:t>
          </a:r>
          <a:r>
            <a:rPr kumimoji="1" lang="en-US" altLang="ja-JP" sz="1000">
              <a:solidFill>
                <a:schemeClr val="dk1"/>
              </a:solidFill>
              <a:effectLst/>
              <a:latin typeface="+mn-lt"/>
              <a:ea typeface="+mn-ea"/>
              <a:cs typeface="+mn-cs"/>
            </a:rPr>
            <a:t>1.3</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H29</a:t>
          </a:r>
          <a:r>
            <a:rPr kumimoji="1" lang="ja-JP" altLang="en-US" sz="1000">
              <a:solidFill>
                <a:schemeClr val="dk1"/>
              </a:solidFill>
              <a:effectLst/>
              <a:latin typeface="+mn-lt"/>
              <a:ea typeface="+mn-ea"/>
              <a:cs typeface="+mn-cs"/>
            </a:rPr>
            <a:t>から</a:t>
          </a:r>
          <a:r>
            <a:rPr kumimoji="1" lang="en-US" altLang="ja-JP" sz="1000">
              <a:solidFill>
                <a:schemeClr val="dk1"/>
              </a:solidFill>
              <a:effectLst/>
              <a:latin typeface="+mn-lt"/>
              <a:ea typeface="+mn-ea"/>
              <a:cs typeface="+mn-cs"/>
            </a:rPr>
            <a:t>H30</a:t>
          </a:r>
          <a:r>
            <a:rPr kumimoji="1" lang="ja-JP" altLang="en-US" sz="1000">
              <a:solidFill>
                <a:schemeClr val="dk1"/>
              </a:solidFill>
              <a:effectLst/>
              <a:latin typeface="+mn-lt"/>
              <a:ea typeface="+mn-ea"/>
              <a:cs typeface="+mn-cs"/>
            </a:rPr>
            <a:t>にかけて</a:t>
          </a:r>
          <a:r>
            <a:rPr kumimoji="1" lang="en-US" altLang="ja-JP" sz="1000">
              <a:solidFill>
                <a:schemeClr val="dk1"/>
              </a:solidFill>
              <a:effectLst/>
              <a:latin typeface="+mn-lt"/>
              <a:ea typeface="+mn-ea"/>
              <a:cs typeface="+mn-cs"/>
            </a:rPr>
            <a:t>1.2</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低下したが全国平均より高く、施設の経年劣化が進んでいる。</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には、役場庁舎・山村開発センターの長寿命化対策工事</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H30</a:t>
          </a:r>
          <a:r>
            <a:rPr kumimoji="1" lang="ja-JP" altLang="en-US" sz="1000">
              <a:solidFill>
                <a:schemeClr val="dk1"/>
              </a:solidFill>
              <a:effectLst/>
              <a:latin typeface="+mn-lt"/>
              <a:ea typeface="+mn-ea"/>
              <a:cs typeface="+mn-cs"/>
            </a:rPr>
            <a:t>には村立体育館大規模改修工事など</a:t>
          </a:r>
          <a:r>
            <a:rPr kumimoji="1" lang="ja-JP" altLang="ja-JP" sz="1000">
              <a:solidFill>
                <a:schemeClr val="dk1"/>
              </a:solidFill>
              <a:effectLst/>
              <a:latin typeface="+mn-lt"/>
              <a:ea typeface="+mn-ea"/>
              <a:cs typeface="+mn-cs"/>
            </a:rPr>
            <a:t>を実施したことで、比率が改善している。今後、公共施設総合管理計画に基づき、統合・集約の検討も含め公共施設の長寿命化対策を講じる必要がある。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xmlns="" id="{2BDB3D40-141D-456A-876C-7A6D159E6FCB}"/>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xmlns="" id="{2C0F4183-FC2E-420D-A5E0-186F42A0E0DF}"/>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a:extLst>
            <a:ext uri="{FF2B5EF4-FFF2-40B4-BE49-F238E27FC236}">
              <a16:creationId xmlns:a16="http://schemas.microsoft.com/office/drawing/2014/main" xmlns="" id="{AF1E72B4-145D-4DF0-8702-00EC7BBD8B5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a:extLst>
            <a:ext uri="{FF2B5EF4-FFF2-40B4-BE49-F238E27FC236}">
              <a16:creationId xmlns:a16="http://schemas.microsoft.com/office/drawing/2014/main" xmlns="" id="{C3DF1791-D3A8-493F-B8F5-4BD6EEBEF038}"/>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a:extLst>
            <a:ext uri="{FF2B5EF4-FFF2-40B4-BE49-F238E27FC236}">
              <a16:creationId xmlns:a16="http://schemas.microsoft.com/office/drawing/2014/main" xmlns="" id="{EFDF0011-4E2B-468D-B5F4-79BE380D296D}"/>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a:extLst>
            <a:ext uri="{FF2B5EF4-FFF2-40B4-BE49-F238E27FC236}">
              <a16:creationId xmlns:a16="http://schemas.microsoft.com/office/drawing/2014/main" xmlns="" id="{F9EBF45B-C85A-4266-B428-412F53E92A08}"/>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a:extLst>
            <a:ext uri="{FF2B5EF4-FFF2-40B4-BE49-F238E27FC236}">
              <a16:creationId xmlns:a16="http://schemas.microsoft.com/office/drawing/2014/main" xmlns="" id="{8BD896A6-63D7-412D-915F-2F97EDBFD99A}"/>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a:extLst>
            <a:ext uri="{FF2B5EF4-FFF2-40B4-BE49-F238E27FC236}">
              <a16:creationId xmlns:a16="http://schemas.microsoft.com/office/drawing/2014/main" xmlns="" id="{E3FE527F-5426-4324-BF9C-FDFB448B028B}"/>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a:extLst>
            <a:ext uri="{FF2B5EF4-FFF2-40B4-BE49-F238E27FC236}">
              <a16:creationId xmlns:a16="http://schemas.microsoft.com/office/drawing/2014/main" xmlns="" id="{A8861F7F-5757-43F2-B69E-3759AE752DCD}"/>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a:extLst>
            <a:ext uri="{FF2B5EF4-FFF2-40B4-BE49-F238E27FC236}">
              <a16:creationId xmlns:a16="http://schemas.microsoft.com/office/drawing/2014/main" xmlns="" id="{D16B82D9-525A-4095-B978-0179F5298AEF}"/>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a:extLst>
            <a:ext uri="{FF2B5EF4-FFF2-40B4-BE49-F238E27FC236}">
              <a16:creationId xmlns:a16="http://schemas.microsoft.com/office/drawing/2014/main" xmlns="" id="{4FD77D3C-0FDA-4827-A1AB-D7BAE9C2BE4D}"/>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a:extLst>
            <a:ext uri="{FF2B5EF4-FFF2-40B4-BE49-F238E27FC236}">
              <a16:creationId xmlns:a16="http://schemas.microsoft.com/office/drawing/2014/main" xmlns="" id="{F1A6DF85-E853-4E4F-8A88-FBBDF3CA618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4" name="テキスト ボックス 63">
          <a:extLst>
            <a:ext uri="{FF2B5EF4-FFF2-40B4-BE49-F238E27FC236}">
              <a16:creationId xmlns:a16="http://schemas.microsoft.com/office/drawing/2014/main" xmlns="" id="{6CA2E880-72FB-4E3A-9F1D-E3D7B923F418}"/>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xmlns="" id="{C2CDC17F-980F-457C-B80A-E574E9548C2D}"/>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a:extLst>
            <a:ext uri="{FF2B5EF4-FFF2-40B4-BE49-F238E27FC236}">
              <a16:creationId xmlns:a16="http://schemas.microsoft.com/office/drawing/2014/main" xmlns="" id="{C29EA6AC-80EF-4DE1-A251-D4A9B554C091}"/>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xmlns="" id="{99B52E7A-E065-4E5F-996A-6DF299C08A12}"/>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68" name="直線コネクタ 67">
          <a:extLst>
            <a:ext uri="{FF2B5EF4-FFF2-40B4-BE49-F238E27FC236}">
              <a16:creationId xmlns:a16="http://schemas.microsoft.com/office/drawing/2014/main" xmlns="" id="{8735DF74-950F-444A-B48E-47B330196566}"/>
            </a:ext>
          </a:extLst>
        </xdr:cNvPr>
        <xdr:cNvCxnSpPr/>
      </xdr:nvCxnSpPr>
      <xdr:spPr>
        <a:xfrm flipV="1">
          <a:off x="4760595" y="4465743"/>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69" name="有形固定資産減価償却率最小値テキスト">
          <a:extLst>
            <a:ext uri="{FF2B5EF4-FFF2-40B4-BE49-F238E27FC236}">
              <a16:creationId xmlns:a16="http://schemas.microsoft.com/office/drawing/2014/main" xmlns="" id="{6F429560-1C25-4B68-8F34-43F8F473E945}"/>
            </a:ext>
          </a:extLst>
        </xdr:cNvPr>
        <xdr:cNvSpPr txBox="1"/>
      </xdr:nvSpPr>
      <xdr:spPr>
        <a:xfrm>
          <a:off x="4813300"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0" name="直線コネクタ 69">
          <a:extLst>
            <a:ext uri="{FF2B5EF4-FFF2-40B4-BE49-F238E27FC236}">
              <a16:creationId xmlns:a16="http://schemas.microsoft.com/office/drawing/2014/main" xmlns="" id="{A6EF0B4F-43C8-4DFD-8D31-4A595CB5519C}"/>
            </a:ext>
          </a:extLst>
        </xdr:cNvPr>
        <xdr:cNvCxnSpPr/>
      </xdr:nvCxnSpPr>
      <xdr:spPr>
        <a:xfrm>
          <a:off x="4673600" y="588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1" name="有形固定資産減価償却率最大値テキスト">
          <a:extLst>
            <a:ext uri="{FF2B5EF4-FFF2-40B4-BE49-F238E27FC236}">
              <a16:creationId xmlns:a16="http://schemas.microsoft.com/office/drawing/2014/main" xmlns="" id="{CDDA82C5-AD27-4C08-A79C-F13ACE2BCDA4}"/>
            </a:ext>
          </a:extLst>
        </xdr:cNvPr>
        <xdr:cNvSpPr txBox="1"/>
      </xdr:nvSpPr>
      <xdr:spPr>
        <a:xfrm>
          <a:off x="4813300" y="4240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2" name="直線コネクタ 71">
          <a:extLst>
            <a:ext uri="{FF2B5EF4-FFF2-40B4-BE49-F238E27FC236}">
              <a16:creationId xmlns:a16="http://schemas.microsoft.com/office/drawing/2014/main" xmlns="" id="{F5CCE996-E5DB-4A40-8925-13DB91D3282E}"/>
            </a:ext>
          </a:extLst>
        </xdr:cNvPr>
        <xdr:cNvCxnSpPr/>
      </xdr:nvCxnSpPr>
      <xdr:spPr>
        <a:xfrm>
          <a:off x="4673600" y="44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3" name="有形固定資産減価償却率平均値テキスト">
          <a:extLst>
            <a:ext uri="{FF2B5EF4-FFF2-40B4-BE49-F238E27FC236}">
              <a16:creationId xmlns:a16="http://schemas.microsoft.com/office/drawing/2014/main" xmlns="" id="{91A635DD-0E75-485A-8B7E-032DFE7C5A95}"/>
            </a:ext>
          </a:extLst>
        </xdr:cNvPr>
        <xdr:cNvSpPr txBox="1"/>
      </xdr:nvSpPr>
      <xdr:spPr>
        <a:xfrm>
          <a:off x="4813300" y="51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4" name="フローチャート: 判断 73">
          <a:extLst>
            <a:ext uri="{FF2B5EF4-FFF2-40B4-BE49-F238E27FC236}">
              <a16:creationId xmlns:a16="http://schemas.microsoft.com/office/drawing/2014/main" xmlns="" id="{BE70B26C-BEB2-49B8-B25C-DF7F48864186}"/>
            </a:ext>
          </a:extLst>
        </xdr:cNvPr>
        <xdr:cNvSpPr/>
      </xdr:nvSpPr>
      <xdr:spPr>
        <a:xfrm>
          <a:off x="47117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75" name="フローチャート: 判断 74">
          <a:extLst>
            <a:ext uri="{FF2B5EF4-FFF2-40B4-BE49-F238E27FC236}">
              <a16:creationId xmlns:a16="http://schemas.microsoft.com/office/drawing/2014/main" xmlns="" id="{A9114907-2BE1-4EFD-AE7F-FF9ECAA66930}"/>
            </a:ext>
          </a:extLst>
        </xdr:cNvPr>
        <xdr:cNvSpPr/>
      </xdr:nvSpPr>
      <xdr:spPr>
        <a:xfrm>
          <a:off x="4000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6" name="フローチャート: 判断 75">
          <a:extLst>
            <a:ext uri="{FF2B5EF4-FFF2-40B4-BE49-F238E27FC236}">
              <a16:creationId xmlns:a16="http://schemas.microsoft.com/office/drawing/2014/main" xmlns="" id="{740F9AC3-25B9-4D67-B5F4-536A141007C1}"/>
            </a:ext>
          </a:extLst>
        </xdr:cNvPr>
        <xdr:cNvSpPr/>
      </xdr:nvSpPr>
      <xdr:spPr>
        <a:xfrm>
          <a:off x="3238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7" name="フローチャート: 判断 76">
          <a:extLst>
            <a:ext uri="{FF2B5EF4-FFF2-40B4-BE49-F238E27FC236}">
              <a16:creationId xmlns:a16="http://schemas.microsoft.com/office/drawing/2014/main" xmlns="" id="{F77F99EA-4F0B-4643-B71D-C6B3617AF917}"/>
            </a:ext>
          </a:extLst>
        </xdr:cNvPr>
        <xdr:cNvSpPr/>
      </xdr:nvSpPr>
      <xdr:spPr>
        <a:xfrm>
          <a:off x="2476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8" name="フローチャート: 判断 77">
          <a:extLst>
            <a:ext uri="{FF2B5EF4-FFF2-40B4-BE49-F238E27FC236}">
              <a16:creationId xmlns:a16="http://schemas.microsoft.com/office/drawing/2014/main" xmlns="" id="{29D8E0E6-48C3-43A1-89C6-2B89FA3488CD}"/>
            </a:ext>
          </a:extLst>
        </xdr:cNvPr>
        <xdr:cNvSpPr/>
      </xdr:nvSpPr>
      <xdr:spPr>
        <a:xfrm>
          <a:off x="1714500" y="510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8A7FC879-F3C2-47FE-A58D-779E9A9FDDE7}"/>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AC548A93-2A10-4799-AAE0-A66476F117E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1EF0B5FD-0DD8-46A8-B2DE-A8734D0D44BA}"/>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C7E30943-3889-4497-BB5C-804A22B6C251}"/>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3CDB59F3-4655-4465-8199-92CCF3BD8BB8}"/>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138642</xdr:rowOff>
    </xdr:from>
    <xdr:to>
      <xdr:col>19</xdr:col>
      <xdr:colOff>187325</xdr:colOff>
      <xdr:row>31</xdr:row>
      <xdr:rowOff>68792</xdr:rowOff>
    </xdr:to>
    <xdr:sp macro="" textlink="">
      <xdr:nvSpPr>
        <xdr:cNvPr id="84" name="楕円 83">
          <a:extLst>
            <a:ext uri="{FF2B5EF4-FFF2-40B4-BE49-F238E27FC236}">
              <a16:creationId xmlns:a16="http://schemas.microsoft.com/office/drawing/2014/main" xmlns="" id="{EC8F1DC4-A5C1-4EA6-913A-A2CE313216B1}"/>
            </a:ext>
          </a:extLst>
        </xdr:cNvPr>
        <xdr:cNvSpPr/>
      </xdr:nvSpPr>
      <xdr:spPr>
        <a:xfrm>
          <a:off x="4000500" y="52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10372</xdr:rowOff>
    </xdr:from>
    <xdr:to>
      <xdr:col>15</xdr:col>
      <xdr:colOff>187325</xdr:colOff>
      <xdr:row>31</xdr:row>
      <xdr:rowOff>111972</xdr:rowOff>
    </xdr:to>
    <xdr:sp macro="" textlink="">
      <xdr:nvSpPr>
        <xdr:cNvPr id="85" name="楕円 84">
          <a:extLst>
            <a:ext uri="{FF2B5EF4-FFF2-40B4-BE49-F238E27FC236}">
              <a16:creationId xmlns:a16="http://schemas.microsoft.com/office/drawing/2014/main" xmlns="" id="{868EA609-2662-418F-A5B1-57B20F164988}"/>
            </a:ext>
          </a:extLst>
        </xdr:cNvPr>
        <xdr:cNvSpPr/>
      </xdr:nvSpPr>
      <xdr:spPr>
        <a:xfrm>
          <a:off x="3238500" y="53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17992</xdr:rowOff>
    </xdr:from>
    <xdr:to>
      <xdr:col>19</xdr:col>
      <xdr:colOff>136525</xdr:colOff>
      <xdr:row>31</xdr:row>
      <xdr:rowOff>61172</xdr:rowOff>
    </xdr:to>
    <xdr:cxnSp macro="">
      <xdr:nvCxnSpPr>
        <xdr:cNvPr id="86" name="直線コネクタ 85">
          <a:extLst>
            <a:ext uri="{FF2B5EF4-FFF2-40B4-BE49-F238E27FC236}">
              <a16:creationId xmlns:a16="http://schemas.microsoft.com/office/drawing/2014/main" xmlns="" id="{EF054777-AD03-4E4A-A600-B36A448811E1}"/>
            </a:ext>
          </a:extLst>
        </xdr:cNvPr>
        <xdr:cNvCxnSpPr/>
      </xdr:nvCxnSpPr>
      <xdr:spPr>
        <a:xfrm flipV="1">
          <a:off x="3289300" y="533294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57150</xdr:rowOff>
    </xdr:from>
    <xdr:to>
      <xdr:col>11</xdr:col>
      <xdr:colOff>187325</xdr:colOff>
      <xdr:row>31</xdr:row>
      <xdr:rowOff>158750</xdr:rowOff>
    </xdr:to>
    <xdr:sp macro="" textlink="">
      <xdr:nvSpPr>
        <xdr:cNvPr id="87" name="楕円 86">
          <a:extLst>
            <a:ext uri="{FF2B5EF4-FFF2-40B4-BE49-F238E27FC236}">
              <a16:creationId xmlns:a16="http://schemas.microsoft.com/office/drawing/2014/main" xmlns="" id="{E7B26BC3-34D3-428D-8D1C-2904F7E94BE9}"/>
            </a:ext>
          </a:extLst>
        </xdr:cNvPr>
        <xdr:cNvSpPr/>
      </xdr:nvSpPr>
      <xdr:spPr>
        <a:xfrm>
          <a:off x="2476500" y="53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61172</xdr:rowOff>
    </xdr:from>
    <xdr:to>
      <xdr:col>15</xdr:col>
      <xdr:colOff>136525</xdr:colOff>
      <xdr:row>31</xdr:row>
      <xdr:rowOff>107950</xdr:rowOff>
    </xdr:to>
    <xdr:cxnSp macro="">
      <xdr:nvCxnSpPr>
        <xdr:cNvPr id="88" name="直線コネクタ 87">
          <a:extLst>
            <a:ext uri="{FF2B5EF4-FFF2-40B4-BE49-F238E27FC236}">
              <a16:creationId xmlns:a16="http://schemas.microsoft.com/office/drawing/2014/main" xmlns="" id="{6794373B-5298-407A-ACA0-2AFEEAC6A638}"/>
            </a:ext>
          </a:extLst>
        </xdr:cNvPr>
        <xdr:cNvCxnSpPr/>
      </xdr:nvCxnSpPr>
      <xdr:spPr>
        <a:xfrm flipV="1">
          <a:off x="2527300" y="537612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163212</xdr:rowOff>
    </xdr:from>
    <xdr:ext cx="405111" cy="259045"/>
    <xdr:sp macro="" textlink="">
      <xdr:nvSpPr>
        <xdr:cNvPr id="89" name="n_1aveValue有形固定資産減価償却率">
          <a:extLst>
            <a:ext uri="{FF2B5EF4-FFF2-40B4-BE49-F238E27FC236}">
              <a16:creationId xmlns:a16="http://schemas.microsoft.com/office/drawing/2014/main" xmlns="" id="{7175F41F-6C7E-49AE-947D-7658F4312684}"/>
            </a:ext>
          </a:extLst>
        </xdr:cNvPr>
        <xdr:cNvSpPr txBox="1"/>
      </xdr:nvSpPr>
      <xdr:spPr>
        <a:xfrm>
          <a:off x="3836044" y="49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0" name="n_2aveValue有形固定資産減価償却率">
          <a:extLst>
            <a:ext uri="{FF2B5EF4-FFF2-40B4-BE49-F238E27FC236}">
              <a16:creationId xmlns:a16="http://schemas.microsoft.com/office/drawing/2014/main" xmlns="" id="{323DF664-66C3-4F13-9E62-68E1DD9997F1}"/>
            </a:ext>
          </a:extLst>
        </xdr:cNvPr>
        <xdr:cNvSpPr txBox="1"/>
      </xdr:nvSpPr>
      <xdr:spPr>
        <a:xfrm>
          <a:off x="3086744" y="492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1" name="n_3aveValue有形固定資産減価償却率">
          <a:extLst>
            <a:ext uri="{FF2B5EF4-FFF2-40B4-BE49-F238E27FC236}">
              <a16:creationId xmlns:a16="http://schemas.microsoft.com/office/drawing/2014/main" xmlns="" id="{2CF10DC0-EA94-4555-AB1E-06134B333C68}"/>
            </a:ext>
          </a:extLst>
        </xdr:cNvPr>
        <xdr:cNvSpPr txBox="1"/>
      </xdr:nvSpPr>
      <xdr:spPr>
        <a:xfrm>
          <a:off x="2324744" y="490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2" name="n_4aveValue有形固定資産減価償却率">
          <a:extLst>
            <a:ext uri="{FF2B5EF4-FFF2-40B4-BE49-F238E27FC236}">
              <a16:creationId xmlns:a16="http://schemas.microsoft.com/office/drawing/2014/main" xmlns="" id="{19DDF740-4958-4B45-8993-2ED72D71EEEC}"/>
            </a:ext>
          </a:extLst>
        </xdr:cNvPr>
        <xdr:cNvSpPr txBox="1"/>
      </xdr:nvSpPr>
      <xdr:spPr>
        <a:xfrm>
          <a:off x="1562744" y="4881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59919</xdr:rowOff>
    </xdr:from>
    <xdr:ext cx="405111" cy="259045"/>
    <xdr:sp macro="" textlink="">
      <xdr:nvSpPr>
        <xdr:cNvPr id="93" name="n_1mainValue有形固定資産減価償却率">
          <a:extLst>
            <a:ext uri="{FF2B5EF4-FFF2-40B4-BE49-F238E27FC236}">
              <a16:creationId xmlns:a16="http://schemas.microsoft.com/office/drawing/2014/main" xmlns="" id="{2459F285-85CF-4C44-B258-1C0F149DDBF7}"/>
            </a:ext>
          </a:extLst>
        </xdr:cNvPr>
        <xdr:cNvSpPr txBox="1"/>
      </xdr:nvSpPr>
      <xdr:spPr>
        <a:xfrm>
          <a:off x="3836044" y="53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103099</xdr:rowOff>
    </xdr:from>
    <xdr:ext cx="405111" cy="259045"/>
    <xdr:sp macro="" textlink="">
      <xdr:nvSpPr>
        <xdr:cNvPr id="94" name="n_2mainValue有形固定資産減価償却率">
          <a:extLst>
            <a:ext uri="{FF2B5EF4-FFF2-40B4-BE49-F238E27FC236}">
              <a16:creationId xmlns:a16="http://schemas.microsoft.com/office/drawing/2014/main" xmlns="" id="{05D8C152-DA81-4884-A989-70516EB31C42}"/>
            </a:ext>
          </a:extLst>
        </xdr:cNvPr>
        <xdr:cNvSpPr txBox="1"/>
      </xdr:nvSpPr>
      <xdr:spPr>
        <a:xfrm>
          <a:off x="3086744" y="5418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149877</xdr:rowOff>
    </xdr:from>
    <xdr:ext cx="405111" cy="259045"/>
    <xdr:sp macro="" textlink="">
      <xdr:nvSpPr>
        <xdr:cNvPr id="95" name="n_3mainValue有形固定資産減価償却率">
          <a:extLst>
            <a:ext uri="{FF2B5EF4-FFF2-40B4-BE49-F238E27FC236}">
              <a16:creationId xmlns:a16="http://schemas.microsoft.com/office/drawing/2014/main" xmlns="" id="{B7ADC007-CE01-428B-9B02-20AF9C8ED514}"/>
            </a:ext>
          </a:extLst>
        </xdr:cNvPr>
        <xdr:cNvSpPr txBox="1"/>
      </xdr:nvSpPr>
      <xdr:spPr>
        <a:xfrm>
          <a:off x="2324744" y="546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xmlns="" id="{BCEE0B86-7E85-4038-BA62-1A27B7EB02DF}"/>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xmlns="" id="{A7392EC7-A41F-4383-B432-0C62587DD48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xmlns="" id="{A2817F8D-B7B6-4D52-82FB-E156EBA986AF}"/>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xmlns="" id="{22B3B1FE-27DE-4F8B-9A9F-8CC3FCBB7C9B}"/>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xmlns="" id="{036891B4-D707-4C71-B553-944D1C3314DB}"/>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xmlns="" id="{0686B3E2-1920-449B-9CF7-4FFBA16591D1}"/>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xmlns="" id="{2C758257-3C0B-415F-89D6-77F0C67E829F}"/>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xmlns="" id="{4EBBACC0-52BA-4343-8959-7FE8A2C3E67E}"/>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xmlns="" id="{790B70F5-3DE1-4DAB-B7D7-977F4DC704C2}"/>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xmlns="" id="{02BEDC63-4A47-4D3A-A5B3-B70EA6C0E5A9}"/>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xmlns="" id="{73CC8A78-2321-483A-B869-346392F25438}"/>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xmlns="" id="{1C1637FF-B12E-40DD-AEDD-86C941A849AB}"/>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xmlns="" id="{836E8ECD-8F63-4A93-A167-AEB15C3694AB}"/>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債務償還比率は</a:t>
          </a:r>
          <a:r>
            <a:rPr kumimoji="1" lang="en-US" altLang="ja-JP" sz="1000">
              <a:solidFill>
                <a:schemeClr val="dk1"/>
              </a:solidFill>
              <a:effectLst/>
              <a:latin typeface="+mn-lt"/>
              <a:ea typeface="+mn-ea"/>
              <a:cs typeface="+mn-cs"/>
            </a:rPr>
            <a:t>556.7</a:t>
          </a:r>
          <a:r>
            <a:rPr kumimoji="1" lang="ja-JP" altLang="ja-JP" sz="1000">
              <a:solidFill>
                <a:schemeClr val="dk1"/>
              </a:solidFill>
              <a:effectLst/>
              <a:latin typeface="+mn-lt"/>
              <a:ea typeface="+mn-ea"/>
              <a:cs typeface="+mn-cs"/>
            </a:rPr>
            <a:t>％であり、全国平均よりは低いも類似団体を大きく上回っている。</a:t>
          </a:r>
          <a:r>
            <a:rPr kumimoji="1" lang="en-US" altLang="ja-JP" sz="1000">
              <a:solidFill>
                <a:schemeClr val="dk1"/>
              </a:solidFill>
              <a:effectLst/>
              <a:latin typeface="+mn-lt"/>
              <a:ea typeface="+mn-ea"/>
              <a:cs typeface="+mn-cs"/>
            </a:rPr>
            <a:t>H28</a:t>
          </a:r>
          <a:r>
            <a:rPr kumimoji="1" lang="ja-JP" altLang="ja-JP" sz="1000">
              <a:solidFill>
                <a:schemeClr val="dk1"/>
              </a:solidFill>
              <a:effectLst/>
              <a:latin typeface="+mn-lt"/>
              <a:ea typeface="+mn-ea"/>
              <a:cs typeface="+mn-cs"/>
            </a:rPr>
            <a:t>以降、庁舎耐震事業などの長寿命化事業の</a:t>
          </a:r>
          <a:r>
            <a:rPr kumimoji="1" lang="ja-JP" altLang="en-US" sz="1000">
              <a:solidFill>
                <a:schemeClr val="dk1"/>
              </a:solidFill>
              <a:effectLst/>
              <a:latin typeface="+mn-lt"/>
              <a:ea typeface="+mn-ea"/>
              <a:cs typeface="+mn-cs"/>
            </a:rPr>
            <a:t>ほか</a:t>
          </a:r>
          <a:r>
            <a:rPr kumimoji="1" lang="ja-JP" altLang="ja-JP" sz="1000">
              <a:solidFill>
                <a:schemeClr val="dk1"/>
              </a:solidFill>
              <a:effectLst/>
              <a:latin typeface="+mn-lt"/>
              <a:ea typeface="+mn-ea"/>
              <a:cs typeface="+mn-cs"/>
            </a:rPr>
            <a:t>、火葬場整備事業（</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R1</a:t>
          </a:r>
          <a:r>
            <a:rPr kumimoji="1" lang="ja-JP" altLang="ja-JP" sz="1000">
              <a:solidFill>
                <a:schemeClr val="dk1"/>
              </a:solidFill>
              <a:effectLst/>
              <a:latin typeface="+mn-lt"/>
              <a:ea typeface="+mn-ea"/>
              <a:cs typeface="+mn-cs"/>
            </a:rPr>
            <a:t>）、天の川温泉大規模改修事業（</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、小規模多機能型居宅介護施設整備事業（</a:t>
          </a:r>
          <a:r>
            <a:rPr kumimoji="1" lang="en-US" altLang="ja-JP" sz="1000">
              <a:solidFill>
                <a:schemeClr val="dk1"/>
              </a:solidFill>
              <a:effectLst/>
              <a:latin typeface="+mn-lt"/>
              <a:ea typeface="+mn-ea"/>
              <a:cs typeface="+mn-cs"/>
            </a:rPr>
            <a:t>R1</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R2</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など大規模事業に伴い地方債発行額が増大しており、一方で、経常一般財源収入は横ばいであることから、今後さらに比率の悪化が見込まれるため債務償還能力に見合った計画的な財政運営を行う必要があ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xmlns="" id="{95745510-8816-4143-B3A6-D46578E9E5BA}"/>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xmlns="" id="{15004781-2988-4F8A-9EC0-68513CFC54C6}"/>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xmlns="" id="{AAE52E25-0B92-4ECF-92F7-E5E0BD0FA291}"/>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xmlns="" id="{14CB3DAC-E326-400E-BA47-FC2AEE77F529}"/>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a:extLst>
            <a:ext uri="{FF2B5EF4-FFF2-40B4-BE49-F238E27FC236}">
              <a16:creationId xmlns:a16="http://schemas.microsoft.com/office/drawing/2014/main" xmlns="" id="{D90F46CB-7D82-4496-849B-DB5E6AA4081E}"/>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xmlns="" id="{10FBDFA1-98F1-44D7-A199-0B06D7BEC49C}"/>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xmlns="" id="{0B334064-F7DA-4A7B-8201-2F314EA4A1BE}"/>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xmlns="" id="{EBE64AF0-A9EC-4255-B7CA-32F4FF2EECC9}"/>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xmlns="" id="{A336EB4A-C9B6-4B74-A27C-3FFEB4498346}"/>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xmlns="" id="{0C000942-75AC-441B-8D2E-0DFB6EAAA884}"/>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xmlns="" id="{957C8DC9-F136-4A37-82DF-9BDBE40D773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xmlns="" id="{6FF09EB4-05E0-4784-9819-B25AE48F8EC5}"/>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a:extLst>
            <a:ext uri="{FF2B5EF4-FFF2-40B4-BE49-F238E27FC236}">
              <a16:creationId xmlns:a16="http://schemas.microsoft.com/office/drawing/2014/main" xmlns="" id="{80708728-E1DE-40B8-BFF4-32C98A388D96}"/>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xmlns="" id="{AF0D7001-8278-4F54-8BC0-CF26DB897C26}"/>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xmlns="" id="{5CBD939E-7251-43B6-A13F-B41B8A0A430F}"/>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24" name="直線コネクタ 123">
          <a:extLst>
            <a:ext uri="{FF2B5EF4-FFF2-40B4-BE49-F238E27FC236}">
              <a16:creationId xmlns:a16="http://schemas.microsoft.com/office/drawing/2014/main" xmlns="" id="{4734B4AC-9B5C-45A3-967C-731E881C5A37}"/>
            </a:ext>
          </a:extLst>
        </xdr:cNvPr>
        <xdr:cNvCxnSpPr/>
      </xdr:nvCxnSpPr>
      <xdr:spPr>
        <a:xfrm flipV="1">
          <a:off x="14793595" y="4541308"/>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25" name="債務償還比率最小値テキスト">
          <a:extLst>
            <a:ext uri="{FF2B5EF4-FFF2-40B4-BE49-F238E27FC236}">
              <a16:creationId xmlns:a16="http://schemas.microsoft.com/office/drawing/2014/main" xmlns="" id="{BE7C439A-EB17-46D4-98C1-E5162584073E}"/>
            </a:ext>
          </a:extLst>
        </xdr:cNvPr>
        <xdr:cNvSpPr txBox="1"/>
      </xdr:nvSpPr>
      <xdr:spPr>
        <a:xfrm>
          <a:off x="14846300" y="5995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26" name="直線コネクタ 125">
          <a:extLst>
            <a:ext uri="{FF2B5EF4-FFF2-40B4-BE49-F238E27FC236}">
              <a16:creationId xmlns:a16="http://schemas.microsoft.com/office/drawing/2014/main" xmlns="" id="{D6E4B905-0367-4027-9E73-1DCDC63FE263}"/>
            </a:ext>
          </a:extLst>
        </xdr:cNvPr>
        <xdr:cNvCxnSpPr/>
      </xdr:nvCxnSpPr>
      <xdr:spPr>
        <a:xfrm>
          <a:off x="14706600" y="599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a:extLst>
            <a:ext uri="{FF2B5EF4-FFF2-40B4-BE49-F238E27FC236}">
              <a16:creationId xmlns:a16="http://schemas.microsoft.com/office/drawing/2014/main" xmlns="" id="{65879CBE-E533-4F99-B1B6-3D597E15B047}"/>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a:extLst>
            <a:ext uri="{FF2B5EF4-FFF2-40B4-BE49-F238E27FC236}">
              <a16:creationId xmlns:a16="http://schemas.microsoft.com/office/drawing/2014/main" xmlns="" id="{08F9E6A0-01B1-43AC-889E-7B8AE2BC2E61}"/>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29" name="債務償還比率平均値テキスト">
          <a:extLst>
            <a:ext uri="{FF2B5EF4-FFF2-40B4-BE49-F238E27FC236}">
              <a16:creationId xmlns:a16="http://schemas.microsoft.com/office/drawing/2014/main" xmlns="" id="{209BD1B7-5A3D-400F-9CA4-A14D78C30395}"/>
            </a:ext>
          </a:extLst>
        </xdr:cNvPr>
        <xdr:cNvSpPr txBox="1"/>
      </xdr:nvSpPr>
      <xdr:spPr>
        <a:xfrm>
          <a:off x="14846300" y="4780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0" name="フローチャート: 判断 129">
          <a:extLst>
            <a:ext uri="{FF2B5EF4-FFF2-40B4-BE49-F238E27FC236}">
              <a16:creationId xmlns:a16="http://schemas.microsoft.com/office/drawing/2014/main" xmlns="" id="{F3768DF3-C1FC-48F8-BF24-4C631A4F9352}"/>
            </a:ext>
          </a:extLst>
        </xdr:cNvPr>
        <xdr:cNvSpPr/>
      </xdr:nvSpPr>
      <xdr:spPr>
        <a:xfrm>
          <a:off x="14744700" y="49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31" name="フローチャート: 判断 130">
          <a:extLst>
            <a:ext uri="{FF2B5EF4-FFF2-40B4-BE49-F238E27FC236}">
              <a16:creationId xmlns:a16="http://schemas.microsoft.com/office/drawing/2014/main" xmlns="" id="{35BDD820-262C-4189-BEB8-92050EE26A9D}"/>
            </a:ext>
          </a:extLst>
        </xdr:cNvPr>
        <xdr:cNvSpPr/>
      </xdr:nvSpPr>
      <xdr:spPr>
        <a:xfrm>
          <a:off x="14033500" y="497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32" name="フローチャート: 判断 131">
          <a:extLst>
            <a:ext uri="{FF2B5EF4-FFF2-40B4-BE49-F238E27FC236}">
              <a16:creationId xmlns:a16="http://schemas.microsoft.com/office/drawing/2014/main" xmlns="" id="{255420F9-6D62-4B45-B3DB-A26A8ED78315}"/>
            </a:ext>
          </a:extLst>
        </xdr:cNvPr>
        <xdr:cNvSpPr/>
      </xdr:nvSpPr>
      <xdr:spPr>
        <a:xfrm>
          <a:off x="13271500" y="498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33" name="フローチャート: 判断 132">
          <a:extLst>
            <a:ext uri="{FF2B5EF4-FFF2-40B4-BE49-F238E27FC236}">
              <a16:creationId xmlns:a16="http://schemas.microsoft.com/office/drawing/2014/main" xmlns="" id="{F1964E9B-6338-4EFD-8D50-C595351D65DD}"/>
            </a:ext>
          </a:extLst>
        </xdr:cNvPr>
        <xdr:cNvSpPr/>
      </xdr:nvSpPr>
      <xdr:spPr>
        <a:xfrm>
          <a:off x="12509500" y="49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34" name="フローチャート: 判断 133">
          <a:extLst>
            <a:ext uri="{FF2B5EF4-FFF2-40B4-BE49-F238E27FC236}">
              <a16:creationId xmlns:a16="http://schemas.microsoft.com/office/drawing/2014/main" xmlns="" id="{863215E8-AA93-41FB-A385-159A162265E3}"/>
            </a:ext>
          </a:extLst>
        </xdr:cNvPr>
        <xdr:cNvSpPr/>
      </xdr:nvSpPr>
      <xdr:spPr>
        <a:xfrm>
          <a:off x="11747500" y="47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F716EF4F-7F3C-4818-BF20-4BD36A816837}"/>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CD4FE607-36D6-47B2-A53E-06C51B17DF75}"/>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7F3B16F8-238A-48C2-B4A1-492ADCDAFA49}"/>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1E8409DB-314D-4A85-A0BF-2E8AF4916BE1}"/>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5215E334-BAB9-4F68-8AAA-34B50AA550CF}"/>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14739</xdr:rowOff>
    </xdr:from>
    <xdr:to>
      <xdr:col>76</xdr:col>
      <xdr:colOff>73025</xdr:colOff>
      <xdr:row>30</xdr:row>
      <xdr:rowOff>116339</xdr:rowOff>
    </xdr:to>
    <xdr:sp macro="" textlink="">
      <xdr:nvSpPr>
        <xdr:cNvPr id="140" name="楕円 139">
          <a:extLst>
            <a:ext uri="{FF2B5EF4-FFF2-40B4-BE49-F238E27FC236}">
              <a16:creationId xmlns:a16="http://schemas.microsoft.com/office/drawing/2014/main" xmlns="" id="{23680B3E-1934-44E6-B8C0-F69E403FC168}"/>
            </a:ext>
          </a:extLst>
        </xdr:cNvPr>
        <xdr:cNvSpPr/>
      </xdr:nvSpPr>
      <xdr:spPr>
        <a:xfrm>
          <a:off x="14744700" y="51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164616</xdr:rowOff>
    </xdr:from>
    <xdr:ext cx="469744" cy="259045"/>
    <xdr:sp macro="" textlink="">
      <xdr:nvSpPr>
        <xdr:cNvPr id="141" name="債務償還比率該当値テキスト">
          <a:extLst>
            <a:ext uri="{FF2B5EF4-FFF2-40B4-BE49-F238E27FC236}">
              <a16:creationId xmlns:a16="http://schemas.microsoft.com/office/drawing/2014/main" xmlns="" id="{FF9468EB-CA0D-4871-A9FA-3F51DE987FC7}"/>
            </a:ext>
          </a:extLst>
        </xdr:cNvPr>
        <xdr:cNvSpPr txBox="1"/>
      </xdr:nvSpPr>
      <xdr:spPr>
        <a:xfrm>
          <a:off x="14846300" y="51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24215</xdr:rowOff>
    </xdr:from>
    <xdr:to>
      <xdr:col>72</xdr:col>
      <xdr:colOff>123825</xdr:colOff>
      <xdr:row>30</xdr:row>
      <xdr:rowOff>125815</xdr:rowOff>
    </xdr:to>
    <xdr:sp macro="" textlink="">
      <xdr:nvSpPr>
        <xdr:cNvPr id="142" name="楕円 141">
          <a:extLst>
            <a:ext uri="{FF2B5EF4-FFF2-40B4-BE49-F238E27FC236}">
              <a16:creationId xmlns:a16="http://schemas.microsoft.com/office/drawing/2014/main" xmlns="" id="{A366EB89-42D5-4043-AAFF-C887E769D727}"/>
            </a:ext>
          </a:extLst>
        </xdr:cNvPr>
        <xdr:cNvSpPr/>
      </xdr:nvSpPr>
      <xdr:spPr>
        <a:xfrm>
          <a:off x="14033500" y="51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65539</xdr:rowOff>
    </xdr:from>
    <xdr:to>
      <xdr:col>76</xdr:col>
      <xdr:colOff>22225</xdr:colOff>
      <xdr:row>30</xdr:row>
      <xdr:rowOff>75015</xdr:rowOff>
    </xdr:to>
    <xdr:cxnSp macro="">
      <xdr:nvCxnSpPr>
        <xdr:cNvPr id="143" name="直線コネクタ 142">
          <a:extLst>
            <a:ext uri="{FF2B5EF4-FFF2-40B4-BE49-F238E27FC236}">
              <a16:creationId xmlns:a16="http://schemas.microsoft.com/office/drawing/2014/main" xmlns="" id="{89EC60A6-F567-47DA-B20C-A2E52DC9BF7D}"/>
            </a:ext>
          </a:extLst>
        </xdr:cNvPr>
        <xdr:cNvCxnSpPr/>
      </xdr:nvCxnSpPr>
      <xdr:spPr>
        <a:xfrm flipV="1">
          <a:off x="14084300" y="5209039"/>
          <a:ext cx="7112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21936</xdr:rowOff>
    </xdr:from>
    <xdr:to>
      <xdr:col>68</xdr:col>
      <xdr:colOff>123825</xdr:colOff>
      <xdr:row>30</xdr:row>
      <xdr:rowOff>123536</xdr:rowOff>
    </xdr:to>
    <xdr:sp macro="" textlink="">
      <xdr:nvSpPr>
        <xdr:cNvPr id="144" name="楕円 143">
          <a:extLst>
            <a:ext uri="{FF2B5EF4-FFF2-40B4-BE49-F238E27FC236}">
              <a16:creationId xmlns:a16="http://schemas.microsoft.com/office/drawing/2014/main" xmlns="" id="{B67B7A9A-DD7D-49CE-8293-0D14D0473387}"/>
            </a:ext>
          </a:extLst>
        </xdr:cNvPr>
        <xdr:cNvSpPr/>
      </xdr:nvSpPr>
      <xdr:spPr>
        <a:xfrm>
          <a:off x="13271500" y="51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72736</xdr:rowOff>
    </xdr:from>
    <xdr:to>
      <xdr:col>72</xdr:col>
      <xdr:colOff>73025</xdr:colOff>
      <xdr:row>30</xdr:row>
      <xdr:rowOff>75015</xdr:rowOff>
    </xdr:to>
    <xdr:cxnSp macro="">
      <xdr:nvCxnSpPr>
        <xdr:cNvPr id="145" name="直線コネクタ 144">
          <a:extLst>
            <a:ext uri="{FF2B5EF4-FFF2-40B4-BE49-F238E27FC236}">
              <a16:creationId xmlns:a16="http://schemas.microsoft.com/office/drawing/2014/main" xmlns="" id="{EAE52895-8078-408A-BF84-821F9AA755B8}"/>
            </a:ext>
          </a:extLst>
        </xdr:cNvPr>
        <xdr:cNvCxnSpPr/>
      </xdr:nvCxnSpPr>
      <xdr:spPr>
        <a:xfrm>
          <a:off x="13322300" y="5216236"/>
          <a:ext cx="762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62597</xdr:rowOff>
    </xdr:from>
    <xdr:to>
      <xdr:col>64</xdr:col>
      <xdr:colOff>123825</xdr:colOff>
      <xdr:row>30</xdr:row>
      <xdr:rowOff>164197</xdr:rowOff>
    </xdr:to>
    <xdr:sp macro="" textlink="">
      <xdr:nvSpPr>
        <xdr:cNvPr id="146" name="楕円 145">
          <a:extLst>
            <a:ext uri="{FF2B5EF4-FFF2-40B4-BE49-F238E27FC236}">
              <a16:creationId xmlns:a16="http://schemas.microsoft.com/office/drawing/2014/main" xmlns="" id="{6C4FEB7A-CF4D-4C06-B410-6F3E6A7296FF}"/>
            </a:ext>
          </a:extLst>
        </xdr:cNvPr>
        <xdr:cNvSpPr/>
      </xdr:nvSpPr>
      <xdr:spPr>
        <a:xfrm>
          <a:off x="12509500" y="520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72736</xdr:rowOff>
    </xdr:from>
    <xdr:to>
      <xdr:col>68</xdr:col>
      <xdr:colOff>73025</xdr:colOff>
      <xdr:row>30</xdr:row>
      <xdr:rowOff>113397</xdr:rowOff>
    </xdr:to>
    <xdr:cxnSp macro="">
      <xdr:nvCxnSpPr>
        <xdr:cNvPr id="147" name="直線コネクタ 146">
          <a:extLst>
            <a:ext uri="{FF2B5EF4-FFF2-40B4-BE49-F238E27FC236}">
              <a16:creationId xmlns:a16="http://schemas.microsoft.com/office/drawing/2014/main" xmlns="" id="{DF358057-1581-4691-A872-254535E438D5}"/>
            </a:ext>
          </a:extLst>
        </xdr:cNvPr>
        <xdr:cNvCxnSpPr/>
      </xdr:nvCxnSpPr>
      <xdr:spPr>
        <a:xfrm flipV="1">
          <a:off x="12560300" y="5216236"/>
          <a:ext cx="762000" cy="4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78479</xdr:rowOff>
    </xdr:from>
    <xdr:to>
      <xdr:col>60</xdr:col>
      <xdr:colOff>123825</xdr:colOff>
      <xdr:row>30</xdr:row>
      <xdr:rowOff>8629</xdr:rowOff>
    </xdr:to>
    <xdr:sp macro="" textlink="">
      <xdr:nvSpPr>
        <xdr:cNvPr id="148" name="楕円 147">
          <a:extLst>
            <a:ext uri="{FF2B5EF4-FFF2-40B4-BE49-F238E27FC236}">
              <a16:creationId xmlns:a16="http://schemas.microsoft.com/office/drawing/2014/main" xmlns="" id="{0A937151-EEB7-419A-B8D2-AA3A797A2669}"/>
            </a:ext>
          </a:extLst>
        </xdr:cNvPr>
        <xdr:cNvSpPr/>
      </xdr:nvSpPr>
      <xdr:spPr>
        <a:xfrm>
          <a:off x="11747500" y="505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129279</xdr:rowOff>
    </xdr:from>
    <xdr:to>
      <xdr:col>64</xdr:col>
      <xdr:colOff>73025</xdr:colOff>
      <xdr:row>30</xdr:row>
      <xdr:rowOff>113397</xdr:rowOff>
    </xdr:to>
    <xdr:cxnSp macro="">
      <xdr:nvCxnSpPr>
        <xdr:cNvPr id="149" name="直線コネクタ 148">
          <a:extLst>
            <a:ext uri="{FF2B5EF4-FFF2-40B4-BE49-F238E27FC236}">
              <a16:creationId xmlns:a16="http://schemas.microsoft.com/office/drawing/2014/main" xmlns="" id="{B7749DAB-5A50-4897-B9B3-A8250D7C43C1}"/>
            </a:ext>
          </a:extLst>
        </xdr:cNvPr>
        <xdr:cNvCxnSpPr/>
      </xdr:nvCxnSpPr>
      <xdr:spPr>
        <a:xfrm>
          <a:off x="11798300" y="5101329"/>
          <a:ext cx="762000" cy="15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50" name="n_1aveValue債務償還比率">
          <a:extLst>
            <a:ext uri="{FF2B5EF4-FFF2-40B4-BE49-F238E27FC236}">
              <a16:creationId xmlns:a16="http://schemas.microsoft.com/office/drawing/2014/main" xmlns="" id="{6470737B-CED6-4394-83C5-7361EA03B486}"/>
            </a:ext>
          </a:extLst>
        </xdr:cNvPr>
        <xdr:cNvSpPr txBox="1"/>
      </xdr:nvSpPr>
      <xdr:spPr>
        <a:xfrm>
          <a:off x="13836727" y="47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51" name="n_2aveValue債務償還比率">
          <a:extLst>
            <a:ext uri="{FF2B5EF4-FFF2-40B4-BE49-F238E27FC236}">
              <a16:creationId xmlns:a16="http://schemas.microsoft.com/office/drawing/2014/main" xmlns="" id="{2E172DB0-12D4-4547-9B63-D4C9740FF444}"/>
            </a:ext>
          </a:extLst>
        </xdr:cNvPr>
        <xdr:cNvSpPr txBox="1"/>
      </xdr:nvSpPr>
      <xdr:spPr>
        <a:xfrm>
          <a:off x="13087427" y="47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52" name="n_3aveValue債務償還比率">
          <a:extLst>
            <a:ext uri="{FF2B5EF4-FFF2-40B4-BE49-F238E27FC236}">
              <a16:creationId xmlns:a16="http://schemas.microsoft.com/office/drawing/2014/main" xmlns="" id="{3E31F2F4-977C-4F95-82BD-AE4970E260AD}"/>
            </a:ext>
          </a:extLst>
        </xdr:cNvPr>
        <xdr:cNvSpPr txBox="1"/>
      </xdr:nvSpPr>
      <xdr:spPr>
        <a:xfrm>
          <a:off x="12325427" y="472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53" name="n_4aveValue債務償還比率">
          <a:extLst>
            <a:ext uri="{FF2B5EF4-FFF2-40B4-BE49-F238E27FC236}">
              <a16:creationId xmlns:a16="http://schemas.microsoft.com/office/drawing/2014/main" xmlns="" id="{EC47B5DA-E346-433F-890F-DFF35492454A}"/>
            </a:ext>
          </a:extLst>
        </xdr:cNvPr>
        <xdr:cNvSpPr txBox="1"/>
      </xdr:nvSpPr>
      <xdr:spPr>
        <a:xfrm>
          <a:off x="11563427" y="45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116942</xdr:rowOff>
    </xdr:from>
    <xdr:ext cx="469744" cy="259045"/>
    <xdr:sp macro="" textlink="">
      <xdr:nvSpPr>
        <xdr:cNvPr id="154" name="n_1mainValue債務償還比率">
          <a:extLst>
            <a:ext uri="{FF2B5EF4-FFF2-40B4-BE49-F238E27FC236}">
              <a16:creationId xmlns:a16="http://schemas.microsoft.com/office/drawing/2014/main" xmlns="" id="{6236C0CA-A34E-4EE1-ABC1-5D3D979163D5}"/>
            </a:ext>
          </a:extLst>
        </xdr:cNvPr>
        <xdr:cNvSpPr txBox="1"/>
      </xdr:nvSpPr>
      <xdr:spPr>
        <a:xfrm>
          <a:off x="13836727" y="52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114663</xdr:rowOff>
    </xdr:from>
    <xdr:ext cx="469744" cy="259045"/>
    <xdr:sp macro="" textlink="">
      <xdr:nvSpPr>
        <xdr:cNvPr id="155" name="n_2mainValue債務償還比率">
          <a:extLst>
            <a:ext uri="{FF2B5EF4-FFF2-40B4-BE49-F238E27FC236}">
              <a16:creationId xmlns:a16="http://schemas.microsoft.com/office/drawing/2014/main" xmlns="" id="{EA46C299-71BB-4648-9C66-0DBDDEC63AB8}"/>
            </a:ext>
          </a:extLst>
        </xdr:cNvPr>
        <xdr:cNvSpPr txBox="1"/>
      </xdr:nvSpPr>
      <xdr:spPr>
        <a:xfrm>
          <a:off x="13087427" y="525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155324</xdr:rowOff>
    </xdr:from>
    <xdr:ext cx="469744" cy="259045"/>
    <xdr:sp macro="" textlink="">
      <xdr:nvSpPr>
        <xdr:cNvPr id="156" name="n_3mainValue債務償還比率">
          <a:extLst>
            <a:ext uri="{FF2B5EF4-FFF2-40B4-BE49-F238E27FC236}">
              <a16:creationId xmlns:a16="http://schemas.microsoft.com/office/drawing/2014/main" xmlns="" id="{7BE80B08-F34C-4625-8B16-5A7BF1C12E62}"/>
            </a:ext>
          </a:extLst>
        </xdr:cNvPr>
        <xdr:cNvSpPr txBox="1"/>
      </xdr:nvSpPr>
      <xdr:spPr>
        <a:xfrm>
          <a:off x="12325427" y="529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171206</xdr:rowOff>
    </xdr:from>
    <xdr:ext cx="469744" cy="259045"/>
    <xdr:sp macro="" textlink="">
      <xdr:nvSpPr>
        <xdr:cNvPr id="157" name="n_4mainValue債務償還比率">
          <a:extLst>
            <a:ext uri="{FF2B5EF4-FFF2-40B4-BE49-F238E27FC236}">
              <a16:creationId xmlns:a16="http://schemas.microsoft.com/office/drawing/2014/main" xmlns="" id="{00A0DF38-1693-4951-A28E-B05284650E65}"/>
            </a:ext>
          </a:extLst>
        </xdr:cNvPr>
        <xdr:cNvSpPr txBox="1"/>
      </xdr:nvSpPr>
      <xdr:spPr>
        <a:xfrm>
          <a:off x="11563427" y="514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xmlns="" id="{FE9A8920-3D51-494F-8849-31CD84F6EDC5}"/>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xmlns="" id="{47D8D39D-1671-489E-864E-36BEAEE8CB84}"/>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xmlns="" id="{6F17F4E5-536A-4E7E-853A-9709BE2374C1}"/>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xmlns="" id="{32D52A73-5789-4F4D-8F42-9D84AE711F89}"/>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xmlns="" id="{AEEAE29F-AF5F-4FBF-9678-DC83979B230F}"/>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xmlns="" id="{0EB72E47-CC7C-4DC0-959A-A9B967096CAB}"/>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B949D4F-C21C-44D0-8945-8EC292E30F1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8B93ABC-2BD6-4123-A99E-2042CDF0334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98F56FD4-4F23-421C-8719-EFB06242CD9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4F70597D-64C9-429C-8A32-C0F1D866F42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120A9F98-166B-4571-90BB-E80E2924457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9D466CFF-DCDC-4C48-99DF-49E077E14A4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3CE3288E-C6DF-4748-883E-771AD550C92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21CF0DC-82C3-4036-B6CE-34B8BE8FD65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EA86598-3AF3-45B4-80AD-7696684023C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33D40338-C5A5-4E11-8FED-36252E685BB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
1,372
175.66
2,531,519
2,217,720
273,914
1,361,354
3,447,404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C993A2A3-E6C3-4868-AC62-C5E06765AF4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AC372D2D-FA4D-45AE-9A36-9E9A9126138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1040A970-89B6-4E75-B5F8-7BEE1AD9052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15C5BF6-0FFD-42DE-B54E-5CCF4FB1DE1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97F345C8-5CAB-4F84-BEDD-7B015F5268E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514F14F5-5488-479C-9EB5-6E40C9196F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92F45B4B-5F62-4639-922E-9AD605478CD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A672FA4-BAFD-45A3-99EB-1CBCF5125A9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57C0D158-D45F-4A78-96D6-1D3275ACF9F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49DD07AF-01A4-4617-9721-C0E6005E8F4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C6E4CA4-6F98-4F5D-8E89-95EF9CF7BD7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8B7606FB-6E5B-4EA2-B7AA-B897EA524A6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9767A937-E8E2-4161-9FB7-339D7289044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7C5C29F2-CF40-42F1-8AE6-E6DB52778D4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7FA1329A-0479-4CA9-A8FD-972FB1FC862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4EF44025-10FF-4C63-B687-8B5DEDD7D69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CD8061BB-F734-42B7-AB45-5DBC6F3A5A1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87E5B740-37B7-41B0-8EF0-3DB1290467A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4BAE9740-5524-422D-ADF7-BCF7285E4FC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E6D78634-8AA4-4C5E-BC59-194F6B29E45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9D76E20A-69AC-4072-9FED-E744E7F02A8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58808697-C87C-4202-9918-5EB0A6A8FDA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F7CEEEAB-9C35-4386-A4C7-944B9599D55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E66B3DB1-8E0C-4828-8544-901340BA453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9ACEBBA1-34AE-4C18-9815-C00CCEB2E21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F2025EE2-5ACB-4D68-BBC7-0B7E8D6292D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F35821F9-5894-4D3D-817A-EDE56F00C3A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1ED40006-2317-45EC-B98A-D38B3FDEDEA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A74284B5-21BC-4528-9F3B-95E4B97A542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F1354EFE-4717-4713-A20C-80F14747380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1E7C5039-2CEA-4089-8B37-F60462AA5D3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643A7485-006C-4608-B5B9-F912F1F0B1A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0E9F324E-0B33-41CB-B9BD-144F0F2A128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8C1D07B4-66F0-4D10-AF17-9CB8AF08124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F92DF90E-B427-4EB9-8141-C1D5BF5AB6B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0D43BBF5-95F4-4A46-AE77-DC8216E7081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D45543B7-2335-47B9-BEDE-BF987B1F7C9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8A322F41-1BC9-441C-8B85-566E6DDFA94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1E20C555-AA08-4560-B03B-1249590858C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C868B5AA-F9B2-4575-B0A0-2CEFE67184D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BA6CD6CA-0161-4CFD-9FD5-D6F611CC5BF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5861366E-732B-4C14-9C13-093302ED3CF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5E80B531-4F62-4830-8495-07308A4B16B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11C31DE4-E6A3-4ACA-98A2-9937502E51A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97A9654C-66E1-4EF6-A88E-E15E596DFDE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xmlns="" id="{7076E226-0610-48CF-88DE-16BDF3C282A6}"/>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9C714185-6F8A-4DDA-BA5D-21DFBE11BC98}"/>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xmlns="" id="{BD64D93B-E028-4B07-B155-0669E5BDFA06}"/>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711A1204-76E3-4A59-ABBB-02522F1C2517}"/>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xmlns="" id="{A84FB5A6-E20E-42AE-9247-3ED450C9F308}"/>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3D8BEBDC-31A9-45DF-B486-C6989FEEBFDD}"/>
            </a:ext>
          </a:extLst>
        </xdr:cNvPr>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xmlns="" id="{36C2C8F7-2F54-47E4-88E0-8E281658AE9F}"/>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xmlns="" id="{1202D18C-ED42-4271-BED5-85A9F285C916}"/>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xmlns="" id="{43A2952A-AB7A-4C7D-A3A0-5BF47258256F}"/>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xmlns="" id="{4B3AD937-7C03-4CD3-B7EE-C76E85A194E5}"/>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xmlns="" id="{C66A999D-B00F-419D-A49B-1A99726983B0}"/>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2A0993CA-10D6-4E01-97BA-66241DEC182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D492F59A-A335-404B-ACC8-7D812AB57E3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7B51BF4B-4352-4154-85D0-382E08B784B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B87FA32-35A0-4C02-8BB3-629A723E5D8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13E007D3-F70C-4654-935B-AA483FDB62D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29210</xdr:rowOff>
    </xdr:from>
    <xdr:to>
      <xdr:col>20</xdr:col>
      <xdr:colOff>38100</xdr:colOff>
      <xdr:row>40</xdr:row>
      <xdr:rowOff>130810</xdr:rowOff>
    </xdr:to>
    <xdr:sp macro="" textlink="">
      <xdr:nvSpPr>
        <xdr:cNvPr id="73" name="楕円 72">
          <a:extLst>
            <a:ext uri="{FF2B5EF4-FFF2-40B4-BE49-F238E27FC236}">
              <a16:creationId xmlns:a16="http://schemas.microsoft.com/office/drawing/2014/main" xmlns="" id="{D2F92F54-A156-48E9-973E-4B07A4C2FC61}"/>
            </a:ext>
          </a:extLst>
        </xdr:cNvPr>
        <xdr:cNvSpPr/>
      </xdr:nvSpPr>
      <xdr:spPr>
        <a:xfrm>
          <a:off x="3746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111125</xdr:rowOff>
    </xdr:from>
    <xdr:to>
      <xdr:col>15</xdr:col>
      <xdr:colOff>101600</xdr:colOff>
      <xdr:row>41</xdr:row>
      <xdr:rowOff>41275</xdr:rowOff>
    </xdr:to>
    <xdr:sp macro="" textlink="">
      <xdr:nvSpPr>
        <xdr:cNvPr id="74" name="楕円 73">
          <a:extLst>
            <a:ext uri="{FF2B5EF4-FFF2-40B4-BE49-F238E27FC236}">
              <a16:creationId xmlns:a16="http://schemas.microsoft.com/office/drawing/2014/main" xmlns="" id="{DA139A27-3D21-40CD-90A9-34B887264BBB}"/>
            </a:ext>
          </a:extLst>
        </xdr:cNvPr>
        <xdr:cNvSpPr/>
      </xdr:nvSpPr>
      <xdr:spPr>
        <a:xfrm>
          <a:off x="2857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80010</xdr:rowOff>
    </xdr:from>
    <xdr:to>
      <xdr:col>19</xdr:col>
      <xdr:colOff>177800</xdr:colOff>
      <xdr:row>40</xdr:row>
      <xdr:rowOff>161925</xdr:rowOff>
    </xdr:to>
    <xdr:cxnSp macro="">
      <xdr:nvCxnSpPr>
        <xdr:cNvPr id="75" name="直線コネクタ 74">
          <a:extLst>
            <a:ext uri="{FF2B5EF4-FFF2-40B4-BE49-F238E27FC236}">
              <a16:creationId xmlns:a16="http://schemas.microsoft.com/office/drawing/2014/main" xmlns="" id="{44DB4A9F-30F2-4A5C-BD33-35D1E6AB958E}"/>
            </a:ext>
          </a:extLst>
        </xdr:cNvPr>
        <xdr:cNvCxnSpPr/>
      </xdr:nvCxnSpPr>
      <xdr:spPr>
        <a:xfrm flipV="1">
          <a:off x="2908300" y="693801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25400</xdr:rowOff>
    </xdr:from>
    <xdr:to>
      <xdr:col>10</xdr:col>
      <xdr:colOff>165100</xdr:colOff>
      <xdr:row>41</xdr:row>
      <xdr:rowOff>127000</xdr:rowOff>
    </xdr:to>
    <xdr:sp macro="" textlink="">
      <xdr:nvSpPr>
        <xdr:cNvPr id="76" name="楕円 75">
          <a:extLst>
            <a:ext uri="{FF2B5EF4-FFF2-40B4-BE49-F238E27FC236}">
              <a16:creationId xmlns:a16="http://schemas.microsoft.com/office/drawing/2014/main" xmlns="" id="{8179A502-ADAC-4867-9C76-4E9A20A1E221}"/>
            </a:ext>
          </a:extLst>
        </xdr:cNvPr>
        <xdr:cNvSpPr/>
      </xdr:nvSpPr>
      <xdr:spPr>
        <a:xfrm>
          <a:off x="1968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161925</xdr:rowOff>
    </xdr:from>
    <xdr:to>
      <xdr:col>15</xdr:col>
      <xdr:colOff>50800</xdr:colOff>
      <xdr:row>41</xdr:row>
      <xdr:rowOff>76200</xdr:rowOff>
    </xdr:to>
    <xdr:cxnSp macro="">
      <xdr:nvCxnSpPr>
        <xdr:cNvPr id="77" name="直線コネクタ 76">
          <a:extLst>
            <a:ext uri="{FF2B5EF4-FFF2-40B4-BE49-F238E27FC236}">
              <a16:creationId xmlns:a16="http://schemas.microsoft.com/office/drawing/2014/main" xmlns="" id="{CA9AFC03-A455-4770-94D0-259C128C028E}"/>
            </a:ext>
          </a:extLst>
        </xdr:cNvPr>
        <xdr:cNvCxnSpPr/>
      </xdr:nvCxnSpPr>
      <xdr:spPr>
        <a:xfrm flipV="1">
          <a:off x="2019300" y="70199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78" name="n_1aveValue【道路】&#10;有形固定資産減価償却率">
          <a:extLst>
            <a:ext uri="{FF2B5EF4-FFF2-40B4-BE49-F238E27FC236}">
              <a16:creationId xmlns:a16="http://schemas.microsoft.com/office/drawing/2014/main" xmlns="" id="{B1F6AA0D-AF3E-482A-87C1-1BD3E202A36F}"/>
            </a:ext>
          </a:extLst>
        </xdr:cNvPr>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79" name="n_2aveValue【道路】&#10;有形固定資産減価償却率">
          <a:extLst>
            <a:ext uri="{FF2B5EF4-FFF2-40B4-BE49-F238E27FC236}">
              <a16:creationId xmlns:a16="http://schemas.microsoft.com/office/drawing/2014/main" xmlns="" id="{ABA22B41-EC4C-44C7-A565-FFA3CDDCE3B2}"/>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0" name="n_3aveValue【道路】&#10;有形固定資産減価償却率">
          <a:extLst>
            <a:ext uri="{FF2B5EF4-FFF2-40B4-BE49-F238E27FC236}">
              <a16:creationId xmlns:a16="http://schemas.microsoft.com/office/drawing/2014/main" xmlns="" id="{52CC1EB4-FDF2-45A1-98FF-86C25CE45327}"/>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1" name="n_4aveValue【道路】&#10;有形固定資産減価償却率">
          <a:extLst>
            <a:ext uri="{FF2B5EF4-FFF2-40B4-BE49-F238E27FC236}">
              <a16:creationId xmlns:a16="http://schemas.microsoft.com/office/drawing/2014/main" xmlns="" id="{028D616E-5308-414B-842E-8D6162F8B917}"/>
            </a:ext>
          </a:extLst>
        </xdr:cNvPr>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121937</xdr:rowOff>
    </xdr:from>
    <xdr:ext cx="405111" cy="259045"/>
    <xdr:sp macro="" textlink="">
      <xdr:nvSpPr>
        <xdr:cNvPr id="82" name="n_1mainValue【道路】&#10;有形固定資産減価償却率">
          <a:extLst>
            <a:ext uri="{FF2B5EF4-FFF2-40B4-BE49-F238E27FC236}">
              <a16:creationId xmlns:a16="http://schemas.microsoft.com/office/drawing/2014/main" xmlns="" id="{E9B30742-2B6F-4003-870C-79FE0899EC74}"/>
            </a:ext>
          </a:extLst>
        </xdr:cNvPr>
        <xdr:cNvSpPr txBox="1"/>
      </xdr:nvSpPr>
      <xdr:spPr>
        <a:xfrm>
          <a:off x="35820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32402</xdr:rowOff>
    </xdr:from>
    <xdr:ext cx="405111" cy="259045"/>
    <xdr:sp macro="" textlink="">
      <xdr:nvSpPr>
        <xdr:cNvPr id="83" name="n_2mainValue【道路】&#10;有形固定資産減価償却率">
          <a:extLst>
            <a:ext uri="{FF2B5EF4-FFF2-40B4-BE49-F238E27FC236}">
              <a16:creationId xmlns:a16="http://schemas.microsoft.com/office/drawing/2014/main" xmlns="" id="{3F58AA1A-2F39-4B79-A11E-4FEA5AF47A76}"/>
            </a:ext>
          </a:extLst>
        </xdr:cNvPr>
        <xdr:cNvSpPr txBox="1"/>
      </xdr:nvSpPr>
      <xdr:spPr>
        <a:xfrm>
          <a:off x="270574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118127</xdr:rowOff>
    </xdr:from>
    <xdr:ext cx="405111" cy="259045"/>
    <xdr:sp macro="" textlink="">
      <xdr:nvSpPr>
        <xdr:cNvPr id="84" name="n_3mainValue【道路】&#10;有形固定資産減価償却率">
          <a:extLst>
            <a:ext uri="{FF2B5EF4-FFF2-40B4-BE49-F238E27FC236}">
              <a16:creationId xmlns:a16="http://schemas.microsoft.com/office/drawing/2014/main" xmlns="" id="{C13DEA79-8424-40C0-B9B7-3CCE1E89A121}"/>
            </a:ext>
          </a:extLst>
        </xdr:cNvPr>
        <xdr:cNvSpPr txBox="1"/>
      </xdr:nvSpPr>
      <xdr:spPr>
        <a:xfrm>
          <a:off x="1816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13CF6630-1706-42A1-AEDB-30FCCC5F09F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710E8AA1-6CCC-4C0F-B21F-43B12C20285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DB47A23D-BEFD-40C0-BBD1-99BE2CD6F2A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6D69A79A-D5ED-4BA5-BFEA-EBC20166FC6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EB9BE745-EA6D-4EAD-9594-8E1DA6C38D8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9138052B-2DF9-4419-80F3-E576AC4E828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549B20FE-7E60-427D-A52D-9FC8E0B2858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414980AF-DCF5-49A5-8993-3A2D9672F53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xmlns="" id="{0F4D120E-34BD-4D6E-9EF8-74A83DAAC75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4770CFAD-867C-4C12-AE0C-9EC3A3D7D0A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xmlns="" id="{D6DA9D2A-184D-4A13-8A31-DD79CA6DEE2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xmlns="" id="{0548C5E0-6B72-4BBF-A055-7519CEC48BD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xmlns="" id="{F7A167F3-8E67-4FC6-BC8F-BE46FD40E736}"/>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8" name="テキスト ボックス 97">
          <a:extLst>
            <a:ext uri="{FF2B5EF4-FFF2-40B4-BE49-F238E27FC236}">
              <a16:creationId xmlns:a16="http://schemas.microsoft.com/office/drawing/2014/main" xmlns="" id="{C8541F48-9DEF-4C9C-A39F-EE0B88E818F8}"/>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xmlns="" id="{214AB4EC-EF95-4FF9-BD8F-C2FC10D92A3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0" name="テキスト ボックス 99">
          <a:extLst>
            <a:ext uri="{FF2B5EF4-FFF2-40B4-BE49-F238E27FC236}">
              <a16:creationId xmlns:a16="http://schemas.microsoft.com/office/drawing/2014/main" xmlns="" id="{307A7588-42DD-4EEE-B416-709231CF90EA}"/>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xmlns="" id="{F3C41E65-13C6-4DDF-A36B-20FF9D5E807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2" name="テキスト ボックス 101">
          <a:extLst>
            <a:ext uri="{FF2B5EF4-FFF2-40B4-BE49-F238E27FC236}">
              <a16:creationId xmlns:a16="http://schemas.microsoft.com/office/drawing/2014/main" xmlns="" id="{B8E698CD-76B4-4391-8D1A-47A6D7E3EDF3}"/>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xmlns="" id="{877286E0-958B-4EAB-8CD8-54CA351B60D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xmlns="" id="{BC3F8F81-FCFC-4C7C-B554-0D8240FB242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xmlns="" id="{2884FE6E-DA92-4069-984B-6F7BEFB2C64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6" name="直線コネクタ 105">
          <a:extLst>
            <a:ext uri="{FF2B5EF4-FFF2-40B4-BE49-F238E27FC236}">
              <a16:creationId xmlns:a16="http://schemas.microsoft.com/office/drawing/2014/main" xmlns="" id="{A122C951-8CCB-4437-A2BE-F3F2433FD11A}"/>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07" name="【道路】&#10;一人当たり延長最小値テキスト">
          <a:extLst>
            <a:ext uri="{FF2B5EF4-FFF2-40B4-BE49-F238E27FC236}">
              <a16:creationId xmlns:a16="http://schemas.microsoft.com/office/drawing/2014/main" xmlns="" id="{9A059DDE-403D-4510-8423-5EE5027AAA87}"/>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08" name="直線コネクタ 107">
          <a:extLst>
            <a:ext uri="{FF2B5EF4-FFF2-40B4-BE49-F238E27FC236}">
              <a16:creationId xmlns:a16="http://schemas.microsoft.com/office/drawing/2014/main" xmlns="" id="{DC7DEAFD-4846-4A25-AE31-AC9D963A781B}"/>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09" name="【道路】&#10;一人当たり延長最大値テキスト">
          <a:extLst>
            <a:ext uri="{FF2B5EF4-FFF2-40B4-BE49-F238E27FC236}">
              <a16:creationId xmlns:a16="http://schemas.microsoft.com/office/drawing/2014/main" xmlns="" id="{D68D2B48-F9E7-409D-92A2-FF30FD340B5E}"/>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0" name="直線コネクタ 109">
          <a:extLst>
            <a:ext uri="{FF2B5EF4-FFF2-40B4-BE49-F238E27FC236}">
              <a16:creationId xmlns:a16="http://schemas.microsoft.com/office/drawing/2014/main" xmlns="" id="{4372B71D-A6F0-4CF3-BFFA-41AD5E914E78}"/>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1" name="【道路】&#10;一人当たり延長平均値テキスト">
          <a:extLst>
            <a:ext uri="{FF2B5EF4-FFF2-40B4-BE49-F238E27FC236}">
              <a16:creationId xmlns:a16="http://schemas.microsoft.com/office/drawing/2014/main" xmlns="" id="{3DFC2F6D-A8B7-420A-BC58-5840535BE14D}"/>
            </a:ext>
          </a:extLst>
        </xdr:cNvPr>
        <xdr:cNvSpPr txBox="1"/>
      </xdr:nvSpPr>
      <xdr:spPr>
        <a:xfrm>
          <a:off x="10515600" y="696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2" name="フローチャート: 判断 111">
          <a:extLst>
            <a:ext uri="{FF2B5EF4-FFF2-40B4-BE49-F238E27FC236}">
              <a16:creationId xmlns:a16="http://schemas.microsoft.com/office/drawing/2014/main" xmlns="" id="{C1E96A44-CC8F-44FD-966E-50717129DA8F}"/>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3" name="フローチャート: 判断 112">
          <a:extLst>
            <a:ext uri="{FF2B5EF4-FFF2-40B4-BE49-F238E27FC236}">
              <a16:creationId xmlns:a16="http://schemas.microsoft.com/office/drawing/2014/main" xmlns="" id="{5F2725D4-8731-418B-816F-F24B2E574894}"/>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4" name="フローチャート: 判断 113">
          <a:extLst>
            <a:ext uri="{FF2B5EF4-FFF2-40B4-BE49-F238E27FC236}">
              <a16:creationId xmlns:a16="http://schemas.microsoft.com/office/drawing/2014/main" xmlns="" id="{C7D3540B-228F-41C5-A55E-4ECC97E24544}"/>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5" name="フローチャート: 判断 114">
          <a:extLst>
            <a:ext uri="{FF2B5EF4-FFF2-40B4-BE49-F238E27FC236}">
              <a16:creationId xmlns:a16="http://schemas.microsoft.com/office/drawing/2014/main" xmlns="" id="{B41002F5-AE5C-4F52-A036-410051E52332}"/>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16" name="フローチャート: 判断 115">
          <a:extLst>
            <a:ext uri="{FF2B5EF4-FFF2-40B4-BE49-F238E27FC236}">
              <a16:creationId xmlns:a16="http://schemas.microsoft.com/office/drawing/2014/main" xmlns="" id="{BE6C8CC2-392A-4DD0-984B-FF1698B0E0DF}"/>
            </a:ext>
          </a:extLst>
        </xdr:cNvPr>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A446C294-F4D4-4CA1-AFFA-60289A571E8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78A67D28-70EB-44A3-BDF0-09701068545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7A961F05-9709-4CA2-A265-E8BBB028C4A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AE064F4E-73C7-41AC-A5F6-6033DEE08FD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A7033822-80D6-4E56-9870-C66149D0384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35813</xdr:rowOff>
    </xdr:from>
    <xdr:to>
      <xdr:col>50</xdr:col>
      <xdr:colOff>165100</xdr:colOff>
      <xdr:row>40</xdr:row>
      <xdr:rowOff>137413</xdr:rowOff>
    </xdr:to>
    <xdr:sp macro="" textlink="">
      <xdr:nvSpPr>
        <xdr:cNvPr id="122" name="楕円 121">
          <a:extLst>
            <a:ext uri="{FF2B5EF4-FFF2-40B4-BE49-F238E27FC236}">
              <a16:creationId xmlns:a16="http://schemas.microsoft.com/office/drawing/2014/main" xmlns="" id="{44A4C575-B70A-4883-ACBF-AD77D94EAB24}"/>
            </a:ext>
          </a:extLst>
        </xdr:cNvPr>
        <xdr:cNvSpPr/>
      </xdr:nvSpPr>
      <xdr:spPr>
        <a:xfrm>
          <a:off x="9588500" y="689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40654</xdr:rowOff>
    </xdr:from>
    <xdr:to>
      <xdr:col>46</xdr:col>
      <xdr:colOff>38100</xdr:colOff>
      <xdr:row>40</xdr:row>
      <xdr:rowOff>142254</xdr:rowOff>
    </xdr:to>
    <xdr:sp macro="" textlink="">
      <xdr:nvSpPr>
        <xdr:cNvPr id="123" name="楕円 122">
          <a:extLst>
            <a:ext uri="{FF2B5EF4-FFF2-40B4-BE49-F238E27FC236}">
              <a16:creationId xmlns:a16="http://schemas.microsoft.com/office/drawing/2014/main" xmlns="" id="{AE5D4DE0-5226-4B77-848C-CCEBCF4F3B87}"/>
            </a:ext>
          </a:extLst>
        </xdr:cNvPr>
        <xdr:cNvSpPr/>
      </xdr:nvSpPr>
      <xdr:spPr>
        <a:xfrm>
          <a:off x="8699500" y="689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86613</xdr:rowOff>
    </xdr:from>
    <xdr:to>
      <xdr:col>50</xdr:col>
      <xdr:colOff>114300</xdr:colOff>
      <xdr:row>40</xdr:row>
      <xdr:rowOff>91454</xdr:rowOff>
    </xdr:to>
    <xdr:cxnSp macro="">
      <xdr:nvCxnSpPr>
        <xdr:cNvPr id="124" name="直線コネクタ 123">
          <a:extLst>
            <a:ext uri="{FF2B5EF4-FFF2-40B4-BE49-F238E27FC236}">
              <a16:creationId xmlns:a16="http://schemas.microsoft.com/office/drawing/2014/main" xmlns="" id="{40558801-0A5E-4DAA-8680-060FB936AAD5}"/>
            </a:ext>
          </a:extLst>
        </xdr:cNvPr>
        <xdr:cNvCxnSpPr/>
      </xdr:nvCxnSpPr>
      <xdr:spPr>
        <a:xfrm flipV="1">
          <a:off x="8750300" y="6944613"/>
          <a:ext cx="889000" cy="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46971</xdr:rowOff>
    </xdr:from>
    <xdr:to>
      <xdr:col>41</xdr:col>
      <xdr:colOff>101600</xdr:colOff>
      <xdr:row>40</xdr:row>
      <xdr:rowOff>148571</xdr:rowOff>
    </xdr:to>
    <xdr:sp macro="" textlink="">
      <xdr:nvSpPr>
        <xdr:cNvPr id="125" name="楕円 124">
          <a:extLst>
            <a:ext uri="{FF2B5EF4-FFF2-40B4-BE49-F238E27FC236}">
              <a16:creationId xmlns:a16="http://schemas.microsoft.com/office/drawing/2014/main" xmlns="" id="{7816B20C-2B7F-4B60-A314-70C3C5FE5C19}"/>
            </a:ext>
          </a:extLst>
        </xdr:cNvPr>
        <xdr:cNvSpPr/>
      </xdr:nvSpPr>
      <xdr:spPr>
        <a:xfrm>
          <a:off x="7810500" y="69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91454</xdr:rowOff>
    </xdr:from>
    <xdr:to>
      <xdr:col>45</xdr:col>
      <xdr:colOff>177800</xdr:colOff>
      <xdr:row>40</xdr:row>
      <xdr:rowOff>97771</xdr:rowOff>
    </xdr:to>
    <xdr:cxnSp macro="">
      <xdr:nvCxnSpPr>
        <xdr:cNvPr id="126" name="直線コネクタ 125">
          <a:extLst>
            <a:ext uri="{FF2B5EF4-FFF2-40B4-BE49-F238E27FC236}">
              <a16:creationId xmlns:a16="http://schemas.microsoft.com/office/drawing/2014/main" xmlns="" id="{1D999ADA-DB16-4309-B941-A43F1E4BB915}"/>
            </a:ext>
          </a:extLst>
        </xdr:cNvPr>
        <xdr:cNvCxnSpPr/>
      </xdr:nvCxnSpPr>
      <xdr:spPr>
        <a:xfrm flipV="1">
          <a:off x="7861300" y="6949454"/>
          <a:ext cx="889000" cy="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55180</xdr:rowOff>
    </xdr:from>
    <xdr:ext cx="534377" cy="259045"/>
    <xdr:sp macro="" textlink="">
      <xdr:nvSpPr>
        <xdr:cNvPr id="127" name="n_1aveValue【道路】&#10;一人当たり延長">
          <a:extLst>
            <a:ext uri="{FF2B5EF4-FFF2-40B4-BE49-F238E27FC236}">
              <a16:creationId xmlns:a16="http://schemas.microsoft.com/office/drawing/2014/main" xmlns="" id="{C3CBE57D-AF6F-4F56-8C9E-DC4760D9E137}"/>
            </a:ext>
          </a:extLst>
        </xdr:cNvPr>
        <xdr:cNvSpPr txBox="1"/>
      </xdr:nvSpPr>
      <xdr:spPr>
        <a:xfrm>
          <a:off x="9359411" y="70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48619</xdr:rowOff>
    </xdr:from>
    <xdr:ext cx="534377" cy="259045"/>
    <xdr:sp macro="" textlink="">
      <xdr:nvSpPr>
        <xdr:cNvPr id="128" name="n_2aveValue【道路】&#10;一人当たり延長">
          <a:extLst>
            <a:ext uri="{FF2B5EF4-FFF2-40B4-BE49-F238E27FC236}">
              <a16:creationId xmlns:a16="http://schemas.microsoft.com/office/drawing/2014/main" xmlns="" id="{37D1A5CF-A0A3-47BE-8826-DD0DAE595EC4}"/>
            </a:ext>
          </a:extLst>
        </xdr:cNvPr>
        <xdr:cNvSpPr txBox="1"/>
      </xdr:nvSpPr>
      <xdr:spPr>
        <a:xfrm>
          <a:off x="84831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19607</xdr:rowOff>
    </xdr:from>
    <xdr:ext cx="534377" cy="259045"/>
    <xdr:sp macro="" textlink="">
      <xdr:nvSpPr>
        <xdr:cNvPr id="129" name="n_3aveValue【道路】&#10;一人当たり延長">
          <a:extLst>
            <a:ext uri="{FF2B5EF4-FFF2-40B4-BE49-F238E27FC236}">
              <a16:creationId xmlns:a16="http://schemas.microsoft.com/office/drawing/2014/main" xmlns="" id="{5F6C7D49-C6B8-485E-B7E6-29B578431BB2}"/>
            </a:ext>
          </a:extLst>
        </xdr:cNvPr>
        <xdr:cNvSpPr txBox="1"/>
      </xdr:nvSpPr>
      <xdr:spPr>
        <a:xfrm>
          <a:off x="7594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30" name="n_4aveValue【道路】&#10;一人当たり延長">
          <a:extLst>
            <a:ext uri="{FF2B5EF4-FFF2-40B4-BE49-F238E27FC236}">
              <a16:creationId xmlns:a16="http://schemas.microsoft.com/office/drawing/2014/main" xmlns="" id="{6D6F4768-6E48-42BE-8E14-9CE5B76085E1}"/>
            </a:ext>
          </a:extLst>
        </xdr:cNvPr>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153940</xdr:rowOff>
    </xdr:from>
    <xdr:ext cx="534377" cy="259045"/>
    <xdr:sp macro="" textlink="">
      <xdr:nvSpPr>
        <xdr:cNvPr id="131" name="n_1mainValue【道路】&#10;一人当たり延長">
          <a:extLst>
            <a:ext uri="{FF2B5EF4-FFF2-40B4-BE49-F238E27FC236}">
              <a16:creationId xmlns:a16="http://schemas.microsoft.com/office/drawing/2014/main" xmlns="" id="{A818A82C-EAA6-4B10-A817-012B8CC0C2C0}"/>
            </a:ext>
          </a:extLst>
        </xdr:cNvPr>
        <xdr:cNvSpPr txBox="1"/>
      </xdr:nvSpPr>
      <xdr:spPr>
        <a:xfrm>
          <a:off x="9359411" y="666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158781</xdr:rowOff>
    </xdr:from>
    <xdr:ext cx="534377" cy="259045"/>
    <xdr:sp macro="" textlink="">
      <xdr:nvSpPr>
        <xdr:cNvPr id="132" name="n_2mainValue【道路】&#10;一人当たり延長">
          <a:extLst>
            <a:ext uri="{FF2B5EF4-FFF2-40B4-BE49-F238E27FC236}">
              <a16:creationId xmlns:a16="http://schemas.microsoft.com/office/drawing/2014/main" xmlns="" id="{B7DC6DA8-AFCE-4BB2-B4F4-B2C45BAA5F68}"/>
            </a:ext>
          </a:extLst>
        </xdr:cNvPr>
        <xdr:cNvSpPr txBox="1"/>
      </xdr:nvSpPr>
      <xdr:spPr>
        <a:xfrm>
          <a:off x="8483111" y="66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165098</xdr:rowOff>
    </xdr:from>
    <xdr:ext cx="534377" cy="259045"/>
    <xdr:sp macro="" textlink="">
      <xdr:nvSpPr>
        <xdr:cNvPr id="133" name="n_3mainValue【道路】&#10;一人当たり延長">
          <a:extLst>
            <a:ext uri="{FF2B5EF4-FFF2-40B4-BE49-F238E27FC236}">
              <a16:creationId xmlns:a16="http://schemas.microsoft.com/office/drawing/2014/main" xmlns="" id="{ADF9E56F-BD0A-41EA-9268-CF26FEF6223B}"/>
            </a:ext>
          </a:extLst>
        </xdr:cNvPr>
        <xdr:cNvSpPr txBox="1"/>
      </xdr:nvSpPr>
      <xdr:spPr>
        <a:xfrm>
          <a:off x="7594111" y="668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xmlns="" id="{F0648884-62CF-4EE5-BFDD-39929B2C9F4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xmlns="" id="{0D6C5033-8938-41A7-9978-FE9FDFFD077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xmlns="" id="{5C408EE7-E18B-442A-9CE5-94CEE64BE84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xmlns="" id="{20C57BAB-A0D8-4F18-B3F2-7E659B51661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xmlns="" id="{3663FD33-8021-411C-A13B-0CBF5038B64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xmlns="" id="{813EE8EA-D840-45C7-9451-8CB0A4184D9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xmlns="" id="{08E5E224-88FA-4583-BA0A-D1537CFF78E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xmlns="" id="{C87F96FD-2A32-4E89-86C4-B720069B04A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xmlns="" id="{4CBE79D1-9830-492B-95C1-6D9FE800D18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xmlns="" id="{BC84331F-E91A-4147-860B-04D0F96DA0E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a:extLst>
            <a:ext uri="{FF2B5EF4-FFF2-40B4-BE49-F238E27FC236}">
              <a16:creationId xmlns:a16="http://schemas.microsoft.com/office/drawing/2014/main" xmlns="" id="{B2C857C0-0CED-4B27-BF53-2293EC3BF9D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xmlns="" id="{F04B5FAD-C39C-4711-BC47-81B17CE5C8D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a:extLst>
            <a:ext uri="{FF2B5EF4-FFF2-40B4-BE49-F238E27FC236}">
              <a16:creationId xmlns:a16="http://schemas.microsoft.com/office/drawing/2014/main" xmlns="" id="{AF185BF3-35CB-4CAD-91C1-ECC384371CB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xmlns="" id="{671BB99D-F694-42BB-80BB-AEA75DA05EF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xmlns="" id="{477D7717-CAF0-4A22-B0BD-F14E14B93F4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xmlns="" id="{4ED74016-4CFF-40A6-9BA0-74DAE0D27F3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xmlns="" id="{35F26C81-9146-421C-86E9-B1D1F856E76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xmlns="" id="{96416EFF-2D63-4595-BB23-3E84B6EC403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xmlns="" id="{6CE6E114-62ED-48D9-999F-E73D97D0733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xmlns="" id="{609622DE-07F6-4A17-A6F4-6F93D05DEFD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xmlns="" id="{98AA3484-5E6A-4B1B-8177-01B4E4026AE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xmlns="" id="{13687E0B-1ACB-43DF-B9AF-CD0FDDA7AF9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a:extLst>
            <a:ext uri="{FF2B5EF4-FFF2-40B4-BE49-F238E27FC236}">
              <a16:creationId xmlns:a16="http://schemas.microsoft.com/office/drawing/2014/main" xmlns="" id="{3FBC24BA-6E75-4928-8DEB-81872D77DEF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xmlns="" id="{3E464184-BDED-48B9-8D30-97FDC7D1445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xmlns="" id="{FD2EF9C5-94FA-4B05-9042-52E4D996001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59" name="直線コネクタ 158">
          <a:extLst>
            <a:ext uri="{FF2B5EF4-FFF2-40B4-BE49-F238E27FC236}">
              <a16:creationId xmlns:a16="http://schemas.microsoft.com/office/drawing/2014/main" xmlns="" id="{1FDA1C13-D7EF-46F5-B9A3-4AF67E1818DD}"/>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xmlns="" id="{B42725C1-4D7C-494C-9108-D3BF8B349AE5}"/>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1" name="直線コネクタ 160">
          <a:extLst>
            <a:ext uri="{FF2B5EF4-FFF2-40B4-BE49-F238E27FC236}">
              <a16:creationId xmlns:a16="http://schemas.microsoft.com/office/drawing/2014/main" xmlns="" id="{6A23A4A5-69DB-405A-A6DC-32E7137C37D7}"/>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62" name="【橋りょう・トンネル】&#10;有形固定資産減価償却率最大値テキスト">
          <a:extLst>
            <a:ext uri="{FF2B5EF4-FFF2-40B4-BE49-F238E27FC236}">
              <a16:creationId xmlns:a16="http://schemas.microsoft.com/office/drawing/2014/main" xmlns="" id="{6BCE1C8E-AC4B-48C9-95D8-CEB5D88A119F}"/>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63" name="直線コネクタ 162">
          <a:extLst>
            <a:ext uri="{FF2B5EF4-FFF2-40B4-BE49-F238E27FC236}">
              <a16:creationId xmlns:a16="http://schemas.microsoft.com/office/drawing/2014/main" xmlns="" id="{7C0C842C-C09F-4592-915B-3AD342B0C91D}"/>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xmlns="" id="{8E67832C-DA9E-4F4E-BA38-60D11897B999}"/>
            </a:ext>
          </a:extLst>
        </xdr:cNvPr>
        <xdr:cNvSpPr txBox="1"/>
      </xdr:nvSpPr>
      <xdr:spPr>
        <a:xfrm>
          <a:off x="46736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65" name="フローチャート: 判断 164">
          <a:extLst>
            <a:ext uri="{FF2B5EF4-FFF2-40B4-BE49-F238E27FC236}">
              <a16:creationId xmlns:a16="http://schemas.microsoft.com/office/drawing/2014/main" xmlns="" id="{D7A668BE-4B63-4BD0-BF7D-D3208A385550}"/>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66" name="フローチャート: 判断 165">
          <a:extLst>
            <a:ext uri="{FF2B5EF4-FFF2-40B4-BE49-F238E27FC236}">
              <a16:creationId xmlns:a16="http://schemas.microsoft.com/office/drawing/2014/main" xmlns="" id="{A49A9D3B-C9EF-4EF8-B35D-796489DB17D4}"/>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67" name="フローチャート: 判断 166">
          <a:extLst>
            <a:ext uri="{FF2B5EF4-FFF2-40B4-BE49-F238E27FC236}">
              <a16:creationId xmlns:a16="http://schemas.microsoft.com/office/drawing/2014/main" xmlns="" id="{CB0DF887-B781-4884-851C-B03F29223CFE}"/>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68" name="フローチャート: 判断 167">
          <a:extLst>
            <a:ext uri="{FF2B5EF4-FFF2-40B4-BE49-F238E27FC236}">
              <a16:creationId xmlns:a16="http://schemas.microsoft.com/office/drawing/2014/main" xmlns="" id="{EC2E5706-D9E0-4AAE-8E92-0725C8FC8D86}"/>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69" name="フローチャート: 判断 168">
          <a:extLst>
            <a:ext uri="{FF2B5EF4-FFF2-40B4-BE49-F238E27FC236}">
              <a16:creationId xmlns:a16="http://schemas.microsoft.com/office/drawing/2014/main" xmlns="" id="{B43E3202-7AB1-4377-8071-136AC6CE6B23}"/>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475F98C8-3B0B-4F07-9F76-F9E392930C4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85C12E8C-F5F5-438D-981A-4A00EAC428F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936DFCAF-8FF7-49B0-A7EC-2B1EF79E277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47087972-F01C-44F3-B2D0-4A385A41FB7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FF0DF621-3026-40B6-B223-085AC2A1D43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43906</xdr:rowOff>
    </xdr:from>
    <xdr:to>
      <xdr:col>20</xdr:col>
      <xdr:colOff>38100</xdr:colOff>
      <xdr:row>60</xdr:row>
      <xdr:rowOff>145506</xdr:rowOff>
    </xdr:to>
    <xdr:sp macro="" textlink="">
      <xdr:nvSpPr>
        <xdr:cNvPr id="175" name="楕円 174">
          <a:extLst>
            <a:ext uri="{FF2B5EF4-FFF2-40B4-BE49-F238E27FC236}">
              <a16:creationId xmlns:a16="http://schemas.microsoft.com/office/drawing/2014/main" xmlns="" id="{0C6E3BC2-138E-4DFC-B9D9-2C30CF65333C}"/>
            </a:ext>
          </a:extLst>
        </xdr:cNvPr>
        <xdr:cNvSpPr/>
      </xdr:nvSpPr>
      <xdr:spPr>
        <a:xfrm>
          <a:off x="3746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6" name="楕円 175">
          <a:extLst>
            <a:ext uri="{FF2B5EF4-FFF2-40B4-BE49-F238E27FC236}">
              <a16:creationId xmlns:a16="http://schemas.microsoft.com/office/drawing/2014/main" xmlns="" id="{EF7C1D41-86AB-41FF-86E8-6743AA211391}"/>
            </a:ext>
          </a:extLst>
        </xdr:cNvPr>
        <xdr:cNvSpPr/>
      </xdr:nvSpPr>
      <xdr:spPr>
        <a:xfrm>
          <a:off x="2857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94706</xdr:rowOff>
    </xdr:from>
    <xdr:to>
      <xdr:col>19</xdr:col>
      <xdr:colOff>177800</xdr:colOff>
      <xdr:row>60</xdr:row>
      <xdr:rowOff>94706</xdr:rowOff>
    </xdr:to>
    <xdr:cxnSp macro="">
      <xdr:nvCxnSpPr>
        <xdr:cNvPr id="177" name="直線コネクタ 176">
          <a:extLst>
            <a:ext uri="{FF2B5EF4-FFF2-40B4-BE49-F238E27FC236}">
              <a16:creationId xmlns:a16="http://schemas.microsoft.com/office/drawing/2014/main" xmlns="" id="{5D364D33-18EA-4928-A676-1ABFFD178B27}"/>
            </a:ext>
          </a:extLst>
        </xdr:cNvPr>
        <xdr:cNvCxnSpPr/>
      </xdr:nvCxnSpPr>
      <xdr:spPr>
        <a:xfrm>
          <a:off x="2908300" y="103817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78" name="楕円 177">
          <a:extLst>
            <a:ext uri="{FF2B5EF4-FFF2-40B4-BE49-F238E27FC236}">
              <a16:creationId xmlns:a16="http://schemas.microsoft.com/office/drawing/2014/main" xmlns="" id="{066A95EC-B55D-4BD8-B520-A14D39000C71}"/>
            </a:ext>
          </a:extLst>
        </xdr:cNvPr>
        <xdr:cNvSpPr/>
      </xdr:nvSpPr>
      <xdr:spPr>
        <a:xfrm>
          <a:off x="1968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94706</xdr:rowOff>
    </xdr:from>
    <xdr:to>
      <xdr:col>15</xdr:col>
      <xdr:colOff>50800</xdr:colOff>
      <xdr:row>60</xdr:row>
      <xdr:rowOff>101237</xdr:rowOff>
    </xdr:to>
    <xdr:cxnSp macro="">
      <xdr:nvCxnSpPr>
        <xdr:cNvPr id="179" name="直線コネクタ 178">
          <a:extLst>
            <a:ext uri="{FF2B5EF4-FFF2-40B4-BE49-F238E27FC236}">
              <a16:creationId xmlns:a16="http://schemas.microsoft.com/office/drawing/2014/main" xmlns="" id="{3534C96A-93FB-45E1-91AD-93DF4C273B34}"/>
            </a:ext>
          </a:extLst>
        </xdr:cNvPr>
        <xdr:cNvCxnSpPr/>
      </xdr:nvCxnSpPr>
      <xdr:spPr>
        <a:xfrm flipV="1">
          <a:off x="2019300" y="103817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80" name="n_1aveValue【橋りょう・トンネル】&#10;有形固定資産減価償却率">
          <a:extLst>
            <a:ext uri="{FF2B5EF4-FFF2-40B4-BE49-F238E27FC236}">
              <a16:creationId xmlns:a16="http://schemas.microsoft.com/office/drawing/2014/main" xmlns="" id="{FFFF2FCD-7A97-4909-AA7E-7671D2A8A7F1}"/>
            </a:ext>
          </a:extLst>
        </xdr:cNvPr>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81" name="n_2aveValue【橋りょう・トンネル】&#10;有形固定資産減価償却率">
          <a:extLst>
            <a:ext uri="{FF2B5EF4-FFF2-40B4-BE49-F238E27FC236}">
              <a16:creationId xmlns:a16="http://schemas.microsoft.com/office/drawing/2014/main" xmlns="" id="{B7879FB8-3520-4DE3-B95E-67BF06C59289}"/>
            </a:ext>
          </a:extLst>
        </xdr:cNvPr>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82" name="n_3aveValue【橋りょう・トンネル】&#10;有形固定資産減価償却率">
          <a:extLst>
            <a:ext uri="{FF2B5EF4-FFF2-40B4-BE49-F238E27FC236}">
              <a16:creationId xmlns:a16="http://schemas.microsoft.com/office/drawing/2014/main" xmlns="" id="{6CCBAF9F-E161-43C0-846E-2769D129AE8C}"/>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83" name="n_4aveValue【橋りょう・トンネル】&#10;有形固定資産減価償却率">
          <a:extLst>
            <a:ext uri="{FF2B5EF4-FFF2-40B4-BE49-F238E27FC236}">
              <a16:creationId xmlns:a16="http://schemas.microsoft.com/office/drawing/2014/main" xmlns="" id="{9FEEEA15-D90C-4618-9577-BC35ED386132}"/>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162033</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xmlns="" id="{915B291A-6CC4-4F83-930B-41E67B797F0C}"/>
            </a:ext>
          </a:extLst>
        </xdr:cNvPr>
        <xdr:cNvSpPr txBox="1"/>
      </xdr:nvSpPr>
      <xdr:spPr>
        <a:xfrm>
          <a:off x="35820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xmlns="" id="{560605DD-7BBE-4014-ADE5-8F2E497E5E68}"/>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xmlns="" id="{33EFBC4C-09EE-4B23-B080-CEB2012434DE}"/>
            </a:ext>
          </a:extLst>
        </xdr:cNvPr>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xmlns="" id="{84F8E673-8D5D-46D5-89F9-8C791BC5F22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xmlns="" id="{43D3643D-C0EA-4E75-946E-355DE977DDD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xmlns="" id="{1CD42617-B668-489A-94C5-4E891780824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xmlns="" id="{D99049EC-7B40-466F-BB1F-454D7831C31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xmlns="" id="{83E62B35-6E91-4375-88B6-1F1177CDDE6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xmlns="" id="{F24278CE-7DD8-43F5-BB2C-A6B75AC8CEF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xmlns="" id="{F1A544A2-B9F5-4338-878C-A4503363F43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xmlns="" id="{37E038BD-613E-4CA8-B66E-FBF5FCA605E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xmlns="" id="{D4487240-DB8D-4DB2-9A08-77BA5FE24FD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xmlns="" id="{6B824B8C-2B82-4BD1-9BB1-675C0EBBC16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xmlns="" id="{C73C99F2-2B2C-4C77-9028-A801D067FD5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xmlns="" id="{BE352509-727C-43A8-BD8D-1B037F64022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xmlns="" id="{C97BC289-EAF0-46B0-B5BA-C90AD7075F9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a:extLst>
            <a:ext uri="{FF2B5EF4-FFF2-40B4-BE49-F238E27FC236}">
              <a16:creationId xmlns:a16="http://schemas.microsoft.com/office/drawing/2014/main" xmlns="" id="{D64EF0C9-DEBB-4A12-9BFE-D8FDFC4922F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xmlns="" id="{A76B8AB3-95E8-404A-B551-B9EADCA6ED4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a:extLst>
            <a:ext uri="{FF2B5EF4-FFF2-40B4-BE49-F238E27FC236}">
              <a16:creationId xmlns:a16="http://schemas.microsoft.com/office/drawing/2014/main" xmlns="" id="{989FDABA-EB8E-4E57-9A6C-FCE559184E4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xmlns="" id="{4667C0B1-3C66-44AC-BD27-D8A9DA12B2D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a:extLst>
            <a:ext uri="{FF2B5EF4-FFF2-40B4-BE49-F238E27FC236}">
              <a16:creationId xmlns:a16="http://schemas.microsoft.com/office/drawing/2014/main" xmlns="" id="{0F32A6FA-F6B7-4CDA-93F0-990AEAFF8A53}"/>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xmlns="" id="{3C872E95-4338-45D9-87FA-1BDE4DE6576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06" name="テキスト ボックス 205">
          <a:extLst>
            <a:ext uri="{FF2B5EF4-FFF2-40B4-BE49-F238E27FC236}">
              <a16:creationId xmlns:a16="http://schemas.microsoft.com/office/drawing/2014/main" xmlns="" id="{EC2BCADE-2F82-4E34-9048-B21E239FD273}"/>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xmlns="" id="{AADF2D0E-3A8D-49B5-B1DC-5523AED2FF8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a:extLst>
            <a:ext uri="{FF2B5EF4-FFF2-40B4-BE49-F238E27FC236}">
              <a16:creationId xmlns:a16="http://schemas.microsoft.com/office/drawing/2014/main" xmlns="" id="{26B7A82D-6A55-455A-B960-1B0D97E11029}"/>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xmlns="" id="{A60B4D6E-963E-4DCB-AA3E-BDD4B308957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10" name="直線コネクタ 209">
          <a:extLst>
            <a:ext uri="{FF2B5EF4-FFF2-40B4-BE49-F238E27FC236}">
              <a16:creationId xmlns:a16="http://schemas.microsoft.com/office/drawing/2014/main" xmlns="" id="{65A574A5-E377-4936-B884-07B9B9EA616C}"/>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xmlns="" id="{B490EFA0-D73A-4842-AA4D-516B0EE2CDA3}"/>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12" name="直線コネクタ 211">
          <a:extLst>
            <a:ext uri="{FF2B5EF4-FFF2-40B4-BE49-F238E27FC236}">
              <a16:creationId xmlns:a16="http://schemas.microsoft.com/office/drawing/2014/main" xmlns="" id="{076F75C3-CD9A-4755-A2A4-B1E0649504DF}"/>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13" name="【橋りょう・トンネル】&#10;一人当たり有形固定資産（償却資産）額最大値テキスト">
          <a:extLst>
            <a:ext uri="{FF2B5EF4-FFF2-40B4-BE49-F238E27FC236}">
              <a16:creationId xmlns:a16="http://schemas.microsoft.com/office/drawing/2014/main" xmlns="" id="{3912CF80-366E-414C-B566-6B6F23D7C686}"/>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14" name="直線コネクタ 213">
          <a:extLst>
            <a:ext uri="{FF2B5EF4-FFF2-40B4-BE49-F238E27FC236}">
              <a16:creationId xmlns:a16="http://schemas.microsoft.com/office/drawing/2014/main" xmlns="" id="{C178DB5B-9EA9-4818-A85B-ABCEB612E37C}"/>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133331</xdr:rowOff>
    </xdr:from>
    <xdr:ext cx="690189" cy="259045"/>
    <xdr:sp macro="" textlink="">
      <xdr:nvSpPr>
        <xdr:cNvPr id="215" name="【橋りょう・トンネル】&#10;一人当たり有形固定資産（償却資産）額平均値テキスト">
          <a:extLst>
            <a:ext uri="{FF2B5EF4-FFF2-40B4-BE49-F238E27FC236}">
              <a16:creationId xmlns:a16="http://schemas.microsoft.com/office/drawing/2014/main" xmlns="" id="{E11BA4DE-F361-4C34-9061-E4118946A9A2}"/>
            </a:ext>
          </a:extLst>
        </xdr:cNvPr>
        <xdr:cNvSpPr txBox="1"/>
      </xdr:nvSpPr>
      <xdr:spPr>
        <a:xfrm>
          <a:off x="10515600" y="10763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16" name="フローチャート: 判断 215">
          <a:extLst>
            <a:ext uri="{FF2B5EF4-FFF2-40B4-BE49-F238E27FC236}">
              <a16:creationId xmlns:a16="http://schemas.microsoft.com/office/drawing/2014/main" xmlns="" id="{8A32292D-862A-46F7-AEC4-31022E3806F0}"/>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17" name="フローチャート: 判断 216">
          <a:extLst>
            <a:ext uri="{FF2B5EF4-FFF2-40B4-BE49-F238E27FC236}">
              <a16:creationId xmlns:a16="http://schemas.microsoft.com/office/drawing/2014/main" xmlns="" id="{1F3E32D9-05E4-491F-B79C-9C233BEBCA21}"/>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18" name="フローチャート: 判断 217">
          <a:extLst>
            <a:ext uri="{FF2B5EF4-FFF2-40B4-BE49-F238E27FC236}">
              <a16:creationId xmlns:a16="http://schemas.microsoft.com/office/drawing/2014/main" xmlns="" id="{7BA5267F-2F2F-4F23-BD59-F5E615B50F91}"/>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19" name="フローチャート: 判断 218">
          <a:extLst>
            <a:ext uri="{FF2B5EF4-FFF2-40B4-BE49-F238E27FC236}">
              <a16:creationId xmlns:a16="http://schemas.microsoft.com/office/drawing/2014/main" xmlns="" id="{F57C57A2-A90C-40C2-813B-57C9CE800140}"/>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20" name="フローチャート: 判断 219">
          <a:extLst>
            <a:ext uri="{FF2B5EF4-FFF2-40B4-BE49-F238E27FC236}">
              <a16:creationId xmlns:a16="http://schemas.microsoft.com/office/drawing/2014/main" xmlns="" id="{118C22DE-6F3C-4760-8F4C-856CDB07C8F7}"/>
            </a:ext>
          </a:extLst>
        </xdr:cNvPr>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xmlns="" id="{36BB3B6F-C80C-4E71-80CC-B4E003B6169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262A0DCA-E02D-428F-BE86-C80313BF2F6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2DD86D7B-7939-45C6-B01F-4481EB4E855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F9C758BC-5D66-4702-A7B9-408BD829614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4D95844C-C88D-4D06-A5BF-5DA5FBF736D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144276</xdr:rowOff>
    </xdr:from>
    <xdr:to>
      <xdr:col>50</xdr:col>
      <xdr:colOff>165100</xdr:colOff>
      <xdr:row>62</xdr:row>
      <xdr:rowOff>74426</xdr:rowOff>
    </xdr:to>
    <xdr:sp macro="" textlink="">
      <xdr:nvSpPr>
        <xdr:cNvPr id="226" name="楕円 225">
          <a:extLst>
            <a:ext uri="{FF2B5EF4-FFF2-40B4-BE49-F238E27FC236}">
              <a16:creationId xmlns:a16="http://schemas.microsoft.com/office/drawing/2014/main" xmlns="" id="{477075C1-C82D-47F0-B0C4-8C21F55DC47D}"/>
            </a:ext>
          </a:extLst>
        </xdr:cNvPr>
        <xdr:cNvSpPr/>
      </xdr:nvSpPr>
      <xdr:spPr>
        <a:xfrm>
          <a:off x="9588500" y="1060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153907</xdr:rowOff>
    </xdr:from>
    <xdr:to>
      <xdr:col>46</xdr:col>
      <xdr:colOff>38100</xdr:colOff>
      <xdr:row>62</xdr:row>
      <xdr:rowOff>84057</xdr:rowOff>
    </xdr:to>
    <xdr:sp macro="" textlink="">
      <xdr:nvSpPr>
        <xdr:cNvPr id="227" name="楕円 226">
          <a:extLst>
            <a:ext uri="{FF2B5EF4-FFF2-40B4-BE49-F238E27FC236}">
              <a16:creationId xmlns:a16="http://schemas.microsoft.com/office/drawing/2014/main" xmlns="" id="{A0729493-2788-4FDE-9B88-256F70787B8E}"/>
            </a:ext>
          </a:extLst>
        </xdr:cNvPr>
        <xdr:cNvSpPr/>
      </xdr:nvSpPr>
      <xdr:spPr>
        <a:xfrm>
          <a:off x="8699500" y="106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23626</xdr:rowOff>
    </xdr:from>
    <xdr:to>
      <xdr:col>50</xdr:col>
      <xdr:colOff>114300</xdr:colOff>
      <xdr:row>62</xdr:row>
      <xdr:rowOff>33257</xdr:rowOff>
    </xdr:to>
    <xdr:cxnSp macro="">
      <xdr:nvCxnSpPr>
        <xdr:cNvPr id="228" name="直線コネクタ 227">
          <a:extLst>
            <a:ext uri="{FF2B5EF4-FFF2-40B4-BE49-F238E27FC236}">
              <a16:creationId xmlns:a16="http://schemas.microsoft.com/office/drawing/2014/main" xmlns="" id="{424B33A5-2FD8-4B86-AE3C-237516BEF5A8}"/>
            </a:ext>
          </a:extLst>
        </xdr:cNvPr>
        <xdr:cNvCxnSpPr/>
      </xdr:nvCxnSpPr>
      <xdr:spPr>
        <a:xfrm flipV="1">
          <a:off x="8750300" y="10653526"/>
          <a:ext cx="889000" cy="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169605</xdr:rowOff>
    </xdr:from>
    <xdr:to>
      <xdr:col>41</xdr:col>
      <xdr:colOff>101600</xdr:colOff>
      <xdr:row>62</xdr:row>
      <xdr:rowOff>99755</xdr:rowOff>
    </xdr:to>
    <xdr:sp macro="" textlink="">
      <xdr:nvSpPr>
        <xdr:cNvPr id="229" name="楕円 228">
          <a:extLst>
            <a:ext uri="{FF2B5EF4-FFF2-40B4-BE49-F238E27FC236}">
              <a16:creationId xmlns:a16="http://schemas.microsoft.com/office/drawing/2014/main" xmlns="" id="{823606E7-E3DA-498A-B618-6DC6C9D057B3}"/>
            </a:ext>
          </a:extLst>
        </xdr:cNvPr>
        <xdr:cNvSpPr/>
      </xdr:nvSpPr>
      <xdr:spPr>
        <a:xfrm>
          <a:off x="7810500" y="106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33257</xdr:rowOff>
    </xdr:from>
    <xdr:to>
      <xdr:col>45</xdr:col>
      <xdr:colOff>177800</xdr:colOff>
      <xdr:row>62</xdr:row>
      <xdr:rowOff>48955</xdr:rowOff>
    </xdr:to>
    <xdr:cxnSp macro="">
      <xdr:nvCxnSpPr>
        <xdr:cNvPr id="230" name="直線コネクタ 229">
          <a:extLst>
            <a:ext uri="{FF2B5EF4-FFF2-40B4-BE49-F238E27FC236}">
              <a16:creationId xmlns:a16="http://schemas.microsoft.com/office/drawing/2014/main" xmlns="" id="{976BB5F2-E513-49B4-9567-C88965F626AE}"/>
            </a:ext>
          </a:extLst>
        </xdr:cNvPr>
        <xdr:cNvCxnSpPr/>
      </xdr:nvCxnSpPr>
      <xdr:spPr>
        <a:xfrm flipV="1">
          <a:off x="7861300" y="10663157"/>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76200</xdr:rowOff>
    </xdr:from>
    <xdr:ext cx="690189" cy="259045"/>
    <xdr:sp macro="" textlink="">
      <xdr:nvSpPr>
        <xdr:cNvPr id="231" name="n_1aveValue【橋りょう・トンネル】&#10;一人当たり有形固定資産（償却資産）額">
          <a:extLst>
            <a:ext uri="{FF2B5EF4-FFF2-40B4-BE49-F238E27FC236}">
              <a16:creationId xmlns:a16="http://schemas.microsoft.com/office/drawing/2014/main" xmlns="" id="{FC265A77-759E-4C7D-B1B4-5BBD7A633E97}"/>
            </a:ext>
          </a:extLst>
        </xdr:cNvPr>
        <xdr:cNvSpPr txBox="1"/>
      </xdr:nvSpPr>
      <xdr:spPr>
        <a:xfrm>
          <a:off x="92815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139173</xdr:rowOff>
    </xdr:from>
    <xdr:ext cx="690189" cy="259045"/>
    <xdr:sp macro="" textlink="">
      <xdr:nvSpPr>
        <xdr:cNvPr id="232" name="n_2aveValue【橋りょう・トンネル】&#10;一人当たり有形固定資産（償却資産）額">
          <a:extLst>
            <a:ext uri="{FF2B5EF4-FFF2-40B4-BE49-F238E27FC236}">
              <a16:creationId xmlns:a16="http://schemas.microsoft.com/office/drawing/2014/main" xmlns="" id="{E79231D4-4A64-4805-BB20-72D57BFE0427}"/>
            </a:ext>
          </a:extLst>
        </xdr:cNvPr>
        <xdr:cNvSpPr txBox="1"/>
      </xdr:nvSpPr>
      <xdr:spPr>
        <a:xfrm>
          <a:off x="8405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82408</xdr:rowOff>
    </xdr:from>
    <xdr:ext cx="690189" cy="259045"/>
    <xdr:sp macro="" textlink="">
      <xdr:nvSpPr>
        <xdr:cNvPr id="233" name="n_3aveValue【橋りょう・トンネル】&#10;一人当たり有形固定資産（償却資産）額">
          <a:extLst>
            <a:ext uri="{FF2B5EF4-FFF2-40B4-BE49-F238E27FC236}">
              <a16:creationId xmlns:a16="http://schemas.microsoft.com/office/drawing/2014/main" xmlns="" id="{EF955627-F42F-4F72-9FE9-A9AE53C63BC5}"/>
            </a:ext>
          </a:extLst>
        </xdr:cNvPr>
        <xdr:cNvSpPr txBox="1"/>
      </xdr:nvSpPr>
      <xdr:spPr>
        <a:xfrm>
          <a:off x="7516205" y="10883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34" name="n_4aveValue【橋りょう・トンネル】&#10;一人当たり有形固定資産（償却資産）額">
          <a:extLst>
            <a:ext uri="{FF2B5EF4-FFF2-40B4-BE49-F238E27FC236}">
              <a16:creationId xmlns:a16="http://schemas.microsoft.com/office/drawing/2014/main" xmlns="" id="{801F19E7-4685-4B8B-BCA1-C048C117CC12}"/>
            </a:ext>
          </a:extLst>
        </xdr:cNvPr>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90953</xdr:rowOff>
    </xdr:from>
    <xdr:ext cx="690189" cy="259045"/>
    <xdr:sp macro="" textlink="">
      <xdr:nvSpPr>
        <xdr:cNvPr id="235" name="n_1mainValue【橋りょう・トンネル】&#10;一人当たり有形固定資産（償却資産）額">
          <a:extLst>
            <a:ext uri="{FF2B5EF4-FFF2-40B4-BE49-F238E27FC236}">
              <a16:creationId xmlns:a16="http://schemas.microsoft.com/office/drawing/2014/main" xmlns="" id="{08234FE3-1460-4A59-B6A7-85D7B7ABAD2C}"/>
            </a:ext>
          </a:extLst>
        </xdr:cNvPr>
        <xdr:cNvSpPr txBox="1"/>
      </xdr:nvSpPr>
      <xdr:spPr>
        <a:xfrm>
          <a:off x="9281505" y="103779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100584</xdr:rowOff>
    </xdr:from>
    <xdr:ext cx="690189" cy="259045"/>
    <xdr:sp macro="" textlink="">
      <xdr:nvSpPr>
        <xdr:cNvPr id="236" name="n_2mainValue【橋りょう・トンネル】&#10;一人当たり有形固定資産（償却資産）額">
          <a:extLst>
            <a:ext uri="{FF2B5EF4-FFF2-40B4-BE49-F238E27FC236}">
              <a16:creationId xmlns:a16="http://schemas.microsoft.com/office/drawing/2014/main" xmlns="" id="{3654028A-94AB-4B01-A5D7-CCC0296A50A8}"/>
            </a:ext>
          </a:extLst>
        </xdr:cNvPr>
        <xdr:cNvSpPr txBox="1"/>
      </xdr:nvSpPr>
      <xdr:spPr>
        <a:xfrm>
          <a:off x="8405205" y="10387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116282</xdr:rowOff>
    </xdr:from>
    <xdr:ext cx="690189" cy="259045"/>
    <xdr:sp macro="" textlink="">
      <xdr:nvSpPr>
        <xdr:cNvPr id="237" name="n_3mainValue【橋りょう・トンネル】&#10;一人当たり有形固定資産（償却資産）額">
          <a:extLst>
            <a:ext uri="{FF2B5EF4-FFF2-40B4-BE49-F238E27FC236}">
              <a16:creationId xmlns:a16="http://schemas.microsoft.com/office/drawing/2014/main" xmlns="" id="{3D5DB6B9-6D65-40E1-ACC6-4538BDFB3A03}"/>
            </a:ext>
          </a:extLst>
        </xdr:cNvPr>
        <xdr:cNvSpPr txBox="1"/>
      </xdr:nvSpPr>
      <xdr:spPr>
        <a:xfrm>
          <a:off x="7516205" y="104032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a:extLst>
            <a:ext uri="{FF2B5EF4-FFF2-40B4-BE49-F238E27FC236}">
              <a16:creationId xmlns:a16="http://schemas.microsoft.com/office/drawing/2014/main" xmlns="" id="{F60F18B5-977C-4CD1-93BB-E4EC369A942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a:extLst>
            <a:ext uri="{FF2B5EF4-FFF2-40B4-BE49-F238E27FC236}">
              <a16:creationId xmlns:a16="http://schemas.microsoft.com/office/drawing/2014/main" xmlns="" id="{11D6A4DA-1645-44F9-BD07-7EDD215649F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a:extLst>
            <a:ext uri="{FF2B5EF4-FFF2-40B4-BE49-F238E27FC236}">
              <a16:creationId xmlns:a16="http://schemas.microsoft.com/office/drawing/2014/main" xmlns="" id="{70942A5F-088F-4344-8938-E88901BEFB1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a:extLst>
            <a:ext uri="{FF2B5EF4-FFF2-40B4-BE49-F238E27FC236}">
              <a16:creationId xmlns:a16="http://schemas.microsoft.com/office/drawing/2014/main" xmlns="" id="{61B00ECF-80E0-41E9-99E7-A5F528B8255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a:extLst>
            <a:ext uri="{FF2B5EF4-FFF2-40B4-BE49-F238E27FC236}">
              <a16:creationId xmlns:a16="http://schemas.microsoft.com/office/drawing/2014/main" xmlns="" id="{FA33CADF-F725-4C61-B356-4354454085B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a:extLst>
            <a:ext uri="{FF2B5EF4-FFF2-40B4-BE49-F238E27FC236}">
              <a16:creationId xmlns:a16="http://schemas.microsoft.com/office/drawing/2014/main" xmlns="" id="{0CF653EB-C416-4DA9-B7A4-37D512D72E1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a:extLst>
            <a:ext uri="{FF2B5EF4-FFF2-40B4-BE49-F238E27FC236}">
              <a16:creationId xmlns:a16="http://schemas.microsoft.com/office/drawing/2014/main" xmlns="" id="{D8F0626C-E274-4433-905F-A96788765B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a:extLst>
            <a:ext uri="{FF2B5EF4-FFF2-40B4-BE49-F238E27FC236}">
              <a16:creationId xmlns:a16="http://schemas.microsoft.com/office/drawing/2014/main" xmlns="" id="{DFB3E98E-4672-44C9-ACE0-6DF2DC847F1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a:extLst>
            <a:ext uri="{FF2B5EF4-FFF2-40B4-BE49-F238E27FC236}">
              <a16:creationId xmlns:a16="http://schemas.microsoft.com/office/drawing/2014/main" xmlns="" id="{D225787D-EEA9-4E4C-812C-B3FB3070812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a:extLst>
            <a:ext uri="{FF2B5EF4-FFF2-40B4-BE49-F238E27FC236}">
              <a16:creationId xmlns:a16="http://schemas.microsoft.com/office/drawing/2014/main" xmlns="" id="{C5664603-5352-45BF-82AC-33F103FF6F2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a:extLst>
            <a:ext uri="{FF2B5EF4-FFF2-40B4-BE49-F238E27FC236}">
              <a16:creationId xmlns:a16="http://schemas.microsoft.com/office/drawing/2014/main" xmlns="" id="{7332E905-4CDF-4F2B-8D98-FC6E534698F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9" name="直線コネクタ 248">
          <a:extLst>
            <a:ext uri="{FF2B5EF4-FFF2-40B4-BE49-F238E27FC236}">
              <a16:creationId xmlns:a16="http://schemas.microsoft.com/office/drawing/2014/main" xmlns="" id="{33948A4D-0144-40F9-824C-90DB40309B1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0" name="テキスト ボックス 249">
          <a:extLst>
            <a:ext uri="{FF2B5EF4-FFF2-40B4-BE49-F238E27FC236}">
              <a16:creationId xmlns:a16="http://schemas.microsoft.com/office/drawing/2014/main" xmlns="" id="{8CAEF616-64F2-445E-AC7E-686BC7B81BB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1" name="直線コネクタ 250">
          <a:extLst>
            <a:ext uri="{FF2B5EF4-FFF2-40B4-BE49-F238E27FC236}">
              <a16:creationId xmlns:a16="http://schemas.microsoft.com/office/drawing/2014/main" xmlns="" id="{A97DFF88-2DD6-4E7C-A4DD-3AAEEB27655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2" name="テキスト ボックス 251">
          <a:extLst>
            <a:ext uri="{FF2B5EF4-FFF2-40B4-BE49-F238E27FC236}">
              <a16:creationId xmlns:a16="http://schemas.microsoft.com/office/drawing/2014/main" xmlns="" id="{26946A2E-6F21-4509-A29E-F2AED5A71D5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3" name="直線コネクタ 252">
          <a:extLst>
            <a:ext uri="{FF2B5EF4-FFF2-40B4-BE49-F238E27FC236}">
              <a16:creationId xmlns:a16="http://schemas.microsoft.com/office/drawing/2014/main" xmlns="" id="{AE52EFFA-08A8-4D20-9F35-C64FFAB7258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4" name="テキスト ボックス 253">
          <a:extLst>
            <a:ext uri="{FF2B5EF4-FFF2-40B4-BE49-F238E27FC236}">
              <a16:creationId xmlns:a16="http://schemas.microsoft.com/office/drawing/2014/main" xmlns="" id="{0BF2E66D-D7E0-4343-B113-F4C0FFDB364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5" name="直線コネクタ 254">
          <a:extLst>
            <a:ext uri="{FF2B5EF4-FFF2-40B4-BE49-F238E27FC236}">
              <a16:creationId xmlns:a16="http://schemas.microsoft.com/office/drawing/2014/main" xmlns="" id="{6D4D6A33-053B-4E14-97EC-EDFC31EC282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6" name="テキスト ボックス 255">
          <a:extLst>
            <a:ext uri="{FF2B5EF4-FFF2-40B4-BE49-F238E27FC236}">
              <a16:creationId xmlns:a16="http://schemas.microsoft.com/office/drawing/2014/main" xmlns="" id="{324615F3-4066-4C58-B109-D2D80BD534C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7" name="直線コネクタ 256">
          <a:extLst>
            <a:ext uri="{FF2B5EF4-FFF2-40B4-BE49-F238E27FC236}">
              <a16:creationId xmlns:a16="http://schemas.microsoft.com/office/drawing/2014/main" xmlns="" id="{C7E9927D-5624-4C13-A749-C6ABC3B0092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8" name="テキスト ボックス 257">
          <a:extLst>
            <a:ext uri="{FF2B5EF4-FFF2-40B4-BE49-F238E27FC236}">
              <a16:creationId xmlns:a16="http://schemas.microsoft.com/office/drawing/2014/main" xmlns="" id="{24D6B2CD-5246-42A4-B4B2-C7232FC3193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a:extLst>
            <a:ext uri="{FF2B5EF4-FFF2-40B4-BE49-F238E27FC236}">
              <a16:creationId xmlns:a16="http://schemas.microsoft.com/office/drawing/2014/main" xmlns="" id="{3C748D8B-E913-41BC-9293-13C6563641A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0" name="テキスト ボックス 259">
          <a:extLst>
            <a:ext uri="{FF2B5EF4-FFF2-40B4-BE49-F238E27FC236}">
              <a16:creationId xmlns:a16="http://schemas.microsoft.com/office/drawing/2014/main" xmlns="" id="{2AE7F32B-1F45-4BF9-8ABA-43BE28D77E2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公営住宅】&#10;有形固定資産減価償却率グラフ枠">
          <a:extLst>
            <a:ext uri="{FF2B5EF4-FFF2-40B4-BE49-F238E27FC236}">
              <a16:creationId xmlns:a16="http://schemas.microsoft.com/office/drawing/2014/main" xmlns="" id="{A0260413-F75A-43C6-946D-E7920847E0B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62" name="直線コネクタ 261">
          <a:extLst>
            <a:ext uri="{FF2B5EF4-FFF2-40B4-BE49-F238E27FC236}">
              <a16:creationId xmlns:a16="http://schemas.microsoft.com/office/drawing/2014/main" xmlns="" id="{781240CB-F6A0-40F5-9EBC-0D2CFC3D42E8}"/>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3" name="【公営住宅】&#10;有形固定資産減価償却率最小値テキスト">
          <a:extLst>
            <a:ext uri="{FF2B5EF4-FFF2-40B4-BE49-F238E27FC236}">
              <a16:creationId xmlns:a16="http://schemas.microsoft.com/office/drawing/2014/main" xmlns="" id="{8D05A839-C19C-4E92-97DF-20B8F28A43B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4" name="直線コネクタ 263">
          <a:extLst>
            <a:ext uri="{FF2B5EF4-FFF2-40B4-BE49-F238E27FC236}">
              <a16:creationId xmlns:a16="http://schemas.microsoft.com/office/drawing/2014/main" xmlns="" id="{3FFC856C-0ED6-4107-813A-306A67096EA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5" name="【公営住宅】&#10;有形固定資産減価償却率最大値テキスト">
          <a:extLst>
            <a:ext uri="{FF2B5EF4-FFF2-40B4-BE49-F238E27FC236}">
              <a16:creationId xmlns:a16="http://schemas.microsoft.com/office/drawing/2014/main" xmlns="" id="{584296CD-85A5-46EF-A4AA-6DB71EACCE77}"/>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6" name="直線コネクタ 265">
          <a:extLst>
            <a:ext uri="{FF2B5EF4-FFF2-40B4-BE49-F238E27FC236}">
              <a16:creationId xmlns:a16="http://schemas.microsoft.com/office/drawing/2014/main" xmlns="" id="{BDCBBF68-573E-4BA8-9ED2-1615FCE7F804}"/>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67" name="【公営住宅】&#10;有形固定資産減価償却率平均値テキスト">
          <a:extLst>
            <a:ext uri="{FF2B5EF4-FFF2-40B4-BE49-F238E27FC236}">
              <a16:creationId xmlns:a16="http://schemas.microsoft.com/office/drawing/2014/main" xmlns="" id="{6F3BFB5F-B171-4E73-BA0C-478A646F01B2}"/>
            </a:ext>
          </a:extLst>
        </xdr:cNvPr>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68" name="フローチャート: 判断 267">
          <a:extLst>
            <a:ext uri="{FF2B5EF4-FFF2-40B4-BE49-F238E27FC236}">
              <a16:creationId xmlns:a16="http://schemas.microsoft.com/office/drawing/2014/main" xmlns="" id="{E065B110-53C7-4141-856F-C53A146CA472}"/>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69" name="フローチャート: 判断 268">
          <a:extLst>
            <a:ext uri="{FF2B5EF4-FFF2-40B4-BE49-F238E27FC236}">
              <a16:creationId xmlns:a16="http://schemas.microsoft.com/office/drawing/2014/main" xmlns="" id="{C0AA1F7E-F2F6-4DA5-B271-CBDD448A88CE}"/>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70" name="フローチャート: 判断 269">
          <a:extLst>
            <a:ext uri="{FF2B5EF4-FFF2-40B4-BE49-F238E27FC236}">
              <a16:creationId xmlns:a16="http://schemas.microsoft.com/office/drawing/2014/main" xmlns="" id="{92B72CDD-4F6C-4DB2-A2FA-9E803360FA12}"/>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71" name="フローチャート: 判断 270">
          <a:extLst>
            <a:ext uri="{FF2B5EF4-FFF2-40B4-BE49-F238E27FC236}">
              <a16:creationId xmlns:a16="http://schemas.microsoft.com/office/drawing/2014/main" xmlns="" id="{55D2E932-5915-4951-885A-1D3804EA7EF1}"/>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72" name="フローチャート: 判断 271">
          <a:extLst>
            <a:ext uri="{FF2B5EF4-FFF2-40B4-BE49-F238E27FC236}">
              <a16:creationId xmlns:a16="http://schemas.microsoft.com/office/drawing/2014/main" xmlns="" id="{BA6F41E8-9317-46BC-8A18-0B7F18F34898}"/>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xmlns="" id="{224A0CCD-0BA0-444F-9470-162AD421709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xmlns="" id="{20B1C346-5D21-4436-8014-7A6729DE1B1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xmlns="" id="{8C44DA7E-3204-46EA-BCF4-047E99EB46F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B4602B67-702E-42EB-A6FF-A0DAF75DBA7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165194D2-847C-4234-989D-3F416DE2E3F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42545</xdr:rowOff>
    </xdr:from>
    <xdr:to>
      <xdr:col>20</xdr:col>
      <xdr:colOff>38100</xdr:colOff>
      <xdr:row>79</xdr:row>
      <xdr:rowOff>144145</xdr:rowOff>
    </xdr:to>
    <xdr:sp macro="" textlink="">
      <xdr:nvSpPr>
        <xdr:cNvPr id="278" name="楕円 277">
          <a:extLst>
            <a:ext uri="{FF2B5EF4-FFF2-40B4-BE49-F238E27FC236}">
              <a16:creationId xmlns:a16="http://schemas.microsoft.com/office/drawing/2014/main" xmlns="" id="{5F180D95-ABCC-40B6-A32C-25CCCDCAB917}"/>
            </a:ext>
          </a:extLst>
        </xdr:cNvPr>
        <xdr:cNvSpPr/>
      </xdr:nvSpPr>
      <xdr:spPr>
        <a:xfrm>
          <a:off x="374650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168275</xdr:rowOff>
    </xdr:from>
    <xdr:to>
      <xdr:col>15</xdr:col>
      <xdr:colOff>101600</xdr:colOff>
      <xdr:row>79</xdr:row>
      <xdr:rowOff>98425</xdr:rowOff>
    </xdr:to>
    <xdr:sp macro="" textlink="">
      <xdr:nvSpPr>
        <xdr:cNvPr id="279" name="楕円 278">
          <a:extLst>
            <a:ext uri="{FF2B5EF4-FFF2-40B4-BE49-F238E27FC236}">
              <a16:creationId xmlns:a16="http://schemas.microsoft.com/office/drawing/2014/main" xmlns="" id="{76B26ADD-44A3-4B4B-9D17-5CE019AE028B}"/>
            </a:ext>
          </a:extLst>
        </xdr:cNvPr>
        <xdr:cNvSpPr/>
      </xdr:nvSpPr>
      <xdr:spPr>
        <a:xfrm>
          <a:off x="2857500" y="13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47625</xdr:rowOff>
    </xdr:from>
    <xdr:to>
      <xdr:col>19</xdr:col>
      <xdr:colOff>177800</xdr:colOff>
      <xdr:row>79</xdr:row>
      <xdr:rowOff>93345</xdr:rowOff>
    </xdr:to>
    <xdr:cxnSp macro="">
      <xdr:nvCxnSpPr>
        <xdr:cNvPr id="280" name="直線コネクタ 279">
          <a:extLst>
            <a:ext uri="{FF2B5EF4-FFF2-40B4-BE49-F238E27FC236}">
              <a16:creationId xmlns:a16="http://schemas.microsoft.com/office/drawing/2014/main" xmlns="" id="{73D1D738-1F99-4C89-83C8-C1A4E70A0300}"/>
            </a:ext>
          </a:extLst>
        </xdr:cNvPr>
        <xdr:cNvCxnSpPr/>
      </xdr:nvCxnSpPr>
      <xdr:spPr>
        <a:xfrm>
          <a:off x="2908300" y="135921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38736</xdr:rowOff>
    </xdr:from>
    <xdr:to>
      <xdr:col>10</xdr:col>
      <xdr:colOff>165100</xdr:colOff>
      <xdr:row>81</xdr:row>
      <xdr:rowOff>140336</xdr:rowOff>
    </xdr:to>
    <xdr:sp macro="" textlink="">
      <xdr:nvSpPr>
        <xdr:cNvPr id="281" name="楕円 280">
          <a:extLst>
            <a:ext uri="{FF2B5EF4-FFF2-40B4-BE49-F238E27FC236}">
              <a16:creationId xmlns:a16="http://schemas.microsoft.com/office/drawing/2014/main" xmlns="" id="{B54D5452-D7FA-4958-8EC9-4A0B96921472}"/>
            </a:ext>
          </a:extLst>
        </xdr:cNvPr>
        <xdr:cNvSpPr/>
      </xdr:nvSpPr>
      <xdr:spPr>
        <a:xfrm>
          <a:off x="1968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47625</xdr:rowOff>
    </xdr:from>
    <xdr:to>
      <xdr:col>15</xdr:col>
      <xdr:colOff>50800</xdr:colOff>
      <xdr:row>81</xdr:row>
      <xdr:rowOff>89536</xdr:rowOff>
    </xdr:to>
    <xdr:cxnSp macro="">
      <xdr:nvCxnSpPr>
        <xdr:cNvPr id="282" name="直線コネクタ 281">
          <a:extLst>
            <a:ext uri="{FF2B5EF4-FFF2-40B4-BE49-F238E27FC236}">
              <a16:creationId xmlns:a16="http://schemas.microsoft.com/office/drawing/2014/main" xmlns="" id="{DBD0F755-FB2B-4346-A50B-EE9B296AA6D9}"/>
            </a:ext>
          </a:extLst>
        </xdr:cNvPr>
        <xdr:cNvCxnSpPr/>
      </xdr:nvCxnSpPr>
      <xdr:spPr>
        <a:xfrm flipV="1">
          <a:off x="2019300" y="13592175"/>
          <a:ext cx="889000" cy="3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283" name="n_1aveValue【公営住宅】&#10;有形固定資産減価償却率">
          <a:extLst>
            <a:ext uri="{FF2B5EF4-FFF2-40B4-BE49-F238E27FC236}">
              <a16:creationId xmlns:a16="http://schemas.microsoft.com/office/drawing/2014/main" xmlns="" id="{58024D1A-B747-431D-A72F-09833099007E}"/>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284" name="n_2aveValue【公営住宅】&#10;有形固定資産減価償却率">
          <a:extLst>
            <a:ext uri="{FF2B5EF4-FFF2-40B4-BE49-F238E27FC236}">
              <a16:creationId xmlns:a16="http://schemas.microsoft.com/office/drawing/2014/main" xmlns="" id="{F1364D26-4020-45BB-8720-B9F04E0BF58E}"/>
            </a:ext>
          </a:extLst>
        </xdr:cNvPr>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285" name="n_3aveValue【公営住宅】&#10;有形固定資産減価償却率">
          <a:extLst>
            <a:ext uri="{FF2B5EF4-FFF2-40B4-BE49-F238E27FC236}">
              <a16:creationId xmlns:a16="http://schemas.microsoft.com/office/drawing/2014/main" xmlns="" id="{965864F3-2828-41AC-8416-1F37961CC517}"/>
            </a:ext>
          </a:extLst>
        </xdr:cNvPr>
        <xdr:cNvSpPr txBox="1"/>
      </xdr:nvSpPr>
      <xdr:spPr>
        <a:xfrm>
          <a:off x="1816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286" name="n_4aveValue【公営住宅】&#10;有形固定資産減価償却率">
          <a:extLst>
            <a:ext uri="{FF2B5EF4-FFF2-40B4-BE49-F238E27FC236}">
              <a16:creationId xmlns:a16="http://schemas.microsoft.com/office/drawing/2014/main" xmlns="" id="{B299BFF8-E65D-450C-9C00-E5B48F611E54}"/>
            </a:ext>
          </a:extLst>
        </xdr:cNvPr>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160672</xdr:rowOff>
    </xdr:from>
    <xdr:ext cx="405111" cy="259045"/>
    <xdr:sp macro="" textlink="">
      <xdr:nvSpPr>
        <xdr:cNvPr id="287" name="n_1mainValue【公営住宅】&#10;有形固定資産減価償却率">
          <a:extLst>
            <a:ext uri="{FF2B5EF4-FFF2-40B4-BE49-F238E27FC236}">
              <a16:creationId xmlns:a16="http://schemas.microsoft.com/office/drawing/2014/main" xmlns="" id="{835E9896-F881-4B8D-9D31-338881484227}"/>
            </a:ext>
          </a:extLst>
        </xdr:cNvPr>
        <xdr:cNvSpPr txBox="1"/>
      </xdr:nvSpPr>
      <xdr:spPr>
        <a:xfrm>
          <a:off x="3582044" y="1336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114952</xdr:rowOff>
    </xdr:from>
    <xdr:ext cx="405111" cy="259045"/>
    <xdr:sp macro="" textlink="">
      <xdr:nvSpPr>
        <xdr:cNvPr id="288" name="n_2mainValue【公営住宅】&#10;有形固定資産減価償却率">
          <a:extLst>
            <a:ext uri="{FF2B5EF4-FFF2-40B4-BE49-F238E27FC236}">
              <a16:creationId xmlns:a16="http://schemas.microsoft.com/office/drawing/2014/main" xmlns="" id="{6F2DD4B9-3890-41BF-8F2C-618C6BBA08E1}"/>
            </a:ext>
          </a:extLst>
        </xdr:cNvPr>
        <xdr:cNvSpPr txBox="1"/>
      </xdr:nvSpPr>
      <xdr:spPr>
        <a:xfrm>
          <a:off x="2705744" y="1331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156863</xdr:rowOff>
    </xdr:from>
    <xdr:ext cx="405111" cy="259045"/>
    <xdr:sp macro="" textlink="">
      <xdr:nvSpPr>
        <xdr:cNvPr id="289" name="n_3mainValue【公営住宅】&#10;有形固定資産減価償却率">
          <a:extLst>
            <a:ext uri="{FF2B5EF4-FFF2-40B4-BE49-F238E27FC236}">
              <a16:creationId xmlns:a16="http://schemas.microsoft.com/office/drawing/2014/main" xmlns="" id="{35CFBD72-5418-41A5-9231-1238708E88BE}"/>
            </a:ext>
          </a:extLst>
        </xdr:cNvPr>
        <xdr:cNvSpPr txBox="1"/>
      </xdr:nvSpPr>
      <xdr:spPr>
        <a:xfrm>
          <a:off x="1816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xmlns="" id="{6927D7AB-C9B1-4598-897F-21B89566740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xmlns="" id="{A546ECB9-2AA2-453B-B788-A7B3F8B49B7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xmlns="" id="{2CD87320-1A45-4EE6-BA81-9FE71E68729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xmlns="" id="{9ECEB106-E33C-4AD1-88BB-ED81EF45F2A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xmlns="" id="{B7569FBB-8A55-4D19-A98E-1A6F9B09DF8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xmlns="" id="{9FD0CE67-796F-4F6E-BF41-7CBE58FF2D7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xmlns="" id="{7836F553-1B4A-4417-9E02-283805DC11A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xmlns="" id="{EBF2B32C-1003-49C7-9B1C-F1DE716C9AC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xmlns="" id="{0B8D12AA-ED44-4C68-B209-8569AC4125B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xmlns="" id="{9CCB1D1A-E8E8-42B3-A50D-8818B0339CA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0" name="直線コネクタ 299">
          <a:extLst>
            <a:ext uri="{FF2B5EF4-FFF2-40B4-BE49-F238E27FC236}">
              <a16:creationId xmlns:a16="http://schemas.microsoft.com/office/drawing/2014/main" xmlns="" id="{92CAD524-ADF2-485F-BBAA-2797809D93F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1" name="テキスト ボックス 300">
          <a:extLst>
            <a:ext uri="{FF2B5EF4-FFF2-40B4-BE49-F238E27FC236}">
              <a16:creationId xmlns:a16="http://schemas.microsoft.com/office/drawing/2014/main" xmlns="" id="{578A6FB5-D14A-44D5-9962-5E9FA11A574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2" name="直線コネクタ 301">
          <a:extLst>
            <a:ext uri="{FF2B5EF4-FFF2-40B4-BE49-F238E27FC236}">
              <a16:creationId xmlns:a16="http://schemas.microsoft.com/office/drawing/2014/main" xmlns="" id="{DF2A20C7-26B3-41CF-A8DE-D86BE3E42ED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3" name="テキスト ボックス 302">
          <a:extLst>
            <a:ext uri="{FF2B5EF4-FFF2-40B4-BE49-F238E27FC236}">
              <a16:creationId xmlns:a16="http://schemas.microsoft.com/office/drawing/2014/main" xmlns="" id="{10A9A1C6-4BF3-4B80-BF7A-6431AFEB5D97}"/>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4" name="直線コネクタ 303">
          <a:extLst>
            <a:ext uri="{FF2B5EF4-FFF2-40B4-BE49-F238E27FC236}">
              <a16:creationId xmlns:a16="http://schemas.microsoft.com/office/drawing/2014/main" xmlns="" id="{D5FAE1C5-9C1D-4EAB-AB53-76FB9B3956D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05" name="テキスト ボックス 304">
          <a:extLst>
            <a:ext uri="{FF2B5EF4-FFF2-40B4-BE49-F238E27FC236}">
              <a16:creationId xmlns:a16="http://schemas.microsoft.com/office/drawing/2014/main" xmlns="" id="{1AF48C58-144E-46DF-89D3-4E573C5A6456}"/>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6" name="直線コネクタ 305">
          <a:extLst>
            <a:ext uri="{FF2B5EF4-FFF2-40B4-BE49-F238E27FC236}">
              <a16:creationId xmlns:a16="http://schemas.microsoft.com/office/drawing/2014/main" xmlns="" id="{E2B6EF6F-1EF6-4344-B474-B79888CF1F6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07" name="テキスト ボックス 306">
          <a:extLst>
            <a:ext uri="{FF2B5EF4-FFF2-40B4-BE49-F238E27FC236}">
              <a16:creationId xmlns:a16="http://schemas.microsoft.com/office/drawing/2014/main" xmlns="" id="{78B35B85-92EA-47AB-BF82-DC60EE76BDE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xmlns="" id="{30B5082A-6949-4960-A8E1-B39395EA901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9" name="テキスト ボックス 308">
          <a:extLst>
            <a:ext uri="{FF2B5EF4-FFF2-40B4-BE49-F238E27FC236}">
              <a16:creationId xmlns:a16="http://schemas.microsoft.com/office/drawing/2014/main" xmlns="" id="{BE26BEDC-B196-44DC-AC01-DBFFE45EC4C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a:extLst>
            <a:ext uri="{FF2B5EF4-FFF2-40B4-BE49-F238E27FC236}">
              <a16:creationId xmlns:a16="http://schemas.microsoft.com/office/drawing/2014/main" xmlns="" id="{FEB98C7C-94A0-4058-8553-0069ABD59C1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11" name="直線コネクタ 310">
          <a:extLst>
            <a:ext uri="{FF2B5EF4-FFF2-40B4-BE49-F238E27FC236}">
              <a16:creationId xmlns:a16="http://schemas.microsoft.com/office/drawing/2014/main" xmlns="" id="{531DFA8C-8F30-41D8-995A-3D032F69A86A}"/>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12" name="【公営住宅】&#10;一人当たり面積最小値テキスト">
          <a:extLst>
            <a:ext uri="{FF2B5EF4-FFF2-40B4-BE49-F238E27FC236}">
              <a16:creationId xmlns:a16="http://schemas.microsoft.com/office/drawing/2014/main" xmlns="" id="{C0C438C6-43BA-42E9-BC9D-0B241FB87489}"/>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13" name="直線コネクタ 312">
          <a:extLst>
            <a:ext uri="{FF2B5EF4-FFF2-40B4-BE49-F238E27FC236}">
              <a16:creationId xmlns:a16="http://schemas.microsoft.com/office/drawing/2014/main" xmlns="" id="{C9E67E66-85EC-4227-86A9-8E5B76DA560B}"/>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14" name="【公営住宅】&#10;一人当たり面積最大値テキスト">
          <a:extLst>
            <a:ext uri="{FF2B5EF4-FFF2-40B4-BE49-F238E27FC236}">
              <a16:creationId xmlns:a16="http://schemas.microsoft.com/office/drawing/2014/main" xmlns="" id="{B3DAEE95-0540-4792-A2CA-245BA0925CB7}"/>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15" name="直線コネクタ 314">
          <a:extLst>
            <a:ext uri="{FF2B5EF4-FFF2-40B4-BE49-F238E27FC236}">
              <a16:creationId xmlns:a16="http://schemas.microsoft.com/office/drawing/2014/main" xmlns="" id="{75293A22-422C-428C-A8A9-7C2A145D1C3D}"/>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316" name="【公営住宅】&#10;一人当たり面積平均値テキスト">
          <a:extLst>
            <a:ext uri="{FF2B5EF4-FFF2-40B4-BE49-F238E27FC236}">
              <a16:creationId xmlns:a16="http://schemas.microsoft.com/office/drawing/2014/main" xmlns="" id="{6D97D49B-35A3-4235-B6AA-2D03E4A24F1E}"/>
            </a:ext>
          </a:extLst>
        </xdr:cNvPr>
        <xdr:cNvSpPr txBox="1"/>
      </xdr:nvSpPr>
      <xdr:spPr>
        <a:xfrm>
          <a:off x="10515600" y="1450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17" name="フローチャート: 判断 316">
          <a:extLst>
            <a:ext uri="{FF2B5EF4-FFF2-40B4-BE49-F238E27FC236}">
              <a16:creationId xmlns:a16="http://schemas.microsoft.com/office/drawing/2014/main" xmlns="" id="{8ABACF82-5AC5-4F09-8890-D29ACD30615A}"/>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18" name="フローチャート: 判断 317">
          <a:extLst>
            <a:ext uri="{FF2B5EF4-FFF2-40B4-BE49-F238E27FC236}">
              <a16:creationId xmlns:a16="http://schemas.microsoft.com/office/drawing/2014/main" xmlns="" id="{E697ED65-8E5E-4C68-A639-EFB5133E60AC}"/>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19" name="フローチャート: 判断 318">
          <a:extLst>
            <a:ext uri="{FF2B5EF4-FFF2-40B4-BE49-F238E27FC236}">
              <a16:creationId xmlns:a16="http://schemas.microsoft.com/office/drawing/2014/main" xmlns="" id="{F6F8B804-2939-4927-9DC5-9F0D065D74F8}"/>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20" name="フローチャート: 判断 319">
          <a:extLst>
            <a:ext uri="{FF2B5EF4-FFF2-40B4-BE49-F238E27FC236}">
              <a16:creationId xmlns:a16="http://schemas.microsoft.com/office/drawing/2014/main" xmlns="" id="{E2D64EE9-6539-43C7-AE5F-77228B961004}"/>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21" name="フローチャート: 判断 320">
          <a:extLst>
            <a:ext uri="{FF2B5EF4-FFF2-40B4-BE49-F238E27FC236}">
              <a16:creationId xmlns:a16="http://schemas.microsoft.com/office/drawing/2014/main" xmlns="" id="{84F9AB5D-135B-4BC7-A1DD-CDE0F30D46DD}"/>
            </a:ext>
          </a:extLst>
        </xdr:cNvPr>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xmlns="" id="{46C74721-04C3-4CB8-8EFF-0023B2A2801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xmlns="" id="{B14C8CEC-382C-41E7-85D7-3CBCCD6976E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xmlns="" id="{A75C2B3F-443F-4102-8A21-43229CE2B22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xmlns="" id="{97A2E29F-9DE6-4072-AB88-98CD40CFF0F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xmlns="" id="{829CABE8-F3BC-4869-8A57-87E021743B5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97256</xdr:rowOff>
    </xdr:from>
    <xdr:to>
      <xdr:col>50</xdr:col>
      <xdr:colOff>165100</xdr:colOff>
      <xdr:row>86</xdr:row>
      <xdr:rowOff>27406</xdr:rowOff>
    </xdr:to>
    <xdr:sp macro="" textlink="">
      <xdr:nvSpPr>
        <xdr:cNvPr id="327" name="楕円 326">
          <a:extLst>
            <a:ext uri="{FF2B5EF4-FFF2-40B4-BE49-F238E27FC236}">
              <a16:creationId xmlns:a16="http://schemas.microsoft.com/office/drawing/2014/main" xmlns="" id="{8C566CAA-6E0F-4E08-A7A2-DC3E7174EAFF}"/>
            </a:ext>
          </a:extLst>
        </xdr:cNvPr>
        <xdr:cNvSpPr/>
      </xdr:nvSpPr>
      <xdr:spPr>
        <a:xfrm>
          <a:off x="9588500" y="1467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98583</xdr:rowOff>
    </xdr:from>
    <xdr:to>
      <xdr:col>46</xdr:col>
      <xdr:colOff>38100</xdr:colOff>
      <xdr:row>86</xdr:row>
      <xdr:rowOff>28733</xdr:rowOff>
    </xdr:to>
    <xdr:sp macro="" textlink="">
      <xdr:nvSpPr>
        <xdr:cNvPr id="328" name="楕円 327">
          <a:extLst>
            <a:ext uri="{FF2B5EF4-FFF2-40B4-BE49-F238E27FC236}">
              <a16:creationId xmlns:a16="http://schemas.microsoft.com/office/drawing/2014/main" xmlns="" id="{3691E586-6260-42DB-9354-B627ED4E6448}"/>
            </a:ext>
          </a:extLst>
        </xdr:cNvPr>
        <xdr:cNvSpPr/>
      </xdr:nvSpPr>
      <xdr:spPr>
        <a:xfrm>
          <a:off x="8699500" y="146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148056</xdr:rowOff>
    </xdr:from>
    <xdr:to>
      <xdr:col>50</xdr:col>
      <xdr:colOff>114300</xdr:colOff>
      <xdr:row>85</xdr:row>
      <xdr:rowOff>149383</xdr:rowOff>
    </xdr:to>
    <xdr:cxnSp macro="">
      <xdr:nvCxnSpPr>
        <xdr:cNvPr id="329" name="直線コネクタ 328">
          <a:extLst>
            <a:ext uri="{FF2B5EF4-FFF2-40B4-BE49-F238E27FC236}">
              <a16:creationId xmlns:a16="http://schemas.microsoft.com/office/drawing/2014/main" xmlns="" id="{EDBCB250-9727-4273-BF96-B2F879777556}"/>
            </a:ext>
          </a:extLst>
        </xdr:cNvPr>
        <xdr:cNvCxnSpPr/>
      </xdr:nvCxnSpPr>
      <xdr:spPr>
        <a:xfrm flipV="1">
          <a:off x="8750300" y="14721306"/>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125695</xdr:rowOff>
    </xdr:from>
    <xdr:to>
      <xdr:col>41</xdr:col>
      <xdr:colOff>101600</xdr:colOff>
      <xdr:row>86</xdr:row>
      <xdr:rowOff>55845</xdr:rowOff>
    </xdr:to>
    <xdr:sp macro="" textlink="">
      <xdr:nvSpPr>
        <xdr:cNvPr id="330" name="楕円 329">
          <a:extLst>
            <a:ext uri="{FF2B5EF4-FFF2-40B4-BE49-F238E27FC236}">
              <a16:creationId xmlns:a16="http://schemas.microsoft.com/office/drawing/2014/main" xmlns="" id="{2CF81A33-0AEA-41DF-A532-65650B1160A8}"/>
            </a:ext>
          </a:extLst>
        </xdr:cNvPr>
        <xdr:cNvSpPr/>
      </xdr:nvSpPr>
      <xdr:spPr>
        <a:xfrm>
          <a:off x="7810500" y="146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149383</xdr:rowOff>
    </xdr:from>
    <xdr:to>
      <xdr:col>45</xdr:col>
      <xdr:colOff>177800</xdr:colOff>
      <xdr:row>86</xdr:row>
      <xdr:rowOff>5045</xdr:rowOff>
    </xdr:to>
    <xdr:cxnSp macro="">
      <xdr:nvCxnSpPr>
        <xdr:cNvPr id="331" name="直線コネクタ 330">
          <a:extLst>
            <a:ext uri="{FF2B5EF4-FFF2-40B4-BE49-F238E27FC236}">
              <a16:creationId xmlns:a16="http://schemas.microsoft.com/office/drawing/2014/main" xmlns="" id="{EC4419C3-F0F4-4960-9821-A11FE0FBCAE4}"/>
            </a:ext>
          </a:extLst>
        </xdr:cNvPr>
        <xdr:cNvCxnSpPr/>
      </xdr:nvCxnSpPr>
      <xdr:spPr>
        <a:xfrm flipV="1">
          <a:off x="7861300" y="14722633"/>
          <a:ext cx="8890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32" name="n_1aveValue【公営住宅】&#10;一人当たり面積">
          <a:extLst>
            <a:ext uri="{FF2B5EF4-FFF2-40B4-BE49-F238E27FC236}">
              <a16:creationId xmlns:a16="http://schemas.microsoft.com/office/drawing/2014/main" xmlns="" id="{F0480003-077E-4741-8FED-907CF6EA0A1A}"/>
            </a:ext>
          </a:extLst>
        </xdr:cNvPr>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33" name="n_2aveValue【公営住宅】&#10;一人当たり面積">
          <a:extLst>
            <a:ext uri="{FF2B5EF4-FFF2-40B4-BE49-F238E27FC236}">
              <a16:creationId xmlns:a16="http://schemas.microsoft.com/office/drawing/2014/main" xmlns="" id="{89AD5EB9-0319-40CC-8EB7-97F041AAF2D6}"/>
            </a:ext>
          </a:extLst>
        </xdr:cNvPr>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34" name="n_3aveValue【公営住宅】&#10;一人当たり面積">
          <a:extLst>
            <a:ext uri="{FF2B5EF4-FFF2-40B4-BE49-F238E27FC236}">
              <a16:creationId xmlns:a16="http://schemas.microsoft.com/office/drawing/2014/main" xmlns="" id="{D310F2A8-1D9A-45C7-9DDE-361F2FCF13CB}"/>
            </a:ext>
          </a:extLst>
        </xdr:cNvPr>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35" name="n_4aveValue【公営住宅】&#10;一人当たり面積">
          <a:extLst>
            <a:ext uri="{FF2B5EF4-FFF2-40B4-BE49-F238E27FC236}">
              <a16:creationId xmlns:a16="http://schemas.microsoft.com/office/drawing/2014/main" xmlns="" id="{01C75199-555B-4921-9A16-EADE4A5C65D0}"/>
            </a:ext>
          </a:extLst>
        </xdr:cNvPr>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18533</xdr:rowOff>
    </xdr:from>
    <xdr:ext cx="469744" cy="259045"/>
    <xdr:sp macro="" textlink="">
      <xdr:nvSpPr>
        <xdr:cNvPr id="336" name="n_1mainValue【公営住宅】&#10;一人当たり面積">
          <a:extLst>
            <a:ext uri="{FF2B5EF4-FFF2-40B4-BE49-F238E27FC236}">
              <a16:creationId xmlns:a16="http://schemas.microsoft.com/office/drawing/2014/main" xmlns="" id="{A1C08F63-3040-45C9-AB0E-D10E47A3C926}"/>
            </a:ext>
          </a:extLst>
        </xdr:cNvPr>
        <xdr:cNvSpPr txBox="1"/>
      </xdr:nvSpPr>
      <xdr:spPr>
        <a:xfrm>
          <a:off x="9391727" y="1476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19860</xdr:rowOff>
    </xdr:from>
    <xdr:ext cx="469744" cy="259045"/>
    <xdr:sp macro="" textlink="">
      <xdr:nvSpPr>
        <xdr:cNvPr id="337" name="n_2mainValue【公営住宅】&#10;一人当たり面積">
          <a:extLst>
            <a:ext uri="{FF2B5EF4-FFF2-40B4-BE49-F238E27FC236}">
              <a16:creationId xmlns:a16="http://schemas.microsoft.com/office/drawing/2014/main" xmlns="" id="{B54751CA-8A3D-495F-A381-062F220F0942}"/>
            </a:ext>
          </a:extLst>
        </xdr:cNvPr>
        <xdr:cNvSpPr txBox="1"/>
      </xdr:nvSpPr>
      <xdr:spPr>
        <a:xfrm>
          <a:off x="8515427" y="1476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46972</xdr:rowOff>
    </xdr:from>
    <xdr:ext cx="469744" cy="259045"/>
    <xdr:sp macro="" textlink="">
      <xdr:nvSpPr>
        <xdr:cNvPr id="338" name="n_3mainValue【公営住宅】&#10;一人当たり面積">
          <a:extLst>
            <a:ext uri="{FF2B5EF4-FFF2-40B4-BE49-F238E27FC236}">
              <a16:creationId xmlns:a16="http://schemas.microsoft.com/office/drawing/2014/main" xmlns="" id="{2D46AF57-E1E7-4A4D-B9F3-DA70C05A1B18}"/>
            </a:ext>
          </a:extLst>
        </xdr:cNvPr>
        <xdr:cNvSpPr txBox="1"/>
      </xdr:nvSpPr>
      <xdr:spPr>
        <a:xfrm>
          <a:off x="7626427" y="1479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a:extLst>
            <a:ext uri="{FF2B5EF4-FFF2-40B4-BE49-F238E27FC236}">
              <a16:creationId xmlns:a16="http://schemas.microsoft.com/office/drawing/2014/main" xmlns="" id="{A0E930C2-C5CC-4A80-9D41-AF0E4581F61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a:extLst>
            <a:ext uri="{FF2B5EF4-FFF2-40B4-BE49-F238E27FC236}">
              <a16:creationId xmlns:a16="http://schemas.microsoft.com/office/drawing/2014/main" xmlns="" id="{422CA349-46EA-423B-AFD7-65DCA3A4FBA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a:extLst>
            <a:ext uri="{FF2B5EF4-FFF2-40B4-BE49-F238E27FC236}">
              <a16:creationId xmlns:a16="http://schemas.microsoft.com/office/drawing/2014/main" xmlns="" id="{974C30FF-F1AC-4CD4-A1D5-9089A5E707B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a:extLst>
            <a:ext uri="{FF2B5EF4-FFF2-40B4-BE49-F238E27FC236}">
              <a16:creationId xmlns:a16="http://schemas.microsoft.com/office/drawing/2014/main" xmlns="" id="{6315DF75-973E-4741-923C-2E060572492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a:extLst>
            <a:ext uri="{FF2B5EF4-FFF2-40B4-BE49-F238E27FC236}">
              <a16:creationId xmlns:a16="http://schemas.microsoft.com/office/drawing/2014/main" xmlns="" id="{ED51D3AF-F15A-41E1-9158-EAAB47A9E42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a:extLst>
            <a:ext uri="{FF2B5EF4-FFF2-40B4-BE49-F238E27FC236}">
              <a16:creationId xmlns:a16="http://schemas.microsoft.com/office/drawing/2014/main" xmlns="" id="{9C556630-511E-4856-858B-BF53B7AC8FB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a:extLst>
            <a:ext uri="{FF2B5EF4-FFF2-40B4-BE49-F238E27FC236}">
              <a16:creationId xmlns:a16="http://schemas.microsoft.com/office/drawing/2014/main" xmlns="" id="{DC770B4E-EECB-44B8-B65B-9B3C4D25D8C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a:extLst>
            <a:ext uri="{FF2B5EF4-FFF2-40B4-BE49-F238E27FC236}">
              <a16:creationId xmlns:a16="http://schemas.microsoft.com/office/drawing/2014/main" xmlns="" id="{2FA79912-2F75-4D9E-BF1B-763EEF3E070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a:extLst>
            <a:ext uri="{FF2B5EF4-FFF2-40B4-BE49-F238E27FC236}">
              <a16:creationId xmlns:a16="http://schemas.microsoft.com/office/drawing/2014/main" xmlns="" id="{3F378779-CD60-4D6C-B06E-A243F175B28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a:extLst>
            <a:ext uri="{FF2B5EF4-FFF2-40B4-BE49-F238E27FC236}">
              <a16:creationId xmlns:a16="http://schemas.microsoft.com/office/drawing/2014/main" xmlns="" id="{650D3B74-D6C2-4CE3-B8BC-5E3D615CE65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a:extLst>
            <a:ext uri="{FF2B5EF4-FFF2-40B4-BE49-F238E27FC236}">
              <a16:creationId xmlns:a16="http://schemas.microsoft.com/office/drawing/2014/main" xmlns="" id="{4EC1DC37-CCFB-4160-8DB4-B2565DF6FC3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a:extLst>
            <a:ext uri="{FF2B5EF4-FFF2-40B4-BE49-F238E27FC236}">
              <a16:creationId xmlns:a16="http://schemas.microsoft.com/office/drawing/2014/main" xmlns="" id="{8951B7A8-B527-4BE1-AAF0-FD778983CD8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a:extLst>
            <a:ext uri="{FF2B5EF4-FFF2-40B4-BE49-F238E27FC236}">
              <a16:creationId xmlns:a16="http://schemas.microsoft.com/office/drawing/2014/main" xmlns="" id="{D4A5BF31-68FB-40CE-A493-44BDAF1D542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a:extLst>
            <a:ext uri="{FF2B5EF4-FFF2-40B4-BE49-F238E27FC236}">
              <a16:creationId xmlns:a16="http://schemas.microsoft.com/office/drawing/2014/main" xmlns="" id="{9C4B86B0-ACC9-4F21-90AD-B024A8C9747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a:extLst>
            <a:ext uri="{FF2B5EF4-FFF2-40B4-BE49-F238E27FC236}">
              <a16:creationId xmlns:a16="http://schemas.microsoft.com/office/drawing/2014/main" xmlns="" id="{D7C61FB4-92B3-4013-BEF6-BDDC92512DE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a:extLst>
            <a:ext uri="{FF2B5EF4-FFF2-40B4-BE49-F238E27FC236}">
              <a16:creationId xmlns:a16="http://schemas.microsoft.com/office/drawing/2014/main" xmlns="" id="{15A9C5F5-12D4-4FF0-94BA-50112111542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a:extLst>
            <a:ext uri="{FF2B5EF4-FFF2-40B4-BE49-F238E27FC236}">
              <a16:creationId xmlns:a16="http://schemas.microsoft.com/office/drawing/2014/main" xmlns="" id="{D7EF9B8B-2C62-4B3F-86A5-0CE798919F8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a:extLst>
            <a:ext uri="{FF2B5EF4-FFF2-40B4-BE49-F238E27FC236}">
              <a16:creationId xmlns:a16="http://schemas.microsoft.com/office/drawing/2014/main" xmlns="" id="{41101625-A726-4656-ADEC-A7CAF049A2D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a:extLst>
            <a:ext uri="{FF2B5EF4-FFF2-40B4-BE49-F238E27FC236}">
              <a16:creationId xmlns:a16="http://schemas.microsoft.com/office/drawing/2014/main" xmlns="" id="{2E0BB154-EC39-4951-9F58-4CB146C8FCE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a:extLst>
            <a:ext uri="{FF2B5EF4-FFF2-40B4-BE49-F238E27FC236}">
              <a16:creationId xmlns:a16="http://schemas.microsoft.com/office/drawing/2014/main" xmlns="" id="{63853012-EC15-49D1-ADEF-1CF1CFBB215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a:extLst>
            <a:ext uri="{FF2B5EF4-FFF2-40B4-BE49-F238E27FC236}">
              <a16:creationId xmlns:a16="http://schemas.microsoft.com/office/drawing/2014/main" xmlns="" id="{DFADBF84-EE49-4C92-8F86-66055B58C3A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a:extLst>
            <a:ext uri="{FF2B5EF4-FFF2-40B4-BE49-F238E27FC236}">
              <a16:creationId xmlns:a16="http://schemas.microsoft.com/office/drawing/2014/main" xmlns="" id="{5C1775E3-6787-4E17-8611-1B1FAF869A6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a:extLst>
            <a:ext uri="{FF2B5EF4-FFF2-40B4-BE49-F238E27FC236}">
              <a16:creationId xmlns:a16="http://schemas.microsoft.com/office/drawing/2014/main" xmlns="" id="{C305148F-882F-4CE4-BD50-93C0D908004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a:extLst>
            <a:ext uri="{FF2B5EF4-FFF2-40B4-BE49-F238E27FC236}">
              <a16:creationId xmlns:a16="http://schemas.microsoft.com/office/drawing/2014/main" xmlns="" id="{C18917DE-C5F2-4728-826E-A2FD19D911F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a:extLst>
            <a:ext uri="{FF2B5EF4-FFF2-40B4-BE49-F238E27FC236}">
              <a16:creationId xmlns:a16="http://schemas.microsoft.com/office/drawing/2014/main" xmlns="" id="{D05C0751-501C-4F4B-A8CC-8516398F737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a:extLst>
            <a:ext uri="{FF2B5EF4-FFF2-40B4-BE49-F238E27FC236}">
              <a16:creationId xmlns:a16="http://schemas.microsoft.com/office/drawing/2014/main" xmlns="" id="{CFD843CA-0E16-4F01-8D0D-14E64F8B3F2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a:extLst>
            <a:ext uri="{FF2B5EF4-FFF2-40B4-BE49-F238E27FC236}">
              <a16:creationId xmlns:a16="http://schemas.microsoft.com/office/drawing/2014/main" xmlns="" id="{618DA35C-CFC5-41BE-92CA-94C6C81E338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a:extLst>
            <a:ext uri="{FF2B5EF4-FFF2-40B4-BE49-F238E27FC236}">
              <a16:creationId xmlns:a16="http://schemas.microsoft.com/office/drawing/2014/main" xmlns="" id="{6B5AC51F-D5E3-4E39-84DB-7907369B604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a:extLst>
            <a:ext uri="{FF2B5EF4-FFF2-40B4-BE49-F238E27FC236}">
              <a16:creationId xmlns:a16="http://schemas.microsoft.com/office/drawing/2014/main" xmlns="" id="{8BD9FFB3-3A02-4DC3-8C3F-23B3D84C158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a:extLst>
            <a:ext uri="{FF2B5EF4-FFF2-40B4-BE49-F238E27FC236}">
              <a16:creationId xmlns:a16="http://schemas.microsoft.com/office/drawing/2014/main" xmlns="" id="{E64053E8-C9D2-4A25-A3B2-C33ECD020F4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a:extLst>
            <a:ext uri="{FF2B5EF4-FFF2-40B4-BE49-F238E27FC236}">
              <a16:creationId xmlns:a16="http://schemas.microsoft.com/office/drawing/2014/main" xmlns="" id="{69C11333-A96E-4A39-9A3A-0BFB2ED8600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a:extLst>
            <a:ext uri="{FF2B5EF4-FFF2-40B4-BE49-F238E27FC236}">
              <a16:creationId xmlns:a16="http://schemas.microsoft.com/office/drawing/2014/main" xmlns="" id="{63F02855-7924-4A7E-9265-DFEB1CD4235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1" name="正方形/長方形 370">
          <a:extLst>
            <a:ext uri="{FF2B5EF4-FFF2-40B4-BE49-F238E27FC236}">
              <a16:creationId xmlns:a16="http://schemas.microsoft.com/office/drawing/2014/main" xmlns="" id="{D6265CE5-A900-4806-BFB0-E4368B26289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2" name="正方形/長方形 371">
          <a:extLst>
            <a:ext uri="{FF2B5EF4-FFF2-40B4-BE49-F238E27FC236}">
              <a16:creationId xmlns:a16="http://schemas.microsoft.com/office/drawing/2014/main" xmlns="" id="{7694E9A9-7527-4E33-8867-D92E2A871F1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3" name="正方形/長方形 372">
          <a:extLst>
            <a:ext uri="{FF2B5EF4-FFF2-40B4-BE49-F238E27FC236}">
              <a16:creationId xmlns:a16="http://schemas.microsoft.com/office/drawing/2014/main" xmlns="" id="{B5BB7E09-F343-411D-A76A-1A5E2287DE0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4" name="正方形/長方形 373">
          <a:extLst>
            <a:ext uri="{FF2B5EF4-FFF2-40B4-BE49-F238E27FC236}">
              <a16:creationId xmlns:a16="http://schemas.microsoft.com/office/drawing/2014/main" xmlns="" id="{617C34A5-37BB-4251-AC68-FD0288721E4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5" name="正方形/長方形 374">
          <a:extLst>
            <a:ext uri="{FF2B5EF4-FFF2-40B4-BE49-F238E27FC236}">
              <a16:creationId xmlns:a16="http://schemas.microsoft.com/office/drawing/2014/main" xmlns="" id="{7F9EE4E9-449D-47A8-871C-4A1DD611557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6" name="正方形/長方形 375">
          <a:extLst>
            <a:ext uri="{FF2B5EF4-FFF2-40B4-BE49-F238E27FC236}">
              <a16:creationId xmlns:a16="http://schemas.microsoft.com/office/drawing/2014/main" xmlns="" id="{203EC75D-F350-4225-BBE5-D8BD536C6EF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7" name="正方形/長方形 376">
          <a:extLst>
            <a:ext uri="{FF2B5EF4-FFF2-40B4-BE49-F238E27FC236}">
              <a16:creationId xmlns:a16="http://schemas.microsoft.com/office/drawing/2014/main" xmlns="" id="{8E3A7C82-0193-4D39-82B6-A4802328928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8" name="正方形/長方形 377">
          <a:extLst>
            <a:ext uri="{FF2B5EF4-FFF2-40B4-BE49-F238E27FC236}">
              <a16:creationId xmlns:a16="http://schemas.microsoft.com/office/drawing/2014/main" xmlns="" id="{21CCECDF-1005-490E-BB83-90328895AC0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9" name="テキスト ボックス 378">
          <a:extLst>
            <a:ext uri="{FF2B5EF4-FFF2-40B4-BE49-F238E27FC236}">
              <a16:creationId xmlns:a16="http://schemas.microsoft.com/office/drawing/2014/main" xmlns="" id="{6B0FF402-A096-481A-8FAB-2E53BB53579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0" name="直線コネクタ 379">
          <a:extLst>
            <a:ext uri="{FF2B5EF4-FFF2-40B4-BE49-F238E27FC236}">
              <a16:creationId xmlns:a16="http://schemas.microsoft.com/office/drawing/2014/main" xmlns="" id="{5EADC0D4-B269-4BDE-9302-D6E42E4533A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1" name="テキスト ボックス 380">
          <a:extLst>
            <a:ext uri="{FF2B5EF4-FFF2-40B4-BE49-F238E27FC236}">
              <a16:creationId xmlns:a16="http://schemas.microsoft.com/office/drawing/2014/main" xmlns="" id="{9C5F2A81-28A4-4968-BD99-7CD0B84A41F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2" name="直線コネクタ 381">
          <a:extLst>
            <a:ext uri="{FF2B5EF4-FFF2-40B4-BE49-F238E27FC236}">
              <a16:creationId xmlns:a16="http://schemas.microsoft.com/office/drawing/2014/main" xmlns="" id="{BFC11450-AF85-45A6-8AB9-44E8A559775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83" name="テキスト ボックス 382">
          <a:extLst>
            <a:ext uri="{FF2B5EF4-FFF2-40B4-BE49-F238E27FC236}">
              <a16:creationId xmlns:a16="http://schemas.microsoft.com/office/drawing/2014/main" xmlns="" id="{E8E13080-9E30-4A8A-8F5C-0D76172ADDC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4" name="直線コネクタ 383">
          <a:extLst>
            <a:ext uri="{FF2B5EF4-FFF2-40B4-BE49-F238E27FC236}">
              <a16:creationId xmlns:a16="http://schemas.microsoft.com/office/drawing/2014/main" xmlns="" id="{961CF8EA-4E6B-4F11-936D-2695BBE582C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5" name="テキスト ボックス 384">
          <a:extLst>
            <a:ext uri="{FF2B5EF4-FFF2-40B4-BE49-F238E27FC236}">
              <a16:creationId xmlns:a16="http://schemas.microsoft.com/office/drawing/2014/main" xmlns="" id="{D12B404B-A5B0-4E2B-945F-CA37D1360A6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6" name="直線コネクタ 385">
          <a:extLst>
            <a:ext uri="{FF2B5EF4-FFF2-40B4-BE49-F238E27FC236}">
              <a16:creationId xmlns:a16="http://schemas.microsoft.com/office/drawing/2014/main" xmlns="" id="{DCAEA98D-9D0E-41B1-9164-36F7E050821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7" name="テキスト ボックス 386">
          <a:extLst>
            <a:ext uri="{FF2B5EF4-FFF2-40B4-BE49-F238E27FC236}">
              <a16:creationId xmlns:a16="http://schemas.microsoft.com/office/drawing/2014/main" xmlns="" id="{136E12EA-26C0-42A1-817C-596F63A0522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8" name="直線コネクタ 387">
          <a:extLst>
            <a:ext uri="{FF2B5EF4-FFF2-40B4-BE49-F238E27FC236}">
              <a16:creationId xmlns:a16="http://schemas.microsoft.com/office/drawing/2014/main" xmlns="" id="{9541D762-CCBF-4521-9151-70C8B317BA7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9" name="テキスト ボックス 388">
          <a:extLst>
            <a:ext uri="{FF2B5EF4-FFF2-40B4-BE49-F238E27FC236}">
              <a16:creationId xmlns:a16="http://schemas.microsoft.com/office/drawing/2014/main" xmlns="" id="{4E2CAE37-F782-4D66-80E7-F8608576B4A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0" name="直線コネクタ 389">
          <a:extLst>
            <a:ext uri="{FF2B5EF4-FFF2-40B4-BE49-F238E27FC236}">
              <a16:creationId xmlns:a16="http://schemas.microsoft.com/office/drawing/2014/main" xmlns="" id="{8496E959-7B9F-4719-91FE-F4B2988B3ED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1" name="テキスト ボックス 390">
          <a:extLst>
            <a:ext uri="{FF2B5EF4-FFF2-40B4-BE49-F238E27FC236}">
              <a16:creationId xmlns:a16="http://schemas.microsoft.com/office/drawing/2014/main" xmlns="" id="{0B670A8C-7A63-4EA4-98ED-F60A673FB75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2" name="直線コネクタ 391">
          <a:extLst>
            <a:ext uri="{FF2B5EF4-FFF2-40B4-BE49-F238E27FC236}">
              <a16:creationId xmlns:a16="http://schemas.microsoft.com/office/drawing/2014/main" xmlns="" id="{C4B7633A-C6FE-4749-AA06-3A778425162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93" name="テキスト ボックス 392">
          <a:extLst>
            <a:ext uri="{FF2B5EF4-FFF2-40B4-BE49-F238E27FC236}">
              <a16:creationId xmlns:a16="http://schemas.microsoft.com/office/drawing/2014/main" xmlns="" id="{2C7AFE0A-528D-41B7-BEEA-6F997D4545D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4" name="【学校施設】&#10;有形固定資産減価償却率グラフ枠">
          <a:extLst>
            <a:ext uri="{FF2B5EF4-FFF2-40B4-BE49-F238E27FC236}">
              <a16:creationId xmlns:a16="http://schemas.microsoft.com/office/drawing/2014/main" xmlns="" id="{31DC7594-D804-4C85-8C21-FDC210D72AE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395" name="直線コネクタ 394">
          <a:extLst>
            <a:ext uri="{FF2B5EF4-FFF2-40B4-BE49-F238E27FC236}">
              <a16:creationId xmlns:a16="http://schemas.microsoft.com/office/drawing/2014/main" xmlns="" id="{6E235183-8646-47ED-B341-49074B750073}"/>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396" name="【学校施設】&#10;有形固定資産減価償却率最小値テキスト">
          <a:extLst>
            <a:ext uri="{FF2B5EF4-FFF2-40B4-BE49-F238E27FC236}">
              <a16:creationId xmlns:a16="http://schemas.microsoft.com/office/drawing/2014/main" xmlns="" id="{5C9A8C34-A4FB-43D6-8857-E2A3CAF515B1}"/>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397" name="直線コネクタ 396">
          <a:extLst>
            <a:ext uri="{FF2B5EF4-FFF2-40B4-BE49-F238E27FC236}">
              <a16:creationId xmlns:a16="http://schemas.microsoft.com/office/drawing/2014/main" xmlns="" id="{AE94BE41-CB86-4562-97E0-6E772002C6CE}"/>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398" name="【学校施設】&#10;有形固定資産減価償却率最大値テキスト">
          <a:extLst>
            <a:ext uri="{FF2B5EF4-FFF2-40B4-BE49-F238E27FC236}">
              <a16:creationId xmlns:a16="http://schemas.microsoft.com/office/drawing/2014/main" xmlns="" id="{64048046-BE0B-4A34-85D7-BD798528D95E}"/>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399" name="直線コネクタ 398">
          <a:extLst>
            <a:ext uri="{FF2B5EF4-FFF2-40B4-BE49-F238E27FC236}">
              <a16:creationId xmlns:a16="http://schemas.microsoft.com/office/drawing/2014/main" xmlns="" id="{4916217E-6946-43F2-BF45-D51172F84C54}"/>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400" name="【学校施設】&#10;有形固定資産減価償却率平均値テキスト">
          <a:extLst>
            <a:ext uri="{FF2B5EF4-FFF2-40B4-BE49-F238E27FC236}">
              <a16:creationId xmlns:a16="http://schemas.microsoft.com/office/drawing/2014/main" xmlns="" id="{B1CD0AEA-7686-4DA9-880F-0ABB4D0775BE}"/>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01" name="フローチャート: 判断 400">
          <a:extLst>
            <a:ext uri="{FF2B5EF4-FFF2-40B4-BE49-F238E27FC236}">
              <a16:creationId xmlns:a16="http://schemas.microsoft.com/office/drawing/2014/main" xmlns="" id="{71E77DDB-ACB8-4655-8090-4F5AFA3D173D}"/>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02" name="フローチャート: 判断 401">
          <a:extLst>
            <a:ext uri="{FF2B5EF4-FFF2-40B4-BE49-F238E27FC236}">
              <a16:creationId xmlns:a16="http://schemas.microsoft.com/office/drawing/2014/main" xmlns="" id="{A77987CC-FC80-4572-A16C-E2F455821CB6}"/>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403" name="フローチャート: 判断 402">
          <a:extLst>
            <a:ext uri="{FF2B5EF4-FFF2-40B4-BE49-F238E27FC236}">
              <a16:creationId xmlns:a16="http://schemas.microsoft.com/office/drawing/2014/main" xmlns="" id="{2FE346D1-BAD8-4977-8855-1F379D6FB318}"/>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404" name="フローチャート: 判断 403">
          <a:extLst>
            <a:ext uri="{FF2B5EF4-FFF2-40B4-BE49-F238E27FC236}">
              <a16:creationId xmlns:a16="http://schemas.microsoft.com/office/drawing/2014/main" xmlns="" id="{B332641B-5748-42E6-AD2B-C43D81C80CC8}"/>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405" name="フローチャート: 判断 404">
          <a:extLst>
            <a:ext uri="{FF2B5EF4-FFF2-40B4-BE49-F238E27FC236}">
              <a16:creationId xmlns:a16="http://schemas.microsoft.com/office/drawing/2014/main" xmlns="" id="{8FE84C18-9247-45A2-B7F1-7273516BDD37}"/>
            </a:ext>
          </a:extLst>
        </xdr:cNvPr>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xmlns="" id="{F8AFD691-4546-4B93-9691-1D957FE8ABF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xmlns="" id="{777B89C6-989F-4179-B4BA-49E2AA12D14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xmlns="" id="{8D194DFA-A58F-4262-84F2-0EA81C24F70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xmlns="" id="{42C546EC-16CB-4A2D-AEDC-1AD02E0EACE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xmlns="" id="{1242B8D2-95C6-40F9-8CB7-712E3191BAA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78740</xdr:rowOff>
    </xdr:from>
    <xdr:to>
      <xdr:col>81</xdr:col>
      <xdr:colOff>101600</xdr:colOff>
      <xdr:row>61</xdr:row>
      <xdr:rowOff>8890</xdr:rowOff>
    </xdr:to>
    <xdr:sp macro="" textlink="">
      <xdr:nvSpPr>
        <xdr:cNvPr id="411" name="楕円 410">
          <a:extLst>
            <a:ext uri="{FF2B5EF4-FFF2-40B4-BE49-F238E27FC236}">
              <a16:creationId xmlns:a16="http://schemas.microsoft.com/office/drawing/2014/main" xmlns="" id="{5FED15D8-F8BA-44DD-BFD6-1D0130C2570F}"/>
            </a:ext>
          </a:extLst>
        </xdr:cNvPr>
        <xdr:cNvSpPr/>
      </xdr:nvSpPr>
      <xdr:spPr>
        <a:xfrm>
          <a:off x="15430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92075</xdr:rowOff>
    </xdr:from>
    <xdr:to>
      <xdr:col>76</xdr:col>
      <xdr:colOff>165100</xdr:colOff>
      <xdr:row>61</xdr:row>
      <xdr:rowOff>22225</xdr:rowOff>
    </xdr:to>
    <xdr:sp macro="" textlink="">
      <xdr:nvSpPr>
        <xdr:cNvPr id="412" name="楕円 411">
          <a:extLst>
            <a:ext uri="{FF2B5EF4-FFF2-40B4-BE49-F238E27FC236}">
              <a16:creationId xmlns:a16="http://schemas.microsoft.com/office/drawing/2014/main" xmlns="" id="{61139683-582B-459B-8647-4465A4950759}"/>
            </a:ext>
          </a:extLst>
        </xdr:cNvPr>
        <xdr:cNvSpPr/>
      </xdr:nvSpPr>
      <xdr:spPr>
        <a:xfrm>
          <a:off x="14541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129540</xdr:rowOff>
    </xdr:from>
    <xdr:to>
      <xdr:col>81</xdr:col>
      <xdr:colOff>50800</xdr:colOff>
      <xdr:row>60</xdr:row>
      <xdr:rowOff>142875</xdr:rowOff>
    </xdr:to>
    <xdr:cxnSp macro="">
      <xdr:nvCxnSpPr>
        <xdr:cNvPr id="413" name="直線コネクタ 412">
          <a:extLst>
            <a:ext uri="{FF2B5EF4-FFF2-40B4-BE49-F238E27FC236}">
              <a16:creationId xmlns:a16="http://schemas.microsoft.com/office/drawing/2014/main" xmlns="" id="{D83B4BFC-FA4C-4E93-8A41-5EB41B3945CA}"/>
            </a:ext>
          </a:extLst>
        </xdr:cNvPr>
        <xdr:cNvCxnSpPr/>
      </xdr:nvCxnSpPr>
      <xdr:spPr>
        <a:xfrm flipV="1">
          <a:off x="14592300" y="104165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95885</xdr:rowOff>
    </xdr:from>
    <xdr:to>
      <xdr:col>72</xdr:col>
      <xdr:colOff>38100</xdr:colOff>
      <xdr:row>61</xdr:row>
      <xdr:rowOff>26035</xdr:rowOff>
    </xdr:to>
    <xdr:sp macro="" textlink="">
      <xdr:nvSpPr>
        <xdr:cNvPr id="414" name="楕円 413">
          <a:extLst>
            <a:ext uri="{FF2B5EF4-FFF2-40B4-BE49-F238E27FC236}">
              <a16:creationId xmlns:a16="http://schemas.microsoft.com/office/drawing/2014/main" xmlns="" id="{55C21C17-51F3-4A70-BF88-F1B99D01AA75}"/>
            </a:ext>
          </a:extLst>
        </xdr:cNvPr>
        <xdr:cNvSpPr/>
      </xdr:nvSpPr>
      <xdr:spPr>
        <a:xfrm>
          <a:off x="13652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142875</xdr:rowOff>
    </xdr:from>
    <xdr:to>
      <xdr:col>76</xdr:col>
      <xdr:colOff>114300</xdr:colOff>
      <xdr:row>60</xdr:row>
      <xdr:rowOff>146685</xdr:rowOff>
    </xdr:to>
    <xdr:cxnSp macro="">
      <xdr:nvCxnSpPr>
        <xdr:cNvPr id="415" name="直線コネクタ 414">
          <a:extLst>
            <a:ext uri="{FF2B5EF4-FFF2-40B4-BE49-F238E27FC236}">
              <a16:creationId xmlns:a16="http://schemas.microsoft.com/office/drawing/2014/main" xmlns="" id="{E9C482B2-5CD2-4108-8EA0-942A54FF3B91}"/>
            </a:ext>
          </a:extLst>
        </xdr:cNvPr>
        <xdr:cNvCxnSpPr/>
      </xdr:nvCxnSpPr>
      <xdr:spPr>
        <a:xfrm flipV="1">
          <a:off x="13703300" y="104298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416" name="n_1aveValue【学校施設】&#10;有形固定資産減価償却率">
          <a:extLst>
            <a:ext uri="{FF2B5EF4-FFF2-40B4-BE49-F238E27FC236}">
              <a16:creationId xmlns:a16="http://schemas.microsoft.com/office/drawing/2014/main" xmlns="" id="{4D68683C-D749-48E5-B969-FC10CAA9DC26}"/>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417" name="n_2aveValue【学校施設】&#10;有形固定資産減価償却率">
          <a:extLst>
            <a:ext uri="{FF2B5EF4-FFF2-40B4-BE49-F238E27FC236}">
              <a16:creationId xmlns:a16="http://schemas.microsoft.com/office/drawing/2014/main" xmlns="" id="{C87CE33C-1CE3-47C3-9AA3-7189B3037BAF}"/>
            </a:ext>
          </a:extLst>
        </xdr:cNvPr>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418" name="n_3aveValue【学校施設】&#10;有形固定資産減価償却率">
          <a:extLst>
            <a:ext uri="{FF2B5EF4-FFF2-40B4-BE49-F238E27FC236}">
              <a16:creationId xmlns:a16="http://schemas.microsoft.com/office/drawing/2014/main" xmlns="" id="{D3756E54-4734-4BBF-B48D-31F8E114A842}"/>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419" name="n_4aveValue【学校施設】&#10;有形固定資産減価償却率">
          <a:extLst>
            <a:ext uri="{FF2B5EF4-FFF2-40B4-BE49-F238E27FC236}">
              <a16:creationId xmlns:a16="http://schemas.microsoft.com/office/drawing/2014/main" xmlns="" id="{A2D3919A-E681-4F14-AC69-D6D243DFE2E5}"/>
            </a:ext>
          </a:extLst>
        </xdr:cNvPr>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xdr:rowOff>
    </xdr:from>
    <xdr:ext cx="405111" cy="259045"/>
    <xdr:sp macro="" textlink="">
      <xdr:nvSpPr>
        <xdr:cNvPr id="420" name="n_1mainValue【学校施設】&#10;有形固定資産減価償却率">
          <a:extLst>
            <a:ext uri="{FF2B5EF4-FFF2-40B4-BE49-F238E27FC236}">
              <a16:creationId xmlns:a16="http://schemas.microsoft.com/office/drawing/2014/main" xmlns="" id="{D476E81E-916E-42B2-BC05-1DBCD5FC75D9}"/>
            </a:ext>
          </a:extLst>
        </xdr:cNvPr>
        <xdr:cNvSpPr txBox="1"/>
      </xdr:nvSpPr>
      <xdr:spPr>
        <a:xfrm>
          <a:off x="15266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13352</xdr:rowOff>
    </xdr:from>
    <xdr:ext cx="405111" cy="259045"/>
    <xdr:sp macro="" textlink="">
      <xdr:nvSpPr>
        <xdr:cNvPr id="421" name="n_2mainValue【学校施設】&#10;有形固定資産減価償却率">
          <a:extLst>
            <a:ext uri="{FF2B5EF4-FFF2-40B4-BE49-F238E27FC236}">
              <a16:creationId xmlns:a16="http://schemas.microsoft.com/office/drawing/2014/main" xmlns="" id="{C6223F40-D881-43AE-8296-24E85D23C3F4}"/>
            </a:ext>
          </a:extLst>
        </xdr:cNvPr>
        <xdr:cNvSpPr txBox="1"/>
      </xdr:nvSpPr>
      <xdr:spPr>
        <a:xfrm>
          <a:off x="14389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17162</xdr:rowOff>
    </xdr:from>
    <xdr:ext cx="405111" cy="259045"/>
    <xdr:sp macro="" textlink="">
      <xdr:nvSpPr>
        <xdr:cNvPr id="422" name="n_3mainValue【学校施設】&#10;有形固定資産減価償却率">
          <a:extLst>
            <a:ext uri="{FF2B5EF4-FFF2-40B4-BE49-F238E27FC236}">
              <a16:creationId xmlns:a16="http://schemas.microsoft.com/office/drawing/2014/main" xmlns="" id="{409EBDB4-E308-4B33-BBF2-DC63959E88D7}"/>
            </a:ext>
          </a:extLst>
        </xdr:cNvPr>
        <xdr:cNvSpPr txBox="1"/>
      </xdr:nvSpPr>
      <xdr:spPr>
        <a:xfrm>
          <a:off x="135007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a:extLst>
            <a:ext uri="{FF2B5EF4-FFF2-40B4-BE49-F238E27FC236}">
              <a16:creationId xmlns:a16="http://schemas.microsoft.com/office/drawing/2014/main" xmlns="" id="{98E13AA1-CFE4-4E74-9217-16F7CC54F3F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a:extLst>
            <a:ext uri="{FF2B5EF4-FFF2-40B4-BE49-F238E27FC236}">
              <a16:creationId xmlns:a16="http://schemas.microsoft.com/office/drawing/2014/main" xmlns="" id="{BBCB36B7-3FBE-4256-9F01-C54CB09B61B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a:extLst>
            <a:ext uri="{FF2B5EF4-FFF2-40B4-BE49-F238E27FC236}">
              <a16:creationId xmlns:a16="http://schemas.microsoft.com/office/drawing/2014/main" xmlns="" id="{92555174-3BEC-4A07-94AD-2BD4AE39404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a:extLst>
            <a:ext uri="{FF2B5EF4-FFF2-40B4-BE49-F238E27FC236}">
              <a16:creationId xmlns:a16="http://schemas.microsoft.com/office/drawing/2014/main" xmlns="" id="{241210AD-36E1-46C6-938B-41DF966F8A8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a:extLst>
            <a:ext uri="{FF2B5EF4-FFF2-40B4-BE49-F238E27FC236}">
              <a16:creationId xmlns:a16="http://schemas.microsoft.com/office/drawing/2014/main" xmlns="" id="{6BAFE800-4501-44E2-A496-A07C5780F22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a:extLst>
            <a:ext uri="{FF2B5EF4-FFF2-40B4-BE49-F238E27FC236}">
              <a16:creationId xmlns:a16="http://schemas.microsoft.com/office/drawing/2014/main" xmlns="" id="{3257F409-6047-474D-8EA8-95E4AC2D443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a:extLst>
            <a:ext uri="{FF2B5EF4-FFF2-40B4-BE49-F238E27FC236}">
              <a16:creationId xmlns:a16="http://schemas.microsoft.com/office/drawing/2014/main" xmlns="" id="{00E20BAE-08F2-40C3-B9F6-6901D19467C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a:extLst>
            <a:ext uri="{FF2B5EF4-FFF2-40B4-BE49-F238E27FC236}">
              <a16:creationId xmlns:a16="http://schemas.microsoft.com/office/drawing/2014/main" xmlns="" id="{537A4786-0B05-4DF5-9765-ED88275A9E3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a:extLst>
            <a:ext uri="{FF2B5EF4-FFF2-40B4-BE49-F238E27FC236}">
              <a16:creationId xmlns:a16="http://schemas.microsoft.com/office/drawing/2014/main" xmlns="" id="{67E815BA-0723-40F0-B6A6-2213A6F3B26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a:extLst>
            <a:ext uri="{FF2B5EF4-FFF2-40B4-BE49-F238E27FC236}">
              <a16:creationId xmlns:a16="http://schemas.microsoft.com/office/drawing/2014/main" xmlns="" id="{63124E66-8C47-443D-A1F2-C58D75083EE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3" name="直線コネクタ 432">
          <a:extLst>
            <a:ext uri="{FF2B5EF4-FFF2-40B4-BE49-F238E27FC236}">
              <a16:creationId xmlns:a16="http://schemas.microsoft.com/office/drawing/2014/main" xmlns="" id="{C0B1A8AA-153C-4726-BFCA-0AE4BCFECE5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4" name="テキスト ボックス 433">
          <a:extLst>
            <a:ext uri="{FF2B5EF4-FFF2-40B4-BE49-F238E27FC236}">
              <a16:creationId xmlns:a16="http://schemas.microsoft.com/office/drawing/2014/main" xmlns="" id="{DB434707-E7EA-4DE0-AA9C-24F183B87F6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5" name="直線コネクタ 434">
          <a:extLst>
            <a:ext uri="{FF2B5EF4-FFF2-40B4-BE49-F238E27FC236}">
              <a16:creationId xmlns:a16="http://schemas.microsoft.com/office/drawing/2014/main" xmlns="" id="{F55F1BA1-0E8A-4AA0-B3FE-0E8AEA8BFBE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6" name="テキスト ボックス 435">
          <a:extLst>
            <a:ext uri="{FF2B5EF4-FFF2-40B4-BE49-F238E27FC236}">
              <a16:creationId xmlns:a16="http://schemas.microsoft.com/office/drawing/2014/main" xmlns="" id="{78C9801F-6E10-4B1D-A847-034FC734D79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7" name="直線コネクタ 436">
          <a:extLst>
            <a:ext uri="{FF2B5EF4-FFF2-40B4-BE49-F238E27FC236}">
              <a16:creationId xmlns:a16="http://schemas.microsoft.com/office/drawing/2014/main" xmlns="" id="{7D6D2520-5941-4585-A3D7-AA27737290D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38" name="テキスト ボックス 437">
          <a:extLst>
            <a:ext uri="{FF2B5EF4-FFF2-40B4-BE49-F238E27FC236}">
              <a16:creationId xmlns:a16="http://schemas.microsoft.com/office/drawing/2014/main" xmlns="" id="{56249035-DBA6-4135-9E26-E7F6475DEE67}"/>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9" name="直線コネクタ 438">
          <a:extLst>
            <a:ext uri="{FF2B5EF4-FFF2-40B4-BE49-F238E27FC236}">
              <a16:creationId xmlns:a16="http://schemas.microsoft.com/office/drawing/2014/main" xmlns="" id="{F428F9C1-A06E-4AF7-8056-E042080FE01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40" name="テキスト ボックス 439">
          <a:extLst>
            <a:ext uri="{FF2B5EF4-FFF2-40B4-BE49-F238E27FC236}">
              <a16:creationId xmlns:a16="http://schemas.microsoft.com/office/drawing/2014/main" xmlns="" id="{FF9C1D33-E860-4AFC-A496-D51BE0188BC1}"/>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1" name="直線コネクタ 440">
          <a:extLst>
            <a:ext uri="{FF2B5EF4-FFF2-40B4-BE49-F238E27FC236}">
              <a16:creationId xmlns:a16="http://schemas.microsoft.com/office/drawing/2014/main" xmlns="" id="{2A552CE9-90C0-4501-9B01-A55C2AF3E42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42" name="テキスト ボックス 441">
          <a:extLst>
            <a:ext uri="{FF2B5EF4-FFF2-40B4-BE49-F238E27FC236}">
              <a16:creationId xmlns:a16="http://schemas.microsoft.com/office/drawing/2014/main" xmlns="" id="{BB077C47-2BBA-45E3-A040-35D2AE7DE1ED}"/>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a:extLst>
            <a:ext uri="{FF2B5EF4-FFF2-40B4-BE49-F238E27FC236}">
              <a16:creationId xmlns:a16="http://schemas.microsoft.com/office/drawing/2014/main" xmlns="" id="{E6DC4AA6-EA23-4F56-B8D0-84CFEA18B1C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4" name="テキスト ボックス 443">
          <a:extLst>
            <a:ext uri="{FF2B5EF4-FFF2-40B4-BE49-F238E27FC236}">
              <a16:creationId xmlns:a16="http://schemas.microsoft.com/office/drawing/2014/main" xmlns="" id="{2BED02FE-CFEB-485A-85FA-4174263C88A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学校施設】&#10;一人当たり面積グラフ枠">
          <a:extLst>
            <a:ext uri="{FF2B5EF4-FFF2-40B4-BE49-F238E27FC236}">
              <a16:creationId xmlns:a16="http://schemas.microsoft.com/office/drawing/2014/main" xmlns="" id="{4BEBE5DB-CF74-42D5-81DD-4E1FD6A59A3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446" name="直線コネクタ 445">
          <a:extLst>
            <a:ext uri="{FF2B5EF4-FFF2-40B4-BE49-F238E27FC236}">
              <a16:creationId xmlns:a16="http://schemas.microsoft.com/office/drawing/2014/main" xmlns="" id="{4D078CD2-6BEB-45D5-A77E-63901BC9E485}"/>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447" name="【学校施設】&#10;一人当たり面積最小値テキスト">
          <a:extLst>
            <a:ext uri="{FF2B5EF4-FFF2-40B4-BE49-F238E27FC236}">
              <a16:creationId xmlns:a16="http://schemas.microsoft.com/office/drawing/2014/main" xmlns="" id="{21FD7319-DDF7-4EC8-8A82-78AE72CAE23E}"/>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448" name="直線コネクタ 447">
          <a:extLst>
            <a:ext uri="{FF2B5EF4-FFF2-40B4-BE49-F238E27FC236}">
              <a16:creationId xmlns:a16="http://schemas.microsoft.com/office/drawing/2014/main" xmlns="" id="{C53A6460-458E-42AB-943D-3F9DE5D96987}"/>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449" name="【学校施設】&#10;一人当たり面積最大値テキスト">
          <a:extLst>
            <a:ext uri="{FF2B5EF4-FFF2-40B4-BE49-F238E27FC236}">
              <a16:creationId xmlns:a16="http://schemas.microsoft.com/office/drawing/2014/main" xmlns="" id="{EB236A4C-346B-4994-AF77-731FAC708A9A}"/>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450" name="直線コネクタ 449">
          <a:extLst>
            <a:ext uri="{FF2B5EF4-FFF2-40B4-BE49-F238E27FC236}">
              <a16:creationId xmlns:a16="http://schemas.microsoft.com/office/drawing/2014/main" xmlns="" id="{6366CC4A-7DC2-457B-933C-94E337D38F4A}"/>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451" name="【学校施設】&#10;一人当たり面積平均値テキスト">
          <a:extLst>
            <a:ext uri="{FF2B5EF4-FFF2-40B4-BE49-F238E27FC236}">
              <a16:creationId xmlns:a16="http://schemas.microsoft.com/office/drawing/2014/main" xmlns="" id="{676A6EE2-C5C0-46A5-A85E-1628583204C4}"/>
            </a:ext>
          </a:extLst>
        </xdr:cNvPr>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452" name="フローチャート: 判断 451">
          <a:extLst>
            <a:ext uri="{FF2B5EF4-FFF2-40B4-BE49-F238E27FC236}">
              <a16:creationId xmlns:a16="http://schemas.microsoft.com/office/drawing/2014/main" xmlns="" id="{43631E65-984E-4635-9F09-2A53CA419C7C}"/>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453" name="フローチャート: 判断 452">
          <a:extLst>
            <a:ext uri="{FF2B5EF4-FFF2-40B4-BE49-F238E27FC236}">
              <a16:creationId xmlns:a16="http://schemas.microsoft.com/office/drawing/2014/main" xmlns="" id="{FAD244C2-D554-4441-B813-3C2DE41E2378}"/>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454" name="フローチャート: 判断 453">
          <a:extLst>
            <a:ext uri="{FF2B5EF4-FFF2-40B4-BE49-F238E27FC236}">
              <a16:creationId xmlns:a16="http://schemas.microsoft.com/office/drawing/2014/main" xmlns="" id="{EC0BD80E-8263-42F9-855A-4C739BD024F7}"/>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455" name="フローチャート: 判断 454">
          <a:extLst>
            <a:ext uri="{FF2B5EF4-FFF2-40B4-BE49-F238E27FC236}">
              <a16:creationId xmlns:a16="http://schemas.microsoft.com/office/drawing/2014/main" xmlns="" id="{23631135-8DB2-4CA2-BD75-B1C01EDDC44C}"/>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456" name="フローチャート: 判断 455">
          <a:extLst>
            <a:ext uri="{FF2B5EF4-FFF2-40B4-BE49-F238E27FC236}">
              <a16:creationId xmlns:a16="http://schemas.microsoft.com/office/drawing/2014/main" xmlns="" id="{79D7ECFD-0B68-4507-A269-34D461F91742}"/>
            </a:ext>
          </a:extLst>
        </xdr:cNvPr>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xmlns="" id="{FB85B5FE-3675-4CD5-9957-627F515477A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xmlns="" id="{13CA5183-6E48-4DC5-ABD6-2FD3FC36116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xmlns="" id="{00CBD42A-1890-4663-A136-178FBF1EDEF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xmlns="" id="{FFAAB0F4-F6BE-4D1C-BED6-BCE62C8BFE7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xmlns="" id="{D60B987A-B497-4859-9CDE-02F678B2F0A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7036</xdr:rowOff>
    </xdr:from>
    <xdr:to>
      <xdr:col>112</xdr:col>
      <xdr:colOff>38100</xdr:colOff>
      <xdr:row>61</xdr:row>
      <xdr:rowOff>108636</xdr:rowOff>
    </xdr:to>
    <xdr:sp macro="" textlink="">
      <xdr:nvSpPr>
        <xdr:cNvPr id="462" name="楕円 461">
          <a:extLst>
            <a:ext uri="{FF2B5EF4-FFF2-40B4-BE49-F238E27FC236}">
              <a16:creationId xmlns:a16="http://schemas.microsoft.com/office/drawing/2014/main" xmlns="" id="{E644A1DD-DF56-4ECF-AEF8-36587D4BE213}"/>
            </a:ext>
          </a:extLst>
        </xdr:cNvPr>
        <xdr:cNvSpPr/>
      </xdr:nvSpPr>
      <xdr:spPr>
        <a:xfrm>
          <a:off x="21272500" y="1046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18847</xdr:rowOff>
    </xdr:from>
    <xdr:to>
      <xdr:col>107</xdr:col>
      <xdr:colOff>101600</xdr:colOff>
      <xdr:row>61</xdr:row>
      <xdr:rowOff>120447</xdr:rowOff>
    </xdr:to>
    <xdr:sp macro="" textlink="">
      <xdr:nvSpPr>
        <xdr:cNvPr id="463" name="楕円 462">
          <a:extLst>
            <a:ext uri="{FF2B5EF4-FFF2-40B4-BE49-F238E27FC236}">
              <a16:creationId xmlns:a16="http://schemas.microsoft.com/office/drawing/2014/main" xmlns="" id="{33E024DB-D4B3-4D7A-9399-C7F101538113}"/>
            </a:ext>
          </a:extLst>
        </xdr:cNvPr>
        <xdr:cNvSpPr/>
      </xdr:nvSpPr>
      <xdr:spPr>
        <a:xfrm>
          <a:off x="20383500" y="1047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57836</xdr:rowOff>
    </xdr:from>
    <xdr:to>
      <xdr:col>111</xdr:col>
      <xdr:colOff>177800</xdr:colOff>
      <xdr:row>61</xdr:row>
      <xdr:rowOff>69647</xdr:rowOff>
    </xdr:to>
    <xdr:cxnSp macro="">
      <xdr:nvCxnSpPr>
        <xdr:cNvPr id="464" name="直線コネクタ 463">
          <a:extLst>
            <a:ext uri="{FF2B5EF4-FFF2-40B4-BE49-F238E27FC236}">
              <a16:creationId xmlns:a16="http://schemas.microsoft.com/office/drawing/2014/main" xmlns="" id="{09A01411-33C3-4B85-AD3E-B0AF3F709B5A}"/>
            </a:ext>
          </a:extLst>
        </xdr:cNvPr>
        <xdr:cNvCxnSpPr/>
      </xdr:nvCxnSpPr>
      <xdr:spPr>
        <a:xfrm flipV="1">
          <a:off x="20434300" y="10516286"/>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33782</xdr:rowOff>
    </xdr:from>
    <xdr:to>
      <xdr:col>102</xdr:col>
      <xdr:colOff>165100</xdr:colOff>
      <xdr:row>61</xdr:row>
      <xdr:rowOff>135382</xdr:rowOff>
    </xdr:to>
    <xdr:sp macro="" textlink="">
      <xdr:nvSpPr>
        <xdr:cNvPr id="465" name="楕円 464">
          <a:extLst>
            <a:ext uri="{FF2B5EF4-FFF2-40B4-BE49-F238E27FC236}">
              <a16:creationId xmlns:a16="http://schemas.microsoft.com/office/drawing/2014/main" xmlns="" id="{D0961B34-DDC6-43C5-B6ED-9007B8D9667A}"/>
            </a:ext>
          </a:extLst>
        </xdr:cNvPr>
        <xdr:cNvSpPr/>
      </xdr:nvSpPr>
      <xdr:spPr>
        <a:xfrm>
          <a:off x="19494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69647</xdr:rowOff>
    </xdr:from>
    <xdr:to>
      <xdr:col>107</xdr:col>
      <xdr:colOff>50800</xdr:colOff>
      <xdr:row>61</xdr:row>
      <xdr:rowOff>84582</xdr:rowOff>
    </xdr:to>
    <xdr:cxnSp macro="">
      <xdr:nvCxnSpPr>
        <xdr:cNvPr id="466" name="直線コネクタ 465">
          <a:extLst>
            <a:ext uri="{FF2B5EF4-FFF2-40B4-BE49-F238E27FC236}">
              <a16:creationId xmlns:a16="http://schemas.microsoft.com/office/drawing/2014/main" xmlns="" id="{0C55E2F9-2799-4A33-8BB8-13057C99DDCE}"/>
            </a:ext>
          </a:extLst>
        </xdr:cNvPr>
        <xdr:cNvCxnSpPr/>
      </xdr:nvCxnSpPr>
      <xdr:spPr>
        <a:xfrm flipV="1">
          <a:off x="19545300" y="10528097"/>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467" name="n_1aveValue【学校施設】&#10;一人当たり面積">
          <a:extLst>
            <a:ext uri="{FF2B5EF4-FFF2-40B4-BE49-F238E27FC236}">
              <a16:creationId xmlns:a16="http://schemas.microsoft.com/office/drawing/2014/main" xmlns="" id="{6471AFB3-8936-428A-842C-8C781E32F2B7}"/>
            </a:ext>
          </a:extLst>
        </xdr:cNvPr>
        <xdr:cNvSpPr txBox="1"/>
      </xdr:nvSpPr>
      <xdr:spPr>
        <a:xfrm>
          <a:off x="210757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468" name="n_2aveValue【学校施設】&#10;一人当たり面積">
          <a:extLst>
            <a:ext uri="{FF2B5EF4-FFF2-40B4-BE49-F238E27FC236}">
              <a16:creationId xmlns:a16="http://schemas.microsoft.com/office/drawing/2014/main" xmlns="" id="{93461D5E-7B53-42BA-B55F-4ABA9F431E0A}"/>
            </a:ext>
          </a:extLst>
        </xdr:cNvPr>
        <xdr:cNvSpPr txBox="1"/>
      </xdr:nvSpPr>
      <xdr:spPr>
        <a:xfrm>
          <a:off x="20199427" y="107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469" name="n_3aveValue【学校施設】&#10;一人当たり面積">
          <a:extLst>
            <a:ext uri="{FF2B5EF4-FFF2-40B4-BE49-F238E27FC236}">
              <a16:creationId xmlns:a16="http://schemas.microsoft.com/office/drawing/2014/main" xmlns="" id="{87547ACD-53C4-4159-9CE4-1E3483D095B2}"/>
            </a:ext>
          </a:extLst>
        </xdr:cNvPr>
        <xdr:cNvSpPr txBox="1"/>
      </xdr:nvSpPr>
      <xdr:spPr>
        <a:xfrm>
          <a:off x="19310427" y="107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470" name="n_4aveValue【学校施設】&#10;一人当たり面積">
          <a:extLst>
            <a:ext uri="{FF2B5EF4-FFF2-40B4-BE49-F238E27FC236}">
              <a16:creationId xmlns:a16="http://schemas.microsoft.com/office/drawing/2014/main" xmlns="" id="{C8284E4C-06AF-4817-8244-738CC8A60C10}"/>
            </a:ext>
          </a:extLst>
        </xdr:cNvPr>
        <xdr:cNvSpPr txBox="1"/>
      </xdr:nvSpPr>
      <xdr:spPr>
        <a:xfrm>
          <a:off x="18421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125163</xdr:rowOff>
    </xdr:from>
    <xdr:ext cx="469744" cy="259045"/>
    <xdr:sp macro="" textlink="">
      <xdr:nvSpPr>
        <xdr:cNvPr id="471" name="n_1mainValue【学校施設】&#10;一人当たり面積">
          <a:extLst>
            <a:ext uri="{FF2B5EF4-FFF2-40B4-BE49-F238E27FC236}">
              <a16:creationId xmlns:a16="http://schemas.microsoft.com/office/drawing/2014/main" xmlns="" id="{3216F8EC-466A-49AA-8D7E-69A08E139903}"/>
            </a:ext>
          </a:extLst>
        </xdr:cNvPr>
        <xdr:cNvSpPr txBox="1"/>
      </xdr:nvSpPr>
      <xdr:spPr>
        <a:xfrm>
          <a:off x="21075727" y="1024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136974</xdr:rowOff>
    </xdr:from>
    <xdr:ext cx="469744" cy="259045"/>
    <xdr:sp macro="" textlink="">
      <xdr:nvSpPr>
        <xdr:cNvPr id="472" name="n_2mainValue【学校施設】&#10;一人当たり面積">
          <a:extLst>
            <a:ext uri="{FF2B5EF4-FFF2-40B4-BE49-F238E27FC236}">
              <a16:creationId xmlns:a16="http://schemas.microsoft.com/office/drawing/2014/main" xmlns="" id="{D7F59971-5B6E-4B5B-A058-60155EDD8FA0}"/>
            </a:ext>
          </a:extLst>
        </xdr:cNvPr>
        <xdr:cNvSpPr txBox="1"/>
      </xdr:nvSpPr>
      <xdr:spPr>
        <a:xfrm>
          <a:off x="20199427" y="1025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151909</xdr:rowOff>
    </xdr:from>
    <xdr:ext cx="469744" cy="259045"/>
    <xdr:sp macro="" textlink="">
      <xdr:nvSpPr>
        <xdr:cNvPr id="473" name="n_3mainValue【学校施設】&#10;一人当たり面積">
          <a:extLst>
            <a:ext uri="{FF2B5EF4-FFF2-40B4-BE49-F238E27FC236}">
              <a16:creationId xmlns:a16="http://schemas.microsoft.com/office/drawing/2014/main" xmlns="" id="{308EF0ED-89A0-402E-B8CF-8DF78EC5BBAB}"/>
            </a:ext>
          </a:extLst>
        </xdr:cNvPr>
        <xdr:cNvSpPr txBox="1"/>
      </xdr:nvSpPr>
      <xdr:spPr>
        <a:xfrm>
          <a:off x="19310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4" name="正方形/長方形 473">
          <a:extLst>
            <a:ext uri="{FF2B5EF4-FFF2-40B4-BE49-F238E27FC236}">
              <a16:creationId xmlns:a16="http://schemas.microsoft.com/office/drawing/2014/main" xmlns="" id="{EBEBE712-D93E-4ABE-B3D7-56A87436A8F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5" name="正方形/長方形 474">
          <a:extLst>
            <a:ext uri="{FF2B5EF4-FFF2-40B4-BE49-F238E27FC236}">
              <a16:creationId xmlns:a16="http://schemas.microsoft.com/office/drawing/2014/main" xmlns="" id="{A507CFEA-81C9-49DD-9834-2F1C7D8A69D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6" name="正方形/長方形 475">
          <a:extLst>
            <a:ext uri="{FF2B5EF4-FFF2-40B4-BE49-F238E27FC236}">
              <a16:creationId xmlns:a16="http://schemas.microsoft.com/office/drawing/2014/main" xmlns="" id="{970F4D59-F823-46B9-BBD7-06FFA26AFAB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7" name="正方形/長方形 476">
          <a:extLst>
            <a:ext uri="{FF2B5EF4-FFF2-40B4-BE49-F238E27FC236}">
              <a16:creationId xmlns:a16="http://schemas.microsoft.com/office/drawing/2014/main" xmlns="" id="{E767B6BE-DF99-4B5E-BFDB-0E4DA48E06F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8" name="正方形/長方形 477">
          <a:extLst>
            <a:ext uri="{FF2B5EF4-FFF2-40B4-BE49-F238E27FC236}">
              <a16:creationId xmlns:a16="http://schemas.microsoft.com/office/drawing/2014/main" xmlns="" id="{40677A72-84EF-4C14-9C53-DB227D896CC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9" name="正方形/長方形 478">
          <a:extLst>
            <a:ext uri="{FF2B5EF4-FFF2-40B4-BE49-F238E27FC236}">
              <a16:creationId xmlns:a16="http://schemas.microsoft.com/office/drawing/2014/main" xmlns="" id="{C12963E8-E010-4E15-B3E5-6115A91ABCA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0" name="正方形/長方形 479">
          <a:extLst>
            <a:ext uri="{FF2B5EF4-FFF2-40B4-BE49-F238E27FC236}">
              <a16:creationId xmlns:a16="http://schemas.microsoft.com/office/drawing/2014/main" xmlns="" id="{4E23FD53-FAA4-4EA5-B39B-58EA72045EB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1" name="正方形/長方形 480">
          <a:extLst>
            <a:ext uri="{FF2B5EF4-FFF2-40B4-BE49-F238E27FC236}">
              <a16:creationId xmlns:a16="http://schemas.microsoft.com/office/drawing/2014/main" xmlns="" id="{03D280B9-48ED-422D-9E18-C8B998F5354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a:extLst>
            <a:ext uri="{FF2B5EF4-FFF2-40B4-BE49-F238E27FC236}">
              <a16:creationId xmlns:a16="http://schemas.microsoft.com/office/drawing/2014/main" xmlns="" id="{79BFA744-9F9A-4A07-AC4E-CFD70552F11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a:extLst>
            <a:ext uri="{FF2B5EF4-FFF2-40B4-BE49-F238E27FC236}">
              <a16:creationId xmlns:a16="http://schemas.microsoft.com/office/drawing/2014/main" xmlns="" id="{50F39CB9-7A2D-4411-8B1D-1B8555BB53F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a:extLst>
            <a:ext uri="{FF2B5EF4-FFF2-40B4-BE49-F238E27FC236}">
              <a16:creationId xmlns:a16="http://schemas.microsoft.com/office/drawing/2014/main" xmlns="" id="{A30C3A58-92B7-435D-BE22-F4590788F0C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a:extLst>
            <a:ext uri="{FF2B5EF4-FFF2-40B4-BE49-F238E27FC236}">
              <a16:creationId xmlns:a16="http://schemas.microsoft.com/office/drawing/2014/main" xmlns="" id="{7E53A4A1-28D8-4957-B062-CA87CAD03A0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a:extLst>
            <a:ext uri="{FF2B5EF4-FFF2-40B4-BE49-F238E27FC236}">
              <a16:creationId xmlns:a16="http://schemas.microsoft.com/office/drawing/2014/main" xmlns="" id="{F1519222-7255-48DA-8518-94AC84C2A75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a:extLst>
            <a:ext uri="{FF2B5EF4-FFF2-40B4-BE49-F238E27FC236}">
              <a16:creationId xmlns:a16="http://schemas.microsoft.com/office/drawing/2014/main" xmlns="" id="{48C0C8A2-DCD6-41DC-8A62-19F9A2E7DAD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a:extLst>
            <a:ext uri="{FF2B5EF4-FFF2-40B4-BE49-F238E27FC236}">
              <a16:creationId xmlns:a16="http://schemas.microsoft.com/office/drawing/2014/main" xmlns="" id="{37D3E9F7-F53F-49D4-992E-7D6C265D1C7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a:extLst>
            <a:ext uri="{FF2B5EF4-FFF2-40B4-BE49-F238E27FC236}">
              <a16:creationId xmlns:a16="http://schemas.microsoft.com/office/drawing/2014/main" xmlns="" id="{8EA33436-A804-4165-A1BF-18990D6202E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0" name="正方形/長方形 489">
          <a:extLst>
            <a:ext uri="{FF2B5EF4-FFF2-40B4-BE49-F238E27FC236}">
              <a16:creationId xmlns:a16="http://schemas.microsoft.com/office/drawing/2014/main" xmlns="" id="{E7733D7C-6045-4448-8F7E-BF0D17441E5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1" name="正方形/長方形 490">
          <a:extLst>
            <a:ext uri="{FF2B5EF4-FFF2-40B4-BE49-F238E27FC236}">
              <a16:creationId xmlns:a16="http://schemas.microsoft.com/office/drawing/2014/main" xmlns="" id="{4B9D5D05-D737-403F-A10E-724DD08FC9C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2" name="正方形/長方形 491">
          <a:extLst>
            <a:ext uri="{FF2B5EF4-FFF2-40B4-BE49-F238E27FC236}">
              <a16:creationId xmlns:a16="http://schemas.microsoft.com/office/drawing/2014/main" xmlns="" id="{5A3435EA-E51B-4A9D-818E-83EF5C5C11D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3" name="正方形/長方形 492">
          <a:extLst>
            <a:ext uri="{FF2B5EF4-FFF2-40B4-BE49-F238E27FC236}">
              <a16:creationId xmlns:a16="http://schemas.microsoft.com/office/drawing/2014/main" xmlns="" id="{6432E365-58D4-4CD0-89B6-7ADE2AFE013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4" name="正方形/長方形 493">
          <a:extLst>
            <a:ext uri="{FF2B5EF4-FFF2-40B4-BE49-F238E27FC236}">
              <a16:creationId xmlns:a16="http://schemas.microsoft.com/office/drawing/2014/main" xmlns="" id="{F0123D0E-4D98-4816-80F9-2774BB3259E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5" name="正方形/長方形 494">
          <a:extLst>
            <a:ext uri="{FF2B5EF4-FFF2-40B4-BE49-F238E27FC236}">
              <a16:creationId xmlns:a16="http://schemas.microsoft.com/office/drawing/2014/main" xmlns="" id="{D690A829-F3BE-4BE0-9988-680301D038A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6" name="正方形/長方形 495">
          <a:extLst>
            <a:ext uri="{FF2B5EF4-FFF2-40B4-BE49-F238E27FC236}">
              <a16:creationId xmlns:a16="http://schemas.microsoft.com/office/drawing/2014/main" xmlns="" id="{D30432CC-D93A-4A4C-900C-C6C30B61EC4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7" name="正方形/長方形 496">
          <a:extLst>
            <a:ext uri="{FF2B5EF4-FFF2-40B4-BE49-F238E27FC236}">
              <a16:creationId xmlns:a16="http://schemas.microsoft.com/office/drawing/2014/main" xmlns="" id="{11C3AD9F-B8B9-4BF0-9412-6807D0C32F0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8" name="テキスト ボックス 497">
          <a:extLst>
            <a:ext uri="{FF2B5EF4-FFF2-40B4-BE49-F238E27FC236}">
              <a16:creationId xmlns:a16="http://schemas.microsoft.com/office/drawing/2014/main" xmlns="" id="{C1E5772D-F537-4F05-AFDE-142E1F554EB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9" name="直線コネクタ 498">
          <a:extLst>
            <a:ext uri="{FF2B5EF4-FFF2-40B4-BE49-F238E27FC236}">
              <a16:creationId xmlns:a16="http://schemas.microsoft.com/office/drawing/2014/main" xmlns="" id="{2ADB9BEA-0440-4A9B-9B9E-5FC26D22104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00" name="テキスト ボックス 499">
          <a:extLst>
            <a:ext uri="{FF2B5EF4-FFF2-40B4-BE49-F238E27FC236}">
              <a16:creationId xmlns:a16="http://schemas.microsoft.com/office/drawing/2014/main" xmlns="" id="{BE154CC5-26D6-48B5-86C6-2BF876EAABA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01" name="直線コネクタ 500">
          <a:extLst>
            <a:ext uri="{FF2B5EF4-FFF2-40B4-BE49-F238E27FC236}">
              <a16:creationId xmlns:a16="http://schemas.microsoft.com/office/drawing/2014/main" xmlns="" id="{BC9EF6B1-057B-4F15-A752-F6B94909458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02" name="テキスト ボックス 501">
          <a:extLst>
            <a:ext uri="{FF2B5EF4-FFF2-40B4-BE49-F238E27FC236}">
              <a16:creationId xmlns:a16="http://schemas.microsoft.com/office/drawing/2014/main" xmlns="" id="{A824AF62-1C64-4151-BAA8-2D46FA95FFA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3" name="直線コネクタ 502">
          <a:extLst>
            <a:ext uri="{FF2B5EF4-FFF2-40B4-BE49-F238E27FC236}">
              <a16:creationId xmlns:a16="http://schemas.microsoft.com/office/drawing/2014/main" xmlns="" id="{939E0BD5-BA5B-495A-B479-01EF6BB883E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4" name="テキスト ボックス 503">
          <a:extLst>
            <a:ext uri="{FF2B5EF4-FFF2-40B4-BE49-F238E27FC236}">
              <a16:creationId xmlns:a16="http://schemas.microsoft.com/office/drawing/2014/main" xmlns="" id="{5E742962-2136-4038-A57C-A2D27511948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5" name="直線コネクタ 504">
          <a:extLst>
            <a:ext uri="{FF2B5EF4-FFF2-40B4-BE49-F238E27FC236}">
              <a16:creationId xmlns:a16="http://schemas.microsoft.com/office/drawing/2014/main" xmlns="" id="{9DF50C01-1F64-4D20-852A-72C6BFC0F7F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6" name="テキスト ボックス 505">
          <a:extLst>
            <a:ext uri="{FF2B5EF4-FFF2-40B4-BE49-F238E27FC236}">
              <a16:creationId xmlns:a16="http://schemas.microsoft.com/office/drawing/2014/main" xmlns="" id="{41F22C42-120C-4943-936E-E0A5A75394E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7" name="直線コネクタ 506">
          <a:extLst>
            <a:ext uri="{FF2B5EF4-FFF2-40B4-BE49-F238E27FC236}">
              <a16:creationId xmlns:a16="http://schemas.microsoft.com/office/drawing/2014/main" xmlns="" id="{5223DBD8-468D-4811-A7DB-ED3E58D1DF1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8" name="テキスト ボックス 507">
          <a:extLst>
            <a:ext uri="{FF2B5EF4-FFF2-40B4-BE49-F238E27FC236}">
              <a16:creationId xmlns:a16="http://schemas.microsoft.com/office/drawing/2014/main" xmlns="" id="{12B5AD18-5913-4B89-BCAF-6AB65894DD5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9" name="直線コネクタ 508">
          <a:extLst>
            <a:ext uri="{FF2B5EF4-FFF2-40B4-BE49-F238E27FC236}">
              <a16:creationId xmlns:a16="http://schemas.microsoft.com/office/drawing/2014/main" xmlns="" id="{3989DF77-B690-4F16-8E50-A8BE5FF93B8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10" name="テキスト ボックス 509">
          <a:extLst>
            <a:ext uri="{FF2B5EF4-FFF2-40B4-BE49-F238E27FC236}">
              <a16:creationId xmlns:a16="http://schemas.microsoft.com/office/drawing/2014/main" xmlns="" id="{B37B5B5C-4D96-4379-A082-79B0E580EEB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1" name="直線コネクタ 510">
          <a:extLst>
            <a:ext uri="{FF2B5EF4-FFF2-40B4-BE49-F238E27FC236}">
              <a16:creationId xmlns:a16="http://schemas.microsoft.com/office/drawing/2014/main" xmlns="" id="{4921FDF4-59CA-468C-9625-602E98606B4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12" name="テキスト ボックス 511">
          <a:extLst>
            <a:ext uri="{FF2B5EF4-FFF2-40B4-BE49-F238E27FC236}">
              <a16:creationId xmlns:a16="http://schemas.microsoft.com/office/drawing/2014/main" xmlns="" id="{4E5FB41C-D0AF-4C2A-A383-9573341E36A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3" name="【公民館】&#10;有形固定資産減価償却率グラフ枠">
          <a:extLst>
            <a:ext uri="{FF2B5EF4-FFF2-40B4-BE49-F238E27FC236}">
              <a16:creationId xmlns:a16="http://schemas.microsoft.com/office/drawing/2014/main" xmlns="" id="{2DEC10D6-9A6C-4B9B-A172-5ED741A926A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514" name="直線コネクタ 513">
          <a:extLst>
            <a:ext uri="{FF2B5EF4-FFF2-40B4-BE49-F238E27FC236}">
              <a16:creationId xmlns:a16="http://schemas.microsoft.com/office/drawing/2014/main" xmlns="" id="{E45F9972-BFF4-4AEF-844F-26E98E395AB5}"/>
            </a:ext>
          </a:extLst>
        </xdr:cNvPr>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15" name="【公民館】&#10;有形固定資産減価償却率最小値テキスト">
          <a:extLst>
            <a:ext uri="{FF2B5EF4-FFF2-40B4-BE49-F238E27FC236}">
              <a16:creationId xmlns:a16="http://schemas.microsoft.com/office/drawing/2014/main" xmlns="" id="{010EB4C2-BA35-44A7-96B3-4928E0C25BA5}"/>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16" name="直線コネクタ 515">
          <a:extLst>
            <a:ext uri="{FF2B5EF4-FFF2-40B4-BE49-F238E27FC236}">
              <a16:creationId xmlns:a16="http://schemas.microsoft.com/office/drawing/2014/main" xmlns="" id="{FF012BF9-6D8B-4971-B6FA-C681960EA7A3}"/>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517" name="【公民館】&#10;有形固定資産減価償却率最大値テキスト">
          <a:extLst>
            <a:ext uri="{FF2B5EF4-FFF2-40B4-BE49-F238E27FC236}">
              <a16:creationId xmlns:a16="http://schemas.microsoft.com/office/drawing/2014/main" xmlns="" id="{5B7DEF54-04ED-48F9-97DD-7BE7AD95FACC}"/>
            </a:ext>
          </a:extLst>
        </xdr:cNvPr>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518" name="直線コネクタ 517">
          <a:extLst>
            <a:ext uri="{FF2B5EF4-FFF2-40B4-BE49-F238E27FC236}">
              <a16:creationId xmlns:a16="http://schemas.microsoft.com/office/drawing/2014/main" xmlns="" id="{21FA97E3-7295-4A2A-B9E8-12BE2AACFA51}"/>
            </a:ext>
          </a:extLst>
        </xdr:cNvPr>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91457</xdr:rowOff>
    </xdr:from>
    <xdr:ext cx="405111" cy="259045"/>
    <xdr:sp macro="" textlink="">
      <xdr:nvSpPr>
        <xdr:cNvPr id="519" name="【公民館】&#10;有形固定資産減価償却率平均値テキスト">
          <a:extLst>
            <a:ext uri="{FF2B5EF4-FFF2-40B4-BE49-F238E27FC236}">
              <a16:creationId xmlns:a16="http://schemas.microsoft.com/office/drawing/2014/main" xmlns="" id="{AB7F685A-01E6-49DD-B702-2669106945B3}"/>
            </a:ext>
          </a:extLst>
        </xdr:cNvPr>
        <xdr:cNvSpPr txBox="1"/>
      </xdr:nvSpPr>
      <xdr:spPr>
        <a:xfrm>
          <a:off x="16357600" y="1792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520" name="フローチャート: 判断 519">
          <a:extLst>
            <a:ext uri="{FF2B5EF4-FFF2-40B4-BE49-F238E27FC236}">
              <a16:creationId xmlns:a16="http://schemas.microsoft.com/office/drawing/2014/main" xmlns="" id="{A1AB29AD-EF98-4E68-9AF5-BFC80DA0EB00}"/>
            </a:ext>
          </a:extLst>
        </xdr:cNvPr>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521" name="フローチャート: 判断 520">
          <a:extLst>
            <a:ext uri="{FF2B5EF4-FFF2-40B4-BE49-F238E27FC236}">
              <a16:creationId xmlns:a16="http://schemas.microsoft.com/office/drawing/2014/main" xmlns="" id="{3031E9B5-636C-4BB4-9BBB-9F1309A15E91}"/>
            </a:ext>
          </a:extLst>
        </xdr:cNvPr>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522" name="フローチャート: 判断 521">
          <a:extLst>
            <a:ext uri="{FF2B5EF4-FFF2-40B4-BE49-F238E27FC236}">
              <a16:creationId xmlns:a16="http://schemas.microsoft.com/office/drawing/2014/main" xmlns="" id="{6CA7DE0A-4C9D-4B24-9505-FF8884904769}"/>
            </a:ext>
          </a:extLst>
        </xdr:cNvPr>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523" name="フローチャート: 判断 522">
          <a:extLst>
            <a:ext uri="{FF2B5EF4-FFF2-40B4-BE49-F238E27FC236}">
              <a16:creationId xmlns:a16="http://schemas.microsoft.com/office/drawing/2014/main" xmlns="" id="{4C121FE1-D533-484A-8EB3-9F674AD98E3D}"/>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524" name="フローチャート: 判断 523">
          <a:extLst>
            <a:ext uri="{FF2B5EF4-FFF2-40B4-BE49-F238E27FC236}">
              <a16:creationId xmlns:a16="http://schemas.microsoft.com/office/drawing/2014/main" xmlns="" id="{FE9C0A5C-34CC-437E-92EE-0D36BF02F15B}"/>
            </a:ext>
          </a:extLst>
        </xdr:cNvPr>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5" name="テキスト ボックス 524">
          <a:extLst>
            <a:ext uri="{FF2B5EF4-FFF2-40B4-BE49-F238E27FC236}">
              <a16:creationId xmlns:a16="http://schemas.microsoft.com/office/drawing/2014/main" xmlns="" id="{159B7476-BB79-4CEE-9D02-2B9F4580889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xmlns="" id="{533DAEEA-717D-41FA-B382-430E5DADD20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xmlns="" id="{AB09C32A-EE40-46FE-AC4F-D1569DA2EE3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xmlns="" id="{AD350261-59C6-4A4E-BCFE-52BB2AEF8F3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xmlns="" id="{BC7AFEE9-7575-4573-8C29-D007EC49EC5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8255</xdr:rowOff>
    </xdr:from>
    <xdr:to>
      <xdr:col>81</xdr:col>
      <xdr:colOff>101600</xdr:colOff>
      <xdr:row>108</xdr:row>
      <xdr:rowOff>109855</xdr:rowOff>
    </xdr:to>
    <xdr:sp macro="" textlink="">
      <xdr:nvSpPr>
        <xdr:cNvPr id="530" name="楕円 529">
          <a:extLst>
            <a:ext uri="{FF2B5EF4-FFF2-40B4-BE49-F238E27FC236}">
              <a16:creationId xmlns:a16="http://schemas.microsoft.com/office/drawing/2014/main" xmlns="" id="{016BBBBB-9F12-46C5-82A7-B0D7E48E0300}"/>
            </a:ext>
          </a:extLst>
        </xdr:cNvPr>
        <xdr:cNvSpPr/>
      </xdr:nvSpPr>
      <xdr:spPr>
        <a:xfrm>
          <a:off x="15430500" y="185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531" name="楕円 530">
          <a:extLst>
            <a:ext uri="{FF2B5EF4-FFF2-40B4-BE49-F238E27FC236}">
              <a16:creationId xmlns:a16="http://schemas.microsoft.com/office/drawing/2014/main" xmlns="" id="{160B9970-C9EB-4CF2-8585-C5FBDCDAFEE2}"/>
            </a:ext>
          </a:extLst>
        </xdr:cNvPr>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59055</xdr:rowOff>
    </xdr:from>
    <xdr:to>
      <xdr:col>81</xdr:col>
      <xdr:colOff>50800</xdr:colOff>
      <xdr:row>108</xdr:row>
      <xdr:rowOff>152400</xdr:rowOff>
    </xdr:to>
    <xdr:cxnSp macro="">
      <xdr:nvCxnSpPr>
        <xdr:cNvPr id="532" name="直線コネクタ 531">
          <a:extLst>
            <a:ext uri="{FF2B5EF4-FFF2-40B4-BE49-F238E27FC236}">
              <a16:creationId xmlns:a16="http://schemas.microsoft.com/office/drawing/2014/main" xmlns="" id="{265A7F5A-0C54-4CC2-97A3-81D5AAA09487}"/>
            </a:ext>
          </a:extLst>
        </xdr:cNvPr>
        <xdr:cNvCxnSpPr/>
      </xdr:nvCxnSpPr>
      <xdr:spPr>
        <a:xfrm flipV="1">
          <a:off x="14592300" y="1857565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533" name="楕円 532">
          <a:extLst>
            <a:ext uri="{FF2B5EF4-FFF2-40B4-BE49-F238E27FC236}">
              <a16:creationId xmlns:a16="http://schemas.microsoft.com/office/drawing/2014/main" xmlns="" id="{B0239914-3117-45B2-ABE4-5E66865D740B}"/>
            </a:ext>
          </a:extLst>
        </xdr:cNvPr>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534" name="直線コネクタ 533">
          <a:extLst>
            <a:ext uri="{FF2B5EF4-FFF2-40B4-BE49-F238E27FC236}">
              <a16:creationId xmlns:a16="http://schemas.microsoft.com/office/drawing/2014/main" xmlns="" id="{580E3CD4-C36B-4D1E-A963-E772CA1829EC}"/>
            </a:ext>
          </a:extLst>
        </xdr:cNvPr>
        <xdr:cNvCxnSpPr/>
      </xdr:nvCxnSpPr>
      <xdr:spPr>
        <a:xfrm>
          <a:off x="13703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8272</xdr:rowOff>
    </xdr:from>
    <xdr:ext cx="405111" cy="259045"/>
    <xdr:sp macro="" textlink="">
      <xdr:nvSpPr>
        <xdr:cNvPr id="535" name="n_1aveValue【公民館】&#10;有形固定資産減価償却率">
          <a:extLst>
            <a:ext uri="{FF2B5EF4-FFF2-40B4-BE49-F238E27FC236}">
              <a16:creationId xmlns:a16="http://schemas.microsoft.com/office/drawing/2014/main" xmlns="" id="{F26DFAFE-629D-4F3B-AE4F-0A40E0EF9C10}"/>
            </a:ext>
          </a:extLst>
        </xdr:cNvPr>
        <xdr:cNvSpPr txBox="1"/>
      </xdr:nvSpPr>
      <xdr:spPr>
        <a:xfrm>
          <a:off x="15266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536" name="n_2aveValue【公民館】&#10;有形固定資産減価償却率">
          <a:extLst>
            <a:ext uri="{FF2B5EF4-FFF2-40B4-BE49-F238E27FC236}">
              <a16:creationId xmlns:a16="http://schemas.microsoft.com/office/drawing/2014/main" xmlns="" id="{3CDF24D2-9EA4-48F7-BB92-F8A0E53F0E6C}"/>
            </a:ext>
          </a:extLst>
        </xdr:cNvPr>
        <xdr:cNvSpPr txBox="1"/>
      </xdr:nvSpPr>
      <xdr:spPr>
        <a:xfrm>
          <a:off x="14389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537" name="n_3aveValue【公民館】&#10;有形固定資産減価償却率">
          <a:extLst>
            <a:ext uri="{FF2B5EF4-FFF2-40B4-BE49-F238E27FC236}">
              <a16:creationId xmlns:a16="http://schemas.microsoft.com/office/drawing/2014/main" xmlns="" id="{581D4162-BC97-44B4-9497-EDB2CD317469}"/>
            </a:ext>
          </a:extLst>
        </xdr:cNvPr>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538" name="n_4aveValue【公民館】&#10;有形固定資産減価償却率">
          <a:extLst>
            <a:ext uri="{FF2B5EF4-FFF2-40B4-BE49-F238E27FC236}">
              <a16:creationId xmlns:a16="http://schemas.microsoft.com/office/drawing/2014/main" xmlns="" id="{B7406922-59A2-4086-A807-A4A43805718E}"/>
            </a:ext>
          </a:extLst>
        </xdr:cNvPr>
        <xdr:cNvSpPr txBox="1"/>
      </xdr:nvSpPr>
      <xdr:spPr>
        <a:xfrm>
          <a:off x="12611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100982</xdr:rowOff>
    </xdr:from>
    <xdr:ext cx="405111" cy="259045"/>
    <xdr:sp macro="" textlink="">
      <xdr:nvSpPr>
        <xdr:cNvPr id="539" name="n_1mainValue【公民館】&#10;有形固定資産減価償却率">
          <a:extLst>
            <a:ext uri="{FF2B5EF4-FFF2-40B4-BE49-F238E27FC236}">
              <a16:creationId xmlns:a16="http://schemas.microsoft.com/office/drawing/2014/main" xmlns="" id="{1A571A06-6511-492E-843A-4393FD68354E}"/>
            </a:ext>
          </a:extLst>
        </xdr:cNvPr>
        <xdr:cNvSpPr txBox="1"/>
      </xdr:nvSpPr>
      <xdr:spPr>
        <a:xfrm>
          <a:off x="15266044"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540" name="n_2mainValue【公民館】&#10;有形固定資産減価償却率">
          <a:extLst>
            <a:ext uri="{FF2B5EF4-FFF2-40B4-BE49-F238E27FC236}">
              <a16:creationId xmlns:a16="http://schemas.microsoft.com/office/drawing/2014/main" xmlns="" id="{66C47FB3-2760-486F-B927-986B95CC9411}"/>
            </a:ext>
          </a:extLst>
        </xdr:cNvPr>
        <xdr:cNvSpPr txBox="1"/>
      </xdr:nvSpPr>
      <xdr:spPr>
        <a:xfrm>
          <a:off x="14357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541" name="n_3mainValue【公民館】&#10;有形固定資産減価償却率">
          <a:extLst>
            <a:ext uri="{FF2B5EF4-FFF2-40B4-BE49-F238E27FC236}">
              <a16:creationId xmlns:a16="http://schemas.microsoft.com/office/drawing/2014/main" xmlns="" id="{A15F566B-131B-471E-9075-5F9F9039D3E6}"/>
            </a:ext>
          </a:extLst>
        </xdr:cNvPr>
        <xdr:cNvSpPr txBox="1"/>
      </xdr:nvSpPr>
      <xdr:spPr>
        <a:xfrm>
          <a:off x="13468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2" name="正方形/長方形 541">
          <a:extLst>
            <a:ext uri="{FF2B5EF4-FFF2-40B4-BE49-F238E27FC236}">
              <a16:creationId xmlns:a16="http://schemas.microsoft.com/office/drawing/2014/main" xmlns="" id="{8DF204A4-3318-4B7D-ACCA-502548BE4AB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3" name="正方形/長方形 542">
          <a:extLst>
            <a:ext uri="{FF2B5EF4-FFF2-40B4-BE49-F238E27FC236}">
              <a16:creationId xmlns:a16="http://schemas.microsoft.com/office/drawing/2014/main" xmlns="" id="{36083A65-0D07-4A2A-A6AB-D8B064100BF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4" name="正方形/長方形 543">
          <a:extLst>
            <a:ext uri="{FF2B5EF4-FFF2-40B4-BE49-F238E27FC236}">
              <a16:creationId xmlns:a16="http://schemas.microsoft.com/office/drawing/2014/main" xmlns="" id="{CBB45AD2-834B-4F4B-A98E-6AC427A8792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5" name="正方形/長方形 544">
          <a:extLst>
            <a:ext uri="{FF2B5EF4-FFF2-40B4-BE49-F238E27FC236}">
              <a16:creationId xmlns:a16="http://schemas.microsoft.com/office/drawing/2014/main" xmlns="" id="{D0C9D0CA-0E42-4B8B-95B2-EE84E8EDFC7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6" name="正方形/長方形 545">
          <a:extLst>
            <a:ext uri="{FF2B5EF4-FFF2-40B4-BE49-F238E27FC236}">
              <a16:creationId xmlns:a16="http://schemas.microsoft.com/office/drawing/2014/main" xmlns="" id="{1FC22D98-6F89-4226-9F44-E4D7EF3100A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7" name="正方形/長方形 546">
          <a:extLst>
            <a:ext uri="{FF2B5EF4-FFF2-40B4-BE49-F238E27FC236}">
              <a16:creationId xmlns:a16="http://schemas.microsoft.com/office/drawing/2014/main" xmlns="" id="{BE663D77-D901-4AAF-8407-44599AED4BB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8" name="正方形/長方形 547">
          <a:extLst>
            <a:ext uri="{FF2B5EF4-FFF2-40B4-BE49-F238E27FC236}">
              <a16:creationId xmlns:a16="http://schemas.microsoft.com/office/drawing/2014/main" xmlns="" id="{7AAE928C-B8F7-4E52-8131-81D5E2840F1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9" name="正方形/長方形 548">
          <a:extLst>
            <a:ext uri="{FF2B5EF4-FFF2-40B4-BE49-F238E27FC236}">
              <a16:creationId xmlns:a16="http://schemas.microsoft.com/office/drawing/2014/main" xmlns="" id="{9CF76AE7-78F9-47B0-A018-819DC26FB21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0" name="テキスト ボックス 549">
          <a:extLst>
            <a:ext uri="{FF2B5EF4-FFF2-40B4-BE49-F238E27FC236}">
              <a16:creationId xmlns:a16="http://schemas.microsoft.com/office/drawing/2014/main" xmlns="" id="{D025928B-8D2B-4ACF-8915-057A2EB6EEB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1" name="直線コネクタ 550">
          <a:extLst>
            <a:ext uri="{FF2B5EF4-FFF2-40B4-BE49-F238E27FC236}">
              <a16:creationId xmlns:a16="http://schemas.microsoft.com/office/drawing/2014/main" xmlns="" id="{56786F58-E675-42FF-A908-42675A08AAC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2" name="直線コネクタ 551">
          <a:extLst>
            <a:ext uri="{FF2B5EF4-FFF2-40B4-BE49-F238E27FC236}">
              <a16:creationId xmlns:a16="http://schemas.microsoft.com/office/drawing/2014/main" xmlns="" id="{532B9393-1475-4B51-9FEA-C81BEEA30BC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3" name="テキスト ボックス 552">
          <a:extLst>
            <a:ext uri="{FF2B5EF4-FFF2-40B4-BE49-F238E27FC236}">
              <a16:creationId xmlns:a16="http://schemas.microsoft.com/office/drawing/2014/main" xmlns="" id="{933A23BD-4573-4BA8-931F-CD5A9CB7836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4" name="直線コネクタ 553">
          <a:extLst>
            <a:ext uri="{FF2B5EF4-FFF2-40B4-BE49-F238E27FC236}">
              <a16:creationId xmlns:a16="http://schemas.microsoft.com/office/drawing/2014/main" xmlns="" id="{1980D80C-40C2-41D5-BA50-1E422B05E8D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5" name="テキスト ボックス 554">
          <a:extLst>
            <a:ext uri="{FF2B5EF4-FFF2-40B4-BE49-F238E27FC236}">
              <a16:creationId xmlns:a16="http://schemas.microsoft.com/office/drawing/2014/main" xmlns="" id="{710DC845-7B07-499C-BDA6-1567C899700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6" name="直線コネクタ 555">
          <a:extLst>
            <a:ext uri="{FF2B5EF4-FFF2-40B4-BE49-F238E27FC236}">
              <a16:creationId xmlns:a16="http://schemas.microsoft.com/office/drawing/2014/main" xmlns="" id="{5D0C3BE5-69DC-4BCB-8444-C8EC40B2FEB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57" name="テキスト ボックス 556">
          <a:extLst>
            <a:ext uri="{FF2B5EF4-FFF2-40B4-BE49-F238E27FC236}">
              <a16:creationId xmlns:a16="http://schemas.microsoft.com/office/drawing/2014/main" xmlns="" id="{83742DF5-9A7C-4107-83CC-FA9DB9CC863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58" name="直線コネクタ 557">
          <a:extLst>
            <a:ext uri="{FF2B5EF4-FFF2-40B4-BE49-F238E27FC236}">
              <a16:creationId xmlns:a16="http://schemas.microsoft.com/office/drawing/2014/main" xmlns="" id="{3B96AE22-63CB-4A4E-849D-530A5E3755D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59" name="テキスト ボックス 558">
          <a:extLst>
            <a:ext uri="{FF2B5EF4-FFF2-40B4-BE49-F238E27FC236}">
              <a16:creationId xmlns:a16="http://schemas.microsoft.com/office/drawing/2014/main" xmlns="" id="{33E549AC-DE3F-42E5-A934-9ADB8F3E081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0" name="直線コネクタ 559">
          <a:extLst>
            <a:ext uri="{FF2B5EF4-FFF2-40B4-BE49-F238E27FC236}">
              <a16:creationId xmlns:a16="http://schemas.microsoft.com/office/drawing/2014/main" xmlns="" id="{E32B052D-2DB4-4B7A-887A-A19ACE2A439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1" name="テキスト ボックス 560">
          <a:extLst>
            <a:ext uri="{FF2B5EF4-FFF2-40B4-BE49-F238E27FC236}">
              <a16:creationId xmlns:a16="http://schemas.microsoft.com/office/drawing/2014/main" xmlns="" id="{40369155-8C10-4896-98F1-7BE6BE36A44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2" name="直線コネクタ 561">
          <a:extLst>
            <a:ext uri="{FF2B5EF4-FFF2-40B4-BE49-F238E27FC236}">
              <a16:creationId xmlns:a16="http://schemas.microsoft.com/office/drawing/2014/main" xmlns="" id="{897C6109-A8EC-40E6-8A57-1BE73C51377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63" name="テキスト ボックス 562">
          <a:extLst>
            <a:ext uri="{FF2B5EF4-FFF2-40B4-BE49-F238E27FC236}">
              <a16:creationId xmlns:a16="http://schemas.microsoft.com/office/drawing/2014/main" xmlns="" id="{8D30B384-C192-48C8-9863-B871ED2C976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4" name="【公民館】&#10;一人当たり面積グラフ枠">
          <a:extLst>
            <a:ext uri="{FF2B5EF4-FFF2-40B4-BE49-F238E27FC236}">
              <a16:creationId xmlns:a16="http://schemas.microsoft.com/office/drawing/2014/main" xmlns="" id="{F74B8ED3-60DD-4CAD-96F8-C9D3EEF805D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565" name="直線コネクタ 564">
          <a:extLst>
            <a:ext uri="{FF2B5EF4-FFF2-40B4-BE49-F238E27FC236}">
              <a16:creationId xmlns:a16="http://schemas.microsoft.com/office/drawing/2014/main" xmlns="" id="{A673371A-94A9-44CF-B518-A7FEA9766641}"/>
            </a:ext>
          </a:extLst>
        </xdr:cNvPr>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566" name="【公民館】&#10;一人当たり面積最小値テキスト">
          <a:extLst>
            <a:ext uri="{FF2B5EF4-FFF2-40B4-BE49-F238E27FC236}">
              <a16:creationId xmlns:a16="http://schemas.microsoft.com/office/drawing/2014/main" xmlns="" id="{B3FACE33-3A9E-46B1-920A-FD765408CC06}"/>
            </a:ext>
          </a:extLst>
        </xdr:cNvPr>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567" name="直線コネクタ 566">
          <a:extLst>
            <a:ext uri="{FF2B5EF4-FFF2-40B4-BE49-F238E27FC236}">
              <a16:creationId xmlns:a16="http://schemas.microsoft.com/office/drawing/2014/main" xmlns="" id="{FDCE34D3-5F12-4796-A526-DBD421AA7CF3}"/>
            </a:ext>
          </a:extLst>
        </xdr:cNvPr>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568" name="【公民館】&#10;一人当たり面積最大値テキスト">
          <a:extLst>
            <a:ext uri="{FF2B5EF4-FFF2-40B4-BE49-F238E27FC236}">
              <a16:creationId xmlns:a16="http://schemas.microsoft.com/office/drawing/2014/main" xmlns="" id="{A9D36876-9D4B-4001-993E-E937D49E3927}"/>
            </a:ext>
          </a:extLst>
        </xdr:cNvPr>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569" name="直線コネクタ 568">
          <a:extLst>
            <a:ext uri="{FF2B5EF4-FFF2-40B4-BE49-F238E27FC236}">
              <a16:creationId xmlns:a16="http://schemas.microsoft.com/office/drawing/2014/main" xmlns="" id="{52F23907-54D4-4508-B9BA-092940F7C2D4}"/>
            </a:ext>
          </a:extLst>
        </xdr:cNvPr>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65930</xdr:rowOff>
    </xdr:from>
    <xdr:ext cx="469744" cy="259045"/>
    <xdr:sp macro="" textlink="">
      <xdr:nvSpPr>
        <xdr:cNvPr id="570" name="【公民館】&#10;一人当たり面積平均値テキスト">
          <a:extLst>
            <a:ext uri="{FF2B5EF4-FFF2-40B4-BE49-F238E27FC236}">
              <a16:creationId xmlns:a16="http://schemas.microsoft.com/office/drawing/2014/main" xmlns="" id="{F5989C44-0F45-4C60-818D-D6DCD6931ED5}"/>
            </a:ext>
          </a:extLst>
        </xdr:cNvPr>
        <xdr:cNvSpPr txBox="1"/>
      </xdr:nvSpPr>
      <xdr:spPr>
        <a:xfrm>
          <a:off x="22199600" y="18411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571" name="フローチャート: 判断 570">
          <a:extLst>
            <a:ext uri="{FF2B5EF4-FFF2-40B4-BE49-F238E27FC236}">
              <a16:creationId xmlns:a16="http://schemas.microsoft.com/office/drawing/2014/main" xmlns="" id="{F89BCD43-20AC-457A-9D56-A12D69D410B5}"/>
            </a:ext>
          </a:extLst>
        </xdr:cNvPr>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572" name="フローチャート: 判断 571">
          <a:extLst>
            <a:ext uri="{FF2B5EF4-FFF2-40B4-BE49-F238E27FC236}">
              <a16:creationId xmlns:a16="http://schemas.microsoft.com/office/drawing/2014/main" xmlns="" id="{5A517F3F-240F-4267-8D39-E2BD07A02CBE}"/>
            </a:ext>
          </a:extLst>
        </xdr:cNvPr>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573" name="フローチャート: 判断 572">
          <a:extLst>
            <a:ext uri="{FF2B5EF4-FFF2-40B4-BE49-F238E27FC236}">
              <a16:creationId xmlns:a16="http://schemas.microsoft.com/office/drawing/2014/main" xmlns="" id="{148A3257-93A0-4697-988C-2283B79169B3}"/>
            </a:ext>
          </a:extLst>
        </xdr:cNvPr>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574" name="フローチャート: 判断 573">
          <a:extLst>
            <a:ext uri="{FF2B5EF4-FFF2-40B4-BE49-F238E27FC236}">
              <a16:creationId xmlns:a16="http://schemas.microsoft.com/office/drawing/2014/main" xmlns="" id="{110AD60F-215F-4834-B24C-DCF6E5FCB7B2}"/>
            </a:ext>
          </a:extLst>
        </xdr:cNvPr>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575" name="フローチャート: 判断 574">
          <a:extLst>
            <a:ext uri="{FF2B5EF4-FFF2-40B4-BE49-F238E27FC236}">
              <a16:creationId xmlns:a16="http://schemas.microsoft.com/office/drawing/2014/main" xmlns="" id="{2A5FAE23-D171-46B5-B400-095C2E68AA7E}"/>
            </a:ext>
          </a:extLst>
        </xdr:cNvPr>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xmlns="" id="{C0D4B7EE-CB40-48C3-A9C1-D7D67D0212F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xmlns="" id="{37D37B58-2D3D-4C2E-9B65-378B51E61A1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xmlns="" id="{DA136C49-4952-46DB-A3CB-CE9789AF7AC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xmlns="" id="{01D64113-1226-47E7-A3D5-F25DA9DFAFB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xmlns="" id="{F664008C-8073-42C9-A1B5-D16C2A42181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51688</xdr:rowOff>
    </xdr:from>
    <xdr:to>
      <xdr:col>112</xdr:col>
      <xdr:colOff>38100</xdr:colOff>
      <xdr:row>108</xdr:row>
      <xdr:rowOff>153288</xdr:rowOff>
    </xdr:to>
    <xdr:sp macro="" textlink="">
      <xdr:nvSpPr>
        <xdr:cNvPr id="581" name="楕円 580">
          <a:extLst>
            <a:ext uri="{FF2B5EF4-FFF2-40B4-BE49-F238E27FC236}">
              <a16:creationId xmlns:a16="http://schemas.microsoft.com/office/drawing/2014/main" xmlns="" id="{E08DD04A-DC88-4894-A7E6-A1D30A856090}"/>
            </a:ext>
          </a:extLst>
        </xdr:cNvPr>
        <xdr:cNvSpPr/>
      </xdr:nvSpPr>
      <xdr:spPr>
        <a:xfrm>
          <a:off x="21272500" y="1856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52642</xdr:rowOff>
    </xdr:from>
    <xdr:to>
      <xdr:col>107</xdr:col>
      <xdr:colOff>101600</xdr:colOff>
      <xdr:row>108</xdr:row>
      <xdr:rowOff>154242</xdr:rowOff>
    </xdr:to>
    <xdr:sp macro="" textlink="">
      <xdr:nvSpPr>
        <xdr:cNvPr id="582" name="楕円 581">
          <a:extLst>
            <a:ext uri="{FF2B5EF4-FFF2-40B4-BE49-F238E27FC236}">
              <a16:creationId xmlns:a16="http://schemas.microsoft.com/office/drawing/2014/main" xmlns="" id="{F785D7DE-C04C-4B4A-95FD-B0B1EB30B608}"/>
            </a:ext>
          </a:extLst>
        </xdr:cNvPr>
        <xdr:cNvSpPr/>
      </xdr:nvSpPr>
      <xdr:spPr>
        <a:xfrm>
          <a:off x="20383500" y="1856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102488</xdr:rowOff>
    </xdr:from>
    <xdr:to>
      <xdr:col>111</xdr:col>
      <xdr:colOff>177800</xdr:colOff>
      <xdr:row>108</xdr:row>
      <xdr:rowOff>103442</xdr:rowOff>
    </xdr:to>
    <xdr:cxnSp macro="">
      <xdr:nvCxnSpPr>
        <xdr:cNvPr id="583" name="直線コネクタ 582">
          <a:extLst>
            <a:ext uri="{FF2B5EF4-FFF2-40B4-BE49-F238E27FC236}">
              <a16:creationId xmlns:a16="http://schemas.microsoft.com/office/drawing/2014/main" xmlns="" id="{0EDB6F69-2120-42FC-A170-F10CFEDBACC5}"/>
            </a:ext>
          </a:extLst>
        </xdr:cNvPr>
        <xdr:cNvCxnSpPr/>
      </xdr:nvCxnSpPr>
      <xdr:spPr>
        <a:xfrm flipV="1">
          <a:off x="20434300" y="18619088"/>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54166</xdr:rowOff>
    </xdr:from>
    <xdr:to>
      <xdr:col>102</xdr:col>
      <xdr:colOff>165100</xdr:colOff>
      <xdr:row>108</xdr:row>
      <xdr:rowOff>155766</xdr:rowOff>
    </xdr:to>
    <xdr:sp macro="" textlink="">
      <xdr:nvSpPr>
        <xdr:cNvPr id="584" name="楕円 583">
          <a:extLst>
            <a:ext uri="{FF2B5EF4-FFF2-40B4-BE49-F238E27FC236}">
              <a16:creationId xmlns:a16="http://schemas.microsoft.com/office/drawing/2014/main" xmlns="" id="{08153B58-37EC-4889-ADB7-EEA4219216A0}"/>
            </a:ext>
          </a:extLst>
        </xdr:cNvPr>
        <xdr:cNvSpPr/>
      </xdr:nvSpPr>
      <xdr:spPr>
        <a:xfrm>
          <a:off x="19494500" y="1857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103442</xdr:rowOff>
    </xdr:from>
    <xdr:to>
      <xdr:col>107</xdr:col>
      <xdr:colOff>50800</xdr:colOff>
      <xdr:row>108</xdr:row>
      <xdr:rowOff>104966</xdr:rowOff>
    </xdr:to>
    <xdr:cxnSp macro="">
      <xdr:nvCxnSpPr>
        <xdr:cNvPr id="585" name="直線コネクタ 584">
          <a:extLst>
            <a:ext uri="{FF2B5EF4-FFF2-40B4-BE49-F238E27FC236}">
              <a16:creationId xmlns:a16="http://schemas.microsoft.com/office/drawing/2014/main" xmlns="" id="{7AE690AE-18D9-4212-BB15-3E3A26CD58FC}"/>
            </a:ext>
          </a:extLst>
        </xdr:cNvPr>
        <xdr:cNvCxnSpPr/>
      </xdr:nvCxnSpPr>
      <xdr:spPr>
        <a:xfrm flipV="1">
          <a:off x="19545300" y="1862004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42563</xdr:rowOff>
    </xdr:from>
    <xdr:ext cx="469744" cy="259045"/>
    <xdr:sp macro="" textlink="">
      <xdr:nvSpPr>
        <xdr:cNvPr id="586" name="n_1aveValue【公民館】&#10;一人当たり面積">
          <a:extLst>
            <a:ext uri="{FF2B5EF4-FFF2-40B4-BE49-F238E27FC236}">
              <a16:creationId xmlns:a16="http://schemas.microsoft.com/office/drawing/2014/main" xmlns="" id="{ADC60643-D6DA-4D57-BD1D-429342389481}"/>
            </a:ext>
          </a:extLst>
        </xdr:cNvPr>
        <xdr:cNvSpPr txBox="1"/>
      </xdr:nvSpPr>
      <xdr:spPr>
        <a:xfrm>
          <a:off x="210757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45038</xdr:rowOff>
    </xdr:from>
    <xdr:ext cx="469744" cy="259045"/>
    <xdr:sp macro="" textlink="">
      <xdr:nvSpPr>
        <xdr:cNvPr id="587" name="n_2aveValue【公民館】&#10;一人当たり面積">
          <a:extLst>
            <a:ext uri="{FF2B5EF4-FFF2-40B4-BE49-F238E27FC236}">
              <a16:creationId xmlns:a16="http://schemas.microsoft.com/office/drawing/2014/main" xmlns="" id="{B0E3A2E8-5AD3-4899-B748-5C088E7BB8F2}"/>
            </a:ext>
          </a:extLst>
        </xdr:cNvPr>
        <xdr:cNvSpPr txBox="1"/>
      </xdr:nvSpPr>
      <xdr:spPr>
        <a:xfrm>
          <a:off x="20199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61613</xdr:rowOff>
    </xdr:from>
    <xdr:ext cx="469744" cy="259045"/>
    <xdr:sp macro="" textlink="">
      <xdr:nvSpPr>
        <xdr:cNvPr id="588" name="n_3aveValue【公民館】&#10;一人当たり面積">
          <a:extLst>
            <a:ext uri="{FF2B5EF4-FFF2-40B4-BE49-F238E27FC236}">
              <a16:creationId xmlns:a16="http://schemas.microsoft.com/office/drawing/2014/main" xmlns="" id="{635F73E8-CB5D-4EF8-A16E-4BBCC9C214E3}"/>
            </a:ext>
          </a:extLst>
        </xdr:cNvPr>
        <xdr:cNvSpPr txBox="1"/>
      </xdr:nvSpPr>
      <xdr:spPr>
        <a:xfrm>
          <a:off x="19310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96854</xdr:rowOff>
    </xdr:from>
    <xdr:ext cx="469744" cy="259045"/>
    <xdr:sp macro="" textlink="">
      <xdr:nvSpPr>
        <xdr:cNvPr id="589" name="n_4aveValue【公民館】&#10;一人当たり面積">
          <a:extLst>
            <a:ext uri="{FF2B5EF4-FFF2-40B4-BE49-F238E27FC236}">
              <a16:creationId xmlns:a16="http://schemas.microsoft.com/office/drawing/2014/main" xmlns="" id="{411D31DE-9C3A-4E60-B6E5-83018D653CE0}"/>
            </a:ext>
          </a:extLst>
        </xdr:cNvPr>
        <xdr:cNvSpPr txBox="1"/>
      </xdr:nvSpPr>
      <xdr:spPr>
        <a:xfrm>
          <a:off x="18421427" y="1827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144415</xdr:rowOff>
    </xdr:from>
    <xdr:ext cx="469744" cy="259045"/>
    <xdr:sp macro="" textlink="">
      <xdr:nvSpPr>
        <xdr:cNvPr id="590" name="n_1mainValue【公民館】&#10;一人当たり面積">
          <a:extLst>
            <a:ext uri="{FF2B5EF4-FFF2-40B4-BE49-F238E27FC236}">
              <a16:creationId xmlns:a16="http://schemas.microsoft.com/office/drawing/2014/main" xmlns="" id="{797F3F92-91EC-4402-83ED-363DD46B2A53}"/>
            </a:ext>
          </a:extLst>
        </xdr:cNvPr>
        <xdr:cNvSpPr txBox="1"/>
      </xdr:nvSpPr>
      <xdr:spPr>
        <a:xfrm>
          <a:off x="21075727" y="1866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145369</xdr:rowOff>
    </xdr:from>
    <xdr:ext cx="469744" cy="259045"/>
    <xdr:sp macro="" textlink="">
      <xdr:nvSpPr>
        <xdr:cNvPr id="591" name="n_2mainValue【公民館】&#10;一人当たり面積">
          <a:extLst>
            <a:ext uri="{FF2B5EF4-FFF2-40B4-BE49-F238E27FC236}">
              <a16:creationId xmlns:a16="http://schemas.microsoft.com/office/drawing/2014/main" xmlns="" id="{94FB8A9D-61FA-4E34-8A33-B0B7444837F9}"/>
            </a:ext>
          </a:extLst>
        </xdr:cNvPr>
        <xdr:cNvSpPr txBox="1"/>
      </xdr:nvSpPr>
      <xdr:spPr>
        <a:xfrm>
          <a:off x="20199427" y="1866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146893</xdr:rowOff>
    </xdr:from>
    <xdr:ext cx="469744" cy="259045"/>
    <xdr:sp macro="" textlink="">
      <xdr:nvSpPr>
        <xdr:cNvPr id="592" name="n_3mainValue【公民館】&#10;一人当たり面積">
          <a:extLst>
            <a:ext uri="{FF2B5EF4-FFF2-40B4-BE49-F238E27FC236}">
              <a16:creationId xmlns:a16="http://schemas.microsoft.com/office/drawing/2014/main" xmlns="" id="{D1371489-AEC1-41F2-ACC0-7C48B0D70EF6}"/>
            </a:ext>
          </a:extLst>
        </xdr:cNvPr>
        <xdr:cNvSpPr txBox="1"/>
      </xdr:nvSpPr>
      <xdr:spPr>
        <a:xfrm>
          <a:off x="19310427" y="1866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3" name="正方形/長方形 592">
          <a:extLst>
            <a:ext uri="{FF2B5EF4-FFF2-40B4-BE49-F238E27FC236}">
              <a16:creationId xmlns:a16="http://schemas.microsoft.com/office/drawing/2014/main" xmlns="" id="{02E044EF-AC8A-49A7-865A-FE00BF2398B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4" name="正方形/長方形 593">
          <a:extLst>
            <a:ext uri="{FF2B5EF4-FFF2-40B4-BE49-F238E27FC236}">
              <a16:creationId xmlns:a16="http://schemas.microsoft.com/office/drawing/2014/main" xmlns="" id="{4B603A1C-301C-46F1-B8F5-673E1F8FD76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5" name="テキスト ボックス 594">
          <a:extLst>
            <a:ext uri="{FF2B5EF4-FFF2-40B4-BE49-F238E27FC236}">
              <a16:creationId xmlns:a16="http://schemas.microsoft.com/office/drawing/2014/main" xmlns="" id="{AD7F84C7-9E42-4F8A-A791-0FBE0A96B8F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施設累計別の有形固定資産減価償却率は、道路、学校施設、公民館で全国平均に比して著しく高くなっている。</a:t>
          </a:r>
          <a:r>
            <a:rPr kumimoji="1" lang="ja-JP" altLang="en-US" sz="1100">
              <a:solidFill>
                <a:schemeClr val="dk1"/>
              </a:solidFill>
              <a:effectLst/>
              <a:latin typeface="+mn-lt"/>
              <a:ea typeface="+mn-ea"/>
              <a:cs typeface="+mn-cs"/>
            </a:rPr>
            <a:t>公民館においては、</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に耐震補強工事を実施したことで若干数値は改善しているが、他の施設に関しては公共施設総合管理計画上、大規模な補修計画はなく当面の間は数値の改善は望まれない。比率が高い理由として、</a:t>
          </a:r>
          <a:r>
            <a:rPr kumimoji="1" lang="ja-JP" altLang="ja-JP" sz="1100">
              <a:solidFill>
                <a:schemeClr val="dk1"/>
              </a:solidFill>
              <a:effectLst/>
              <a:latin typeface="+mn-lt"/>
              <a:ea typeface="+mn-ea"/>
              <a:cs typeface="+mn-cs"/>
            </a:rPr>
            <a:t>道路に関しては村人口に比して村道延長が長く、かつ狭わい路線が多いため全体的に見ると整備・改良が進んでいないためであり、</a:t>
          </a:r>
          <a:r>
            <a:rPr kumimoji="1" lang="ja-JP" altLang="en-US" sz="1100">
              <a:solidFill>
                <a:schemeClr val="dk1"/>
              </a:solidFill>
              <a:effectLst/>
              <a:latin typeface="+mn-lt"/>
              <a:ea typeface="+mn-ea"/>
              <a:cs typeface="+mn-cs"/>
            </a:rPr>
            <a:t>学校施設に関しては旧校舎を含め転用先用途が未定の施設が多く早期の用途決定が望まれる。</a:t>
          </a:r>
          <a:r>
            <a:rPr kumimoji="1" lang="ja-JP" altLang="ja-JP" sz="1100">
              <a:solidFill>
                <a:schemeClr val="dk1"/>
              </a:solidFill>
              <a:effectLst/>
              <a:latin typeface="+mn-lt"/>
              <a:ea typeface="+mn-ea"/>
              <a:cs typeface="+mn-cs"/>
            </a:rPr>
            <a:t>一方で、公営住宅に関しては償却率が</a:t>
          </a:r>
          <a:r>
            <a:rPr kumimoji="1" lang="en-US" altLang="ja-JP" sz="1100">
              <a:solidFill>
                <a:schemeClr val="dk1"/>
              </a:solidFill>
              <a:effectLst/>
              <a:latin typeface="+mn-lt"/>
              <a:ea typeface="+mn-ea"/>
              <a:cs typeface="+mn-cs"/>
            </a:rPr>
            <a:t>35.9</a:t>
          </a:r>
          <a:r>
            <a:rPr kumimoji="1" lang="ja-JP" altLang="ja-JP" sz="1100">
              <a:solidFill>
                <a:schemeClr val="dk1"/>
              </a:solidFill>
              <a:effectLst/>
              <a:latin typeface="+mn-lt"/>
              <a:ea typeface="+mn-ea"/>
              <a:cs typeface="+mn-cs"/>
            </a:rPr>
            <a:t>％と全国平均よりかなり低い水準であるが、これは、坪内公営住宅、南日裏公営住宅整備事業の完了により新築の公営住宅戸数が増加したためであるが、村民一人あたり面積ではなお全国平均を下回っていることから、今後の定住・移住対策としてさらなる住宅の整備が必要と考え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08A5BBE-F5A5-43DF-B59E-742CD2A331C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20BEF0B-762D-45C3-8673-7FAE9E430B0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A30A1727-5BA4-477C-837F-AF85A06F1B2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A88C868-E2BF-419C-A97F-F9326D01326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B97F1C30-6E97-4EE9-9D77-17C5CCE59D1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2760F1DB-A341-4631-8C86-08BB66DEEAE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F754ECDF-3EE1-4A17-91B4-DBB302FED2E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FF9ECA8-B9D1-4264-A30C-E6A1D9D8487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14054D6-255F-4382-B147-7CF08974C28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6AA20945-D9BC-43FF-A843-7D49242160F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
1,372
175.66
2,531,519
2,217,720
273,914
1,361,354
3,447,404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C0DC236-3B73-43E4-9D00-AE81B2CFC29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B5AB810C-3448-4608-817D-B08D4DD9794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29B7DCDF-D546-4A59-BA56-461C8270E20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168F2587-3809-4F85-A5CC-5ADFD66A088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B5FB38E9-2532-4EA5-933A-1737FCF1F6C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7491A579-3D7E-44DA-A2A4-6C3B6B5550A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C0C2C0C6-870D-4A30-8A96-ECE5CF636E7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4D5B2DCD-C562-4123-A19D-ADC906B779B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B06E40EB-456D-4B12-8CA1-163E3AE5920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86871DCD-EC8B-4824-977A-996E9E08240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15E9AE2F-BCFB-41E3-B8F0-2DACB1E10F3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4FE0447F-F735-4B24-B607-2D5958AF357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7371EC30-2BFE-4E63-A05F-ED81E4504FD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D0EFE74A-C318-4662-9C69-A5FA794DC41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CA5CF5C1-6A6E-4572-81B1-9A517E89113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BE5D0C6-F5F9-4D39-AE4F-F2C0022E371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EC9223C-3A40-4AE1-9927-BFC8716081A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E09F4B77-80E7-4D3C-AC64-45A00D076E3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6913484C-E80D-4451-BB7F-C1BDF0BD0D3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CCE8B0F6-286E-4AF0-B8D1-73FE031EA73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C4BC84B9-3E43-4AC5-AA5E-90A1A299158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E085D424-ADBF-4DE4-9EEE-86AB5F15B57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39125A58-EF5D-4AEB-86E7-7ED3690262D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E4CF1F63-3A40-45BA-A5E8-90FF31E4782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7409CB8E-FB01-4D95-8DD2-A72F7A101C4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68D73CA3-F892-48D9-B5B4-AD0780178BB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D658B2A1-3BE6-413C-8C47-176EABA413C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2FA08207-0002-4BBA-95A7-5CA382268E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56E4458A-75C1-437D-B063-A296F521762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C8F0FBD8-CC9E-4093-AE36-A6C43727643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1967DE95-C551-45D6-A091-07AF3ABA146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05795927-D5A5-44C0-BB96-AD86D416476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D8812904-2705-4733-BCC3-14457513FD3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4043AFA0-A9F5-4F7E-BAD9-B97F59798D4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133F3FBE-C892-4368-9B0D-427ADE28239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14672CAA-A235-410B-930A-97202C98EF1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21F3E4AD-43E2-4F4E-93D9-70B9E671EC2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AC9297F8-A988-4F86-9FC7-140CFA47B90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A41D38B7-881A-42DB-94B2-3AF86C0141C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0F8C1218-D55E-430C-ACFD-4A97C9152B4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5928C8EE-C0F2-406B-B38F-B8733E289B1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D5B738BE-4CA8-40B9-9DF1-B1A26E46D49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7387A731-0CC1-4A94-9D8F-1BE986A23FE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1E7A454C-0EA6-43D8-93FC-106D5A8BA85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C8266C9B-B0BA-4795-8C1D-449F7FCDE5C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DB3290AF-749D-45F0-9CEA-43483A72094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79FE0F28-BA7F-452F-835B-5F9FC1A57F3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7FA8B1B2-FDB4-4B33-BE0A-65254B993F8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xmlns="" id="{6E0C020B-EE31-4EB6-9F91-34C2F6F414E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xmlns="" id="{38576842-632C-449E-8A13-981B08E79DB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xmlns="" id="{D66239DC-BBB3-4F27-A630-8FBCE9B759A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xmlns="" id="{C4ACFEF6-21FA-47FF-9DEA-80E733ED751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xmlns="" id="{8EBEB464-A61D-4FBC-A7AB-40D1AEDEB77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xmlns="" id="{F92744D8-7FF5-4208-9627-5A0720348E5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xmlns="" id="{148D27E6-956F-4665-8BDB-C1C75F17BCB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xmlns="" id="{ADCB7523-DFCA-42E4-9998-66045DAEAC6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xmlns="" id="{E7556783-BA9F-45E2-BACE-2C373AA3163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xmlns="" id="{6AB27433-70B0-4BC8-81A6-84BEAAB39A2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xmlns="" id="{49DF3251-D1BF-48C5-9D82-75AFFCC4187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xmlns="" id="{A8A9478D-D430-423D-9857-E1D982C290F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xmlns="" id="{DE3B4FF7-5147-4C21-8441-D17D8E694C3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xmlns="" id="{1C6121DD-6F78-42DA-902A-0BC8E4CF4571}"/>
            </a:ext>
          </a:extLst>
        </xdr:cNvPr>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xmlns="" id="{A6CEE53A-CDF4-4922-980D-06AA9005ACDA}"/>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xmlns="" id="{7945CD60-CA18-472D-8107-86318FC97C0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xmlns="" id="{FB0AE924-8060-498E-991F-46A86EC211D7}"/>
            </a:ext>
          </a:extLst>
        </xdr:cNvPr>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a:extLst>
            <a:ext uri="{FF2B5EF4-FFF2-40B4-BE49-F238E27FC236}">
              <a16:creationId xmlns:a16="http://schemas.microsoft.com/office/drawing/2014/main" xmlns="" id="{75E8C6FD-D96A-4341-9346-D0F65FC8F2E2}"/>
            </a:ext>
          </a:extLst>
        </xdr:cNvPr>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120032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xmlns="" id="{81E8B11D-8B9B-4D83-80D1-905D9CFA647A}"/>
            </a:ext>
          </a:extLst>
        </xdr:cNvPr>
        <xdr:cNvSpPr txBox="1"/>
      </xdr:nvSpPr>
      <xdr:spPr>
        <a:xfrm>
          <a:off x="4673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a:extLst>
            <a:ext uri="{FF2B5EF4-FFF2-40B4-BE49-F238E27FC236}">
              <a16:creationId xmlns:a16="http://schemas.microsoft.com/office/drawing/2014/main" xmlns="" id="{B163DF00-D4FE-4138-958C-FC689133E41D}"/>
            </a:ext>
          </a:extLst>
        </xdr:cNvPr>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xmlns="" id="{AB1F9920-8463-484E-BF6F-516A17E35568}"/>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a:extLst>
            <a:ext uri="{FF2B5EF4-FFF2-40B4-BE49-F238E27FC236}">
              <a16:creationId xmlns:a16="http://schemas.microsoft.com/office/drawing/2014/main" xmlns="" id="{8E36A493-183D-40FB-956D-E793381B30E4}"/>
            </a:ext>
          </a:extLst>
        </xdr:cNvPr>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a:extLst>
            <a:ext uri="{FF2B5EF4-FFF2-40B4-BE49-F238E27FC236}">
              <a16:creationId xmlns:a16="http://schemas.microsoft.com/office/drawing/2014/main" xmlns="" id="{6372E41E-E8F0-436C-A7C7-203A58DF15C7}"/>
            </a:ext>
          </a:extLst>
        </xdr:cNvPr>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a:extLst>
            <a:ext uri="{FF2B5EF4-FFF2-40B4-BE49-F238E27FC236}">
              <a16:creationId xmlns:a16="http://schemas.microsoft.com/office/drawing/2014/main" xmlns="" id="{0192AE89-2460-41F2-87C8-14DD38384091}"/>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E9A32D4F-F4B7-4167-8E6F-F0E0EBDFE3F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16C80FAD-7AB5-4C23-A057-971319F9D3E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A6524763-1939-413C-B953-9E8611E3CCE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3D8DE308-B131-45A6-9613-09F04755DD5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475DB8BA-516A-4D2F-B888-57F37FBD4A2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71120</xdr:rowOff>
    </xdr:from>
    <xdr:to>
      <xdr:col>20</xdr:col>
      <xdr:colOff>38100</xdr:colOff>
      <xdr:row>62</xdr:row>
      <xdr:rowOff>1270</xdr:rowOff>
    </xdr:to>
    <xdr:sp macro="" textlink="">
      <xdr:nvSpPr>
        <xdr:cNvPr id="89" name="楕円 88">
          <a:extLst>
            <a:ext uri="{FF2B5EF4-FFF2-40B4-BE49-F238E27FC236}">
              <a16:creationId xmlns:a16="http://schemas.microsoft.com/office/drawing/2014/main" xmlns="" id="{6D87A3BD-7385-4E8E-91FF-8AC934E2B194}"/>
            </a:ext>
          </a:extLst>
        </xdr:cNvPr>
        <xdr:cNvSpPr/>
      </xdr:nvSpPr>
      <xdr:spPr>
        <a:xfrm>
          <a:off x="3746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48260</xdr:rowOff>
    </xdr:from>
    <xdr:to>
      <xdr:col>15</xdr:col>
      <xdr:colOff>101600</xdr:colOff>
      <xdr:row>62</xdr:row>
      <xdr:rowOff>149860</xdr:rowOff>
    </xdr:to>
    <xdr:sp macro="" textlink="">
      <xdr:nvSpPr>
        <xdr:cNvPr id="90" name="楕円 89">
          <a:extLst>
            <a:ext uri="{FF2B5EF4-FFF2-40B4-BE49-F238E27FC236}">
              <a16:creationId xmlns:a16="http://schemas.microsoft.com/office/drawing/2014/main" xmlns="" id="{148C6D57-293A-4DBA-B1EA-DF01B96EA259}"/>
            </a:ext>
          </a:extLst>
        </xdr:cNvPr>
        <xdr:cNvSpPr/>
      </xdr:nvSpPr>
      <xdr:spPr>
        <a:xfrm>
          <a:off x="2857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121920</xdr:rowOff>
    </xdr:from>
    <xdr:to>
      <xdr:col>19</xdr:col>
      <xdr:colOff>177800</xdr:colOff>
      <xdr:row>62</xdr:row>
      <xdr:rowOff>99060</xdr:rowOff>
    </xdr:to>
    <xdr:cxnSp macro="">
      <xdr:nvCxnSpPr>
        <xdr:cNvPr id="91" name="直線コネクタ 90">
          <a:extLst>
            <a:ext uri="{FF2B5EF4-FFF2-40B4-BE49-F238E27FC236}">
              <a16:creationId xmlns:a16="http://schemas.microsoft.com/office/drawing/2014/main" xmlns="" id="{62A198C9-8AF3-45FD-AC4D-18552EF7C32D}"/>
            </a:ext>
          </a:extLst>
        </xdr:cNvPr>
        <xdr:cNvCxnSpPr/>
      </xdr:nvCxnSpPr>
      <xdr:spPr>
        <a:xfrm flipV="1">
          <a:off x="2908300" y="1058037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67310</xdr:rowOff>
    </xdr:from>
    <xdr:to>
      <xdr:col>10</xdr:col>
      <xdr:colOff>165100</xdr:colOff>
      <xdr:row>62</xdr:row>
      <xdr:rowOff>168910</xdr:rowOff>
    </xdr:to>
    <xdr:sp macro="" textlink="">
      <xdr:nvSpPr>
        <xdr:cNvPr id="92" name="楕円 91">
          <a:extLst>
            <a:ext uri="{FF2B5EF4-FFF2-40B4-BE49-F238E27FC236}">
              <a16:creationId xmlns:a16="http://schemas.microsoft.com/office/drawing/2014/main" xmlns="" id="{2546E0AE-E246-465A-93CD-2762959A102B}"/>
            </a:ext>
          </a:extLst>
        </xdr:cNvPr>
        <xdr:cNvSpPr/>
      </xdr:nvSpPr>
      <xdr:spPr>
        <a:xfrm>
          <a:off x="1968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99060</xdr:rowOff>
    </xdr:from>
    <xdr:to>
      <xdr:col>15</xdr:col>
      <xdr:colOff>50800</xdr:colOff>
      <xdr:row>62</xdr:row>
      <xdr:rowOff>118110</xdr:rowOff>
    </xdr:to>
    <xdr:cxnSp macro="">
      <xdr:nvCxnSpPr>
        <xdr:cNvPr id="93" name="直線コネクタ 92">
          <a:extLst>
            <a:ext uri="{FF2B5EF4-FFF2-40B4-BE49-F238E27FC236}">
              <a16:creationId xmlns:a16="http://schemas.microsoft.com/office/drawing/2014/main" xmlns="" id="{A7894CDA-3667-4128-9AC4-13FAB8C4A0C8}"/>
            </a:ext>
          </a:extLst>
        </xdr:cNvPr>
        <xdr:cNvCxnSpPr/>
      </xdr:nvCxnSpPr>
      <xdr:spPr>
        <a:xfrm flipV="1">
          <a:off x="2019300" y="107289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4" name="n_1aveValue【体育館・プール】&#10;有形固定資産減価償却率">
          <a:extLst>
            <a:ext uri="{FF2B5EF4-FFF2-40B4-BE49-F238E27FC236}">
              <a16:creationId xmlns:a16="http://schemas.microsoft.com/office/drawing/2014/main" xmlns="" id="{336E3835-69E4-4E79-BC91-6B1378350D67}"/>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95" name="n_2aveValue【体育館・プール】&#10;有形固定資産減価償却率">
          <a:extLst>
            <a:ext uri="{FF2B5EF4-FFF2-40B4-BE49-F238E27FC236}">
              <a16:creationId xmlns:a16="http://schemas.microsoft.com/office/drawing/2014/main" xmlns="" id="{C49849A1-2F17-4649-B361-22B993C8C6D0}"/>
            </a:ext>
          </a:extLst>
        </xdr:cNvPr>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96" name="n_3aveValue【体育館・プール】&#10;有形固定資産減価償却率">
          <a:extLst>
            <a:ext uri="{FF2B5EF4-FFF2-40B4-BE49-F238E27FC236}">
              <a16:creationId xmlns:a16="http://schemas.microsoft.com/office/drawing/2014/main" xmlns="" id="{4AC29E44-25E4-4107-BF5B-9000DF1A1FF9}"/>
            </a:ext>
          </a:extLst>
        </xdr:cNvPr>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97" name="n_4aveValue【体育館・プール】&#10;有形固定資産減価償却率">
          <a:extLst>
            <a:ext uri="{FF2B5EF4-FFF2-40B4-BE49-F238E27FC236}">
              <a16:creationId xmlns:a16="http://schemas.microsoft.com/office/drawing/2014/main" xmlns="" id="{7B702D1D-1812-4FEB-AD02-D05E8BE3F847}"/>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163847</xdr:rowOff>
    </xdr:from>
    <xdr:ext cx="405111" cy="259045"/>
    <xdr:sp macro="" textlink="">
      <xdr:nvSpPr>
        <xdr:cNvPr id="98" name="n_1mainValue【体育館・プール】&#10;有形固定資産減価償却率">
          <a:extLst>
            <a:ext uri="{FF2B5EF4-FFF2-40B4-BE49-F238E27FC236}">
              <a16:creationId xmlns:a16="http://schemas.microsoft.com/office/drawing/2014/main" xmlns="" id="{6030E808-D1A9-4A22-B69E-DAF2F556B85E}"/>
            </a:ext>
          </a:extLst>
        </xdr:cNvPr>
        <xdr:cNvSpPr txBox="1"/>
      </xdr:nvSpPr>
      <xdr:spPr>
        <a:xfrm>
          <a:off x="35820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140987</xdr:rowOff>
    </xdr:from>
    <xdr:ext cx="405111" cy="259045"/>
    <xdr:sp macro="" textlink="">
      <xdr:nvSpPr>
        <xdr:cNvPr id="99" name="n_2mainValue【体育館・プール】&#10;有形固定資産減価償却率">
          <a:extLst>
            <a:ext uri="{FF2B5EF4-FFF2-40B4-BE49-F238E27FC236}">
              <a16:creationId xmlns:a16="http://schemas.microsoft.com/office/drawing/2014/main" xmlns="" id="{4778BBC5-E36B-4845-9695-AA4B8513FA9F}"/>
            </a:ext>
          </a:extLst>
        </xdr:cNvPr>
        <xdr:cNvSpPr txBox="1"/>
      </xdr:nvSpPr>
      <xdr:spPr>
        <a:xfrm>
          <a:off x="2705744"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160037</xdr:rowOff>
    </xdr:from>
    <xdr:ext cx="405111" cy="259045"/>
    <xdr:sp macro="" textlink="">
      <xdr:nvSpPr>
        <xdr:cNvPr id="100" name="n_3mainValue【体育館・プール】&#10;有形固定資産減価償却率">
          <a:extLst>
            <a:ext uri="{FF2B5EF4-FFF2-40B4-BE49-F238E27FC236}">
              <a16:creationId xmlns:a16="http://schemas.microsoft.com/office/drawing/2014/main" xmlns="" id="{E66ED613-60C0-4AC6-9452-CE7E8045EDE1}"/>
            </a:ext>
          </a:extLst>
        </xdr:cNvPr>
        <xdr:cNvSpPr txBox="1"/>
      </xdr:nvSpPr>
      <xdr:spPr>
        <a:xfrm>
          <a:off x="1816744"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xmlns="" id="{CAAB9049-7C29-4BBC-9E27-4C15DEBE499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xmlns="" id="{69266447-0CB4-4A4C-94E4-1AB335F124D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xmlns="" id="{1D7C4448-B0EC-46EC-95BD-C0DE48C68D3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xmlns="" id="{CE1899F8-840E-41C5-A540-AFB1E55B4E4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xmlns="" id="{BE6A0515-ED88-4458-BFD0-6D7B031C06D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xmlns="" id="{EC000395-FB4F-403C-ADDB-0F295C5CF5B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xmlns="" id="{AAFAF0F5-A214-476B-9436-490659FE4D5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xmlns="" id="{93F3FE10-E9E5-4616-AF86-E3A26D8BA7E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xmlns="" id="{8B89035C-AAB8-4F47-A48B-33EE707F07C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xmlns="" id="{FC9377B5-C2DD-4D45-AD44-04456848AD7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xmlns="" id="{5A732E6C-4C2C-45CC-8A1D-B15ED286F1A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xmlns="" id="{A7B1A9C1-C448-40C2-8AFF-2AD24FC3C32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xmlns="" id="{0851AA4D-9C0F-438A-8D7E-387F1EC0DA4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xmlns="" id="{6E12BB75-01F1-486F-B6A8-4D8DB1F648FE}"/>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xmlns="" id="{A60E0D40-2249-47DB-9CA5-A0D9366E082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xmlns="" id="{37A535D2-2F69-4F84-9FE3-34ACBFF9F38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xmlns="" id="{43029724-A0B9-4182-8D3F-AB61497F0CF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xmlns="" id="{923AD2AF-305A-40E1-9537-A48E66E57CBC}"/>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xmlns="" id="{7959E8B6-7157-4146-A565-51A27740ADB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xmlns="" id="{D554D5FD-9A93-4B69-A84F-699E0B0305F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xmlns="" id="{DB961A45-8333-4C60-94C9-712F67D140B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xmlns="" id="{D719B20C-4565-4525-9B28-6C54CAE252BD}"/>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xmlns="" id="{9FD19242-425B-411B-8762-45FD79616A9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xmlns="" id="{32053550-55BE-4A76-999A-349C6D9827F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xmlns="" id="{7193D884-C50B-4D06-8A27-0D027FFC2B2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26" name="直線コネクタ 125">
          <a:extLst>
            <a:ext uri="{FF2B5EF4-FFF2-40B4-BE49-F238E27FC236}">
              <a16:creationId xmlns:a16="http://schemas.microsoft.com/office/drawing/2014/main" xmlns="" id="{79332353-1727-4612-A38C-38588F324B5C}"/>
            </a:ext>
          </a:extLst>
        </xdr:cNvPr>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27" name="【体育館・プール】&#10;一人当たり面積最小値テキスト">
          <a:extLst>
            <a:ext uri="{FF2B5EF4-FFF2-40B4-BE49-F238E27FC236}">
              <a16:creationId xmlns:a16="http://schemas.microsoft.com/office/drawing/2014/main" xmlns="" id="{F00EC5D3-47C2-40D5-8847-41D91FF55F4D}"/>
            </a:ext>
          </a:extLst>
        </xdr:cNvPr>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28" name="直線コネクタ 127">
          <a:extLst>
            <a:ext uri="{FF2B5EF4-FFF2-40B4-BE49-F238E27FC236}">
              <a16:creationId xmlns:a16="http://schemas.microsoft.com/office/drawing/2014/main" xmlns="" id="{83213873-E2C0-4EEB-AD47-A97DEBA2729D}"/>
            </a:ext>
          </a:extLst>
        </xdr:cNvPr>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29" name="【体育館・プール】&#10;一人当たり面積最大値テキスト">
          <a:extLst>
            <a:ext uri="{FF2B5EF4-FFF2-40B4-BE49-F238E27FC236}">
              <a16:creationId xmlns:a16="http://schemas.microsoft.com/office/drawing/2014/main" xmlns="" id="{AF1A87E3-2E47-4C6D-861E-0C215E3A07CA}"/>
            </a:ext>
          </a:extLst>
        </xdr:cNvPr>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0" name="直線コネクタ 129">
          <a:extLst>
            <a:ext uri="{FF2B5EF4-FFF2-40B4-BE49-F238E27FC236}">
              <a16:creationId xmlns:a16="http://schemas.microsoft.com/office/drawing/2014/main" xmlns="" id="{8D9F00E8-6D08-4ABF-91C3-63B231BB9FFF}"/>
            </a:ext>
          </a:extLst>
        </xdr:cNvPr>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25272</xdr:rowOff>
    </xdr:from>
    <xdr:ext cx="469744" cy="259045"/>
    <xdr:sp macro="" textlink="">
      <xdr:nvSpPr>
        <xdr:cNvPr id="131" name="【体育館・プール】&#10;一人当たり面積平均値テキスト">
          <a:extLst>
            <a:ext uri="{FF2B5EF4-FFF2-40B4-BE49-F238E27FC236}">
              <a16:creationId xmlns:a16="http://schemas.microsoft.com/office/drawing/2014/main" xmlns="" id="{D93B2EC5-8BDD-45F1-82B4-FE5ABCFEBA9D}"/>
            </a:ext>
          </a:extLst>
        </xdr:cNvPr>
        <xdr:cNvSpPr txBox="1"/>
      </xdr:nvSpPr>
      <xdr:spPr>
        <a:xfrm>
          <a:off x="10515600" y="1065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2" name="フローチャート: 判断 131">
          <a:extLst>
            <a:ext uri="{FF2B5EF4-FFF2-40B4-BE49-F238E27FC236}">
              <a16:creationId xmlns:a16="http://schemas.microsoft.com/office/drawing/2014/main" xmlns="" id="{18F35425-821F-43BA-930F-A5F191CC7357}"/>
            </a:ext>
          </a:extLst>
        </xdr:cNvPr>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3" name="フローチャート: 判断 132">
          <a:extLst>
            <a:ext uri="{FF2B5EF4-FFF2-40B4-BE49-F238E27FC236}">
              <a16:creationId xmlns:a16="http://schemas.microsoft.com/office/drawing/2014/main" xmlns="" id="{FCDB1B26-E21D-4522-A213-06A45EFCB409}"/>
            </a:ext>
          </a:extLst>
        </xdr:cNvPr>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34" name="フローチャート: 判断 133">
          <a:extLst>
            <a:ext uri="{FF2B5EF4-FFF2-40B4-BE49-F238E27FC236}">
              <a16:creationId xmlns:a16="http://schemas.microsoft.com/office/drawing/2014/main" xmlns="" id="{E359930A-C64D-4873-B307-87F3344F1481}"/>
            </a:ext>
          </a:extLst>
        </xdr:cNvPr>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35" name="フローチャート: 判断 134">
          <a:extLst>
            <a:ext uri="{FF2B5EF4-FFF2-40B4-BE49-F238E27FC236}">
              <a16:creationId xmlns:a16="http://schemas.microsoft.com/office/drawing/2014/main" xmlns="" id="{CA50CA84-C1F7-44F4-873D-603804406E65}"/>
            </a:ext>
          </a:extLst>
        </xdr:cNvPr>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36" name="フローチャート: 判断 135">
          <a:extLst>
            <a:ext uri="{FF2B5EF4-FFF2-40B4-BE49-F238E27FC236}">
              <a16:creationId xmlns:a16="http://schemas.microsoft.com/office/drawing/2014/main" xmlns="" id="{127A76D2-D095-4D17-914C-E33917FD45A2}"/>
            </a:ext>
          </a:extLst>
        </xdr:cNvPr>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xmlns="" id="{34C074FB-5DC1-4729-AFFC-A99CE748065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xmlns="" id="{816760C5-C0D6-4342-A32D-4C9BB2FA46F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xmlns="" id="{62424441-D48B-446A-B18E-F6AE3DF3269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2986844B-2631-425D-986D-B3C5228EACB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AC6C6616-2375-4F75-9BDA-D5368BC66D2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124569</xdr:rowOff>
    </xdr:from>
    <xdr:to>
      <xdr:col>50</xdr:col>
      <xdr:colOff>165100</xdr:colOff>
      <xdr:row>63</xdr:row>
      <xdr:rowOff>54719</xdr:rowOff>
    </xdr:to>
    <xdr:sp macro="" textlink="">
      <xdr:nvSpPr>
        <xdr:cNvPr id="142" name="楕円 141">
          <a:extLst>
            <a:ext uri="{FF2B5EF4-FFF2-40B4-BE49-F238E27FC236}">
              <a16:creationId xmlns:a16="http://schemas.microsoft.com/office/drawing/2014/main" xmlns="" id="{952FCD46-CF75-43F1-AD8A-7E781CBD6B69}"/>
            </a:ext>
          </a:extLst>
        </xdr:cNvPr>
        <xdr:cNvSpPr/>
      </xdr:nvSpPr>
      <xdr:spPr>
        <a:xfrm>
          <a:off x="9588500" y="107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131101</xdr:rowOff>
    </xdr:from>
    <xdr:to>
      <xdr:col>46</xdr:col>
      <xdr:colOff>38100</xdr:colOff>
      <xdr:row>63</xdr:row>
      <xdr:rowOff>61251</xdr:rowOff>
    </xdr:to>
    <xdr:sp macro="" textlink="">
      <xdr:nvSpPr>
        <xdr:cNvPr id="143" name="楕円 142">
          <a:extLst>
            <a:ext uri="{FF2B5EF4-FFF2-40B4-BE49-F238E27FC236}">
              <a16:creationId xmlns:a16="http://schemas.microsoft.com/office/drawing/2014/main" xmlns="" id="{DD76BD52-230D-4BA8-9B8C-2D8E0E94F2FF}"/>
            </a:ext>
          </a:extLst>
        </xdr:cNvPr>
        <xdr:cNvSpPr/>
      </xdr:nvSpPr>
      <xdr:spPr>
        <a:xfrm>
          <a:off x="8699500" y="1076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3919</xdr:rowOff>
    </xdr:from>
    <xdr:to>
      <xdr:col>50</xdr:col>
      <xdr:colOff>114300</xdr:colOff>
      <xdr:row>63</xdr:row>
      <xdr:rowOff>10451</xdr:rowOff>
    </xdr:to>
    <xdr:cxnSp macro="">
      <xdr:nvCxnSpPr>
        <xdr:cNvPr id="144" name="直線コネクタ 143">
          <a:extLst>
            <a:ext uri="{FF2B5EF4-FFF2-40B4-BE49-F238E27FC236}">
              <a16:creationId xmlns:a16="http://schemas.microsoft.com/office/drawing/2014/main" xmlns="" id="{B8322EE9-DA22-48B5-96C1-78321BBE9C6A}"/>
            </a:ext>
          </a:extLst>
        </xdr:cNvPr>
        <xdr:cNvCxnSpPr/>
      </xdr:nvCxnSpPr>
      <xdr:spPr>
        <a:xfrm flipV="1">
          <a:off x="8750300" y="1080526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139591</xdr:rowOff>
    </xdr:from>
    <xdr:to>
      <xdr:col>41</xdr:col>
      <xdr:colOff>101600</xdr:colOff>
      <xdr:row>63</xdr:row>
      <xdr:rowOff>69741</xdr:rowOff>
    </xdr:to>
    <xdr:sp macro="" textlink="">
      <xdr:nvSpPr>
        <xdr:cNvPr id="145" name="楕円 144">
          <a:extLst>
            <a:ext uri="{FF2B5EF4-FFF2-40B4-BE49-F238E27FC236}">
              <a16:creationId xmlns:a16="http://schemas.microsoft.com/office/drawing/2014/main" xmlns="" id="{E98E3F0A-79B2-484B-A080-04A198B93BD6}"/>
            </a:ext>
          </a:extLst>
        </xdr:cNvPr>
        <xdr:cNvSpPr/>
      </xdr:nvSpPr>
      <xdr:spPr>
        <a:xfrm>
          <a:off x="7810500" y="107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10451</xdr:rowOff>
    </xdr:from>
    <xdr:to>
      <xdr:col>45</xdr:col>
      <xdr:colOff>177800</xdr:colOff>
      <xdr:row>63</xdr:row>
      <xdr:rowOff>18941</xdr:rowOff>
    </xdr:to>
    <xdr:cxnSp macro="">
      <xdr:nvCxnSpPr>
        <xdr:cNvPr id="146" name="直線コネクタ 145">
          <a:extLst>
            <a:ext uri="{FF2B5EF4-FFF2-40B4-BE49-F238E27FC236}">
              <a16:creationId xmlns:a16="http://schemas.microsoft.com/office/drawing/2014/main" xmlns="" id="{E2458A77-075F-49DC-A947-823FC8D1F56A}"/>
            </a:ext>
          </a:extLst>
        </xdr:cNvPr>
        <xdr:cNvCxnSpPr/>
      </xdr:nvCxnSpPr>
      <xdr:spPr>
        <a:xfrm flipV="1">
          <a:off x="7861300" y="10811801"/>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34670</xdr:rowOff>
    </xdr:from>
    <xdr:ext cx="469744" cy="259045"/>
    <xdr:sp macro="" textlink="">
      <xdr:nvSpPr>
        <xdr:cNvPr id="147" name="n_1aveValue【体育館・プール】&#10;一人当たり面積">
          <a:extLst>
            <a:ext uri="{FF2B5EF4-FFF2-40B4-BE49-F238E27FC236}">
              <a16:creationId xmlns:a16="http://schemas.microsoft.com/office/drawing/2014/main" xmlns="" id="{D101FD3E-ACA2-464D-88C7-21A4DD12BF79}"/>
            </a:ext>
          </a:extLst>
        </xdr:cNvPr>
        <xdr:cNvSpPr txBox="1"/>
      </xdr:nvSpPr>
      <xdr:spPr>
        <a:xfrm>
          <a:off x="93917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148" name="n_2aveValue【体育館・プール】&#10;一人当たり面積">
          <a:extLst>
            <a:ext uri="{FF2B5EF4-FFF2-40B4-BE49-F238E27FC236}">
              <a16:creationId xmlns:a16="http://schemas.microsoft.com/office/drawing/2014/main" xmlns="" id="{BFB147BC-6E59-43F3-B371-D2587FD1FCA4}"/>
            </a:ext>
          </a:extLst>
        </xdr:cNvPr>
        <xdr:cNvSpPr txBox="1"/>
      </xdr:nvSpPr>
      <xdr:spPr>
        <a:xfrm>
          <a:off x="85154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49" name="n_3aveValue【体育館・プール】&#10;一人当たり面積">
          <a:extLst>
            <a:ext uri="{FF2B5EF4-FFF2-40B4-BE49-F238E27FC236}">
              <a16:creationId xmlns:a16="http://schemas.microsoft.com/office/drawing/2014/main" xmlns="" id="{E1245521-6097-4CD5-A202-A6384F0B9C00}"/>
            </a:ext>
          </a:extLst>
        </xdr:cNvPr>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150" name="n_4aveValue【体育館・プール】&#10;一人当たり面積">
          <a:extLst>
            <a:ext uri="{FF2B5EF4-FFF2-40B4-BE49-F238E27FC236}">
              <a16:creationId xmlns:a16="http://schemas.microsoft.com/office/drawing/2014/main" xmlns="" id="{00C005EC-AB72-437B-8ECF-37E9EDD9DA7A}"/>
            </a:ext>
          </a:extLst>
        </xdr:cNvPr>
        <xdr:cNvSpPr txBox="1"/>
      </xdr:nvSpPr>
      <xdr:spPr>
        <a:xfrm>
          <a:off x="6737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45846</xdr:rowOff>
    </xdr:from>
    <xdr:ext cx="469744" cy="259045"/>
    <xdr:sp macro="" textlink="">
      <xdr:nvSpPr>
        <xdr:cNvPr id="151" name="n_1mainValue【体育館・プール】&#10;一人当たり面積">
          <a:extLst>
            <a:ext uri="{FF2B5EF4-FFF2-40B4-BE49-F238E27FC236}">
              <a16:creationId xmlns:a16="http://schemas.microsoft.com/office/drawing/2014/main" xmlns="" id="{B798A6A0-639B-4406-9AA8-9A1A80FBD3FB}"/>
            </a:ext>
          </a:extLst>
        </xdr:cNvPr>
        <xdr:cNvSpPr txBox="1"/>
      </xdr:nvSpPr>
      <xdr:spPr>
        <a:xfrm>
          <a:off x="9391727" y="108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52378</xdr:rowOff>
    </xdr:from>
    <xdr:ext cx="469744" cy="259045"/>
    <xdr:sp macro="" textlink="">
      <xdr:nvSpPr>
        <xdr:cNvPr id="152" name="n_2mainValue【体育館・プール】&#10;一人当たり面積">
          <a:extLst>
            <a:ext uri="{FF2B5EF4-FFF2-40B4-BE49-F238E27FC236}">
              <a16:creationId xmlns:a16="http://schemas.microsoft.com/office/drawing/2014/main" xmlns="" id="{11B7E815-0056-4011-91D5-1D627026DDF3}"/>
            </a:ext>
          </a:extLst>
        </xdr:cNvPr>
        <xdr:cNvSpPr txBox="1"/>
      </xdr:nvSpPr>
      <xdr:spPr>
        <a:xfrm>
          <a:off x="8515427" y="1085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60868</xdr:rowOff>
    </xdr:from>
    <xdr:ext cx="469744" cy="259045"/>
    <xdr:sp macro="" textlink="">
      <xdr:nvSpPr>
        <xdr:cNvPr id="153" name="n_3mainValue【体育館・プール】&#10;一人当たり面積">
          <a:extLst>
            <a:ext uri="{FF2B5EF4-FFF2-40B4-BE49-F238E27FC236}">
              <a16:creationId xmlns:a16="http://schemas.microsoft.com/office/drawing/2014/main" xmlns="" id="{802AB5E5-5799-4666-8742-F598044566A8}"/>
            </a:ext>
          </a:extLst>
        </xdr:cNvPr>
        <xdr:cNvSpPr txBox="1"/>
      </xdr:nvSpPr>
      <xdr:spPr>
        <a:xfrm>
          <a:off x="7626427" y="1086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xmlns="" id="{5404BDAD-3997-4916-B099-3105E49BA0B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xmlns="" id="{58D6CE3B-77D2-4B2B-A941-AEDE2C7B3EC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xmlns="" id="{311526FB-E035-4335-B122-E2BC6D41E60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xmlns="" id="{85E83C61-C5B1-4E82-AF98-11523CAFFCF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xmlns="" id="{24312525-2A81-402D-93F4-653F82CB275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xmlns="" id="{3FA2E74E-B397-4F6F-919B-32A259D207D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xmlns="" id="{D3ADC064-AD97-4FAA-9A00-AE6A0FA1B3F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xmlns="" id="{7A67A95D-5657-4539-84B3-D559B2508FD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2" name="正方形/長方形 161">
          <a:extLst>
            <a:ext uri="{FF2B5EF4-FFF2-40B4-BE49-F238E27FC236}">
              <a16:creationId xmlns:a16="http://schemas.microsoft.com/office/drawing/2014/main" xmlns="" id="{5EABE087-6EA0-4ED1-860F-F71C4216B31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3" name="正方形/長方形 162">
          <a:extLst>
            <a:ext uri="{FF2B5EF4-FFF2-40B4-BE49-F238E27FC236}">
              <a16:creationId xmlns:a16="http://schemas.microsoft.com/office/drawing/2014/main" xmlns="" id="{7BB5D490-EA9B-4E32-94A1-341F9C97B13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4" name="正方形/長方形 163">
          <a:extLst>
            <a:ext uri="{FF2B5EF4-FFF2-40B4-BE49-F238E27FC236}">
              <a16:creationId xmlns:a16="http://schemas.microsoft.com/office/drawing/2014/main" xmlns="" id="{4B883E4F-D66F-429A-9269-158F914C11B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5" name="正方形/長方形 164">
          <a:extLst>
            <a:ext uri="{FF2B5EF4-FFF2-40B4-BE49-F238E27FC236}">
              <a16:creationId xmlns:a16="http://schemas.microsoft.com/office/drawing/2014/main" xmlns="" id="{EB933038-C894-4F20-98E6-DEF2AA28E82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6" name="正方形/長方形 165">
          <a:extLst>
            <a:ext uri="{FF2B5EF4-FFF2-40B4-BE49-F238E27FC236}">
              <a16:creationId xmlns:a16="http://schemas.microsoft.com/office/drawing/2014/main" xmlns="" id="{D71311B7-2563-4538-9DA3-81DA46D36DF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7" name="正方形/長方形 166">
          <a:extLst>
            <a:ext uri="{FF2B5EF4-FFF2-40B4-BE49-F238E27FC236}">
              <a16:creationId xmlns:a16="http://schemas.microsoft.com/office/drawing/2014/main" xmlns="" id="{A1A73EFE-57E6-4D66-87B1-34DA1A4DB4C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8" name="正方形/長方形 167">
          <a:extLst>
            <a:ext uri="{FF2B5EF4-FFF2-40B4-BE49-F238E27FC236}">
              <a16:creationId xmlns:a16="http://schemas.microsoft.com/office/drawing/2014/main" xmlns="" id="{4C7E190B-1B6A-44A4-A849-EB1A45C0990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9" name="正方形/長方形 168">
          <a:extLst>
            <a:ext uri="{FF2B5EF4-FFF2-40B4-BE49-F238E27FC236}">
              <a16:creationId xmlns:a16="http://schemas.microsoft.com/office/drawing/2014/main" xmlns="" id="{2D19BC5C-45C6-46C4-B526-DC62A1087602}"/>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0" name="正方形/長方形 169">
          <a:extLst>
            <a:ext uri="{FF2B5EF4-FFF2-40B4-BE49-F238E27FC236}">
              <a16:creationId xmlns:a16="http://schemas.microsoft.com/office/drawing/2014/main" xmlns="" id="{6D62F0DA-0D3A-4CD0-A011-BC4849FED51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1" name="正方形/長方形 170">
          <a:extLst>
            <a:ext uri="{FF2B5EF4-FFF2-40B4-BE49-F238E27FC236}">
              <a16:creationId xmlns:a16="http://schemas.microsoft.com/office/drawing/2014/main" xmlns="" id="{90A63416-544A-476D-BE05-41C715C92AA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2" name="正方形/長方形 171">
          <a:extLst>
            <a:ext uri="{FF2B5EF4-FFF2-40B4-BE49-F238E27FC236}">
              <a16:creationId xmlns:a16="http://schemas.microsoft.com/office/drawing/2014/main" xmlns="" id="{AEB4B9F1-1C65-4EBE-A5FE-5B15B731E99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3" name="正方形/長方形 172">
          <a:extLst>
            <a:ext uri="{FF2B5EF4-FFF2-40B4-BE49-F238E27FC236}">
              <a16:creationId xmlns:a16="http://schemas.microsoft.com/office/drawing/2014/main" xmlns="" id="{42EC473D-72BD-4FD2-87EC-78EE206B596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4" name="正方形/長方形 173">
          <a:extLst>
            <a:ext uri="{FF2B5EF4-FFF2-40B4-BE49-F238E27FC236}">
              <a16:creationId xmlns:a16="http://schemas.microsoft.com/office/drawing/2014/main" xmlns="" id="{7A6BFA5D-B1CA-46AB-8E2C-E2F3447694A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5" name="正方形/長方形 174">
          <a:extLst>
            <a:ext uri="{FF2B5EF4-FFF2-40B4-BE49-F238E27FC236}">
              <a16:creationId xmlns:a16="http://schemas.microsoft.com/office/drawing/2014/main" xmlns="" id="{9188D318-658E-4D29-A467-421A315E23D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6" name="正方形/長方形 175">
          <a:extLst>
            <a:ext uri="{FF2B5EF4-FFF2-40B4-BE49-F238E27FC236}">
              <a16:creationId xmlns:a16="http://schemas.microsoft.com/office/drawing/2014/main" xmlns="" id="{8AD378BD-EAC4-4231-9EF0-5347A5379AD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7" name="正方形/長方形 176">
          <a:extLst>
            <a:ext uri="{FF2B5EF4-FFF2-40B4-BE49-F238E27FC236}">
              <a16:creationId xmlns:a16="http://schemas.microsoft.com/office/drawing/2014/main" xmlns="" id="{78A8A1D5-37D7-414C-A57C-8A6FB9D69A9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8" name="正方形/長方形 177">
          <a:extLst>
            <a:ext uri="{FF2B5EF4-FFF2-40B4-BE49-F238E27FC236}">
              <a16:creationId xmlns:a16="http://schemas.microsoft.com/office/drawing/2014/main" xmlns="" id="{7705F2F7-A56B-41DA-88A2-76E30AB7217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9" name="正方形/長方形 178">
          <a:extLst>
            <a:ext uri="{FF2B5EF4-FFF2-40B4-BE49-F238E27FC236}">
              <a16:creationId xmlns:a16="http://schemas.microsoft.com/office/drawing/2014/main" xmlns="" id="{69D88E61-8354-4CBE-B491-09A1D1A587F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0" name="正方形/長方形 179">
          <a:extLst>
            <a:ext uri="{FF2B5EF4-FFF2-40B4-BE49-F238E27FC236}">
              <a16:creationId xmlns:a16="http://schemas.microsoft.com/office/drawing/2014/main" xmlns="" id="{F364920B-6BFD-4E66-B2A7-DC1711C9E0C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1" name="正方形/長方形 180">
          <a:extLst>
            <a:ext uri="{FF2B5EF4-FFF2-40B4-BE49-F238E27FC236}">
              <a16:creationId xmlns:a16="http://schemas.microsoft.com/office/drawing/2014/main" xmlns="" id="{41D11624-2858-4A69-9008-5645C9CEC74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2" name="正方形/長方形 181">
          <a:extLst>
            <a:ext uri="{FF2B5EF4-FFF2-40B4-BE49-F238E27FC236}">
              <a16:creationId xmlns:a16="http://schemas.microsoft.com/office/drawing/2014/main" xmlns="" id="{588B87F2-875E-429D-A853-1FE86B37D3D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3" name="正方形/長方形 182">
          <a:extLst>
            <a:ext uri="{FF2B5EF4-FFF2-40B4-BE49-F238E27FC236}">
              <a16:creationId xmlns:a16="http://schemas.microsoft.com/office/drawing/2014/main" xmlns="" id="{5C990EB0-0996-43F0-9F90-7EEE694D769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4" name="正方形/長方形 183">
          <a:extLst>
            <a:ext uri="{FF2B5EF4-FFF2-40B4-BE49-F238E27FC236}">
              <a16:creationId xmlns:a16="http://schemas.microsoft.com/office/drawing/2014/main" xmlns="" id="{8254B6FD-6C36-4477-B300-33A2AD094F2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5" name="正方形/長方形 184">
          <a:extLst>
            <a:ext uri="{FF2B5EF4-FFF2-40B4-BE49-F238E27FC236}">
              <a16:creationId xmlns:a16="http://schemas.microsoft.com/office/drawing/2014/main" xmlns="" id="{723FB86A-39AF-4C37-898D-131F1A2EC93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6" name="正方形/長方形 185">
          <a:extLst>
            <a:ext uri="{FF2B5EF4-FFF2-40B4-BE49-F238E27FC236}">
              <a16:creationId xmlns:a16="http://schemas.microsoft.com/office/drawing/2014/main" xmlns="" id="{0AE09609-140A-4C21-ABA2-D864BE945FA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7" name="正方形/長方形 186">
          <a:extLst>
            <a:ext uri="{FF2B5EF4-FFF2-40B4-BE49-F238E27FC236}">
              <a16:creationId xmlns:a16="http://schemas.microsoft.com/office/drawing/2014/main" xmlns="" id="{D3AE1864-8EBE-4005-BEAE-3921F27371A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8" name="正方形/長方形 187">
          <a:extLst>
            <a:ext uri="{FF2B5EF4-FFF2-40B4-BE49-F238E27FC236}">
              <a16:creationId xmlns:a16="http://schemas.microsoft.com/office/drawing/2014/main" xmlns="" id="{338C357D-27AD-4818-9C61-5E0C3B79C4E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9" name="正方形/長方形 188">
          <a:extLst>
            <a:ext uri="{FF2B5EF4-FFF2-40B4-BE49-F238E27FC236}">
              <a16:creationId xmlns:a16="http://schemas.microsoft.com/office/drawing/2014/main" xmlns="" id="{51433B93-77CC-4B1D-ACBA-D1355E10450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0" name="正方形/長方形 189">
          <a:extLst>
            <a:ext uri="{FF2B5EF4-FFF2-40B4-BE49-F238E27FC236}">
              <a16:creationId xmlns:a16="http://schemas.microsoft.com/office/drawing/2014/main" xmlns="" id="{B58B15FF-9E6D-4490-B11E-3F4F5FA739F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1" name="正方形/長方形 190">
          <a:extLst>
            <a:ext uri="{FF2B5EF4-FFF2-40B4-BE49-F238E27FC236}">
              <a16:creationId xmlns:a16="http://schemas.microsoft.com/office/drawing/2014/main" xmlns="" id="{5E0E25FB-3C1B-4F07-8F7A-28DC051A42E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2" name="正方形/長方形 191">
          <a:extLst>
            <a:ext uri="{FF2B5EF4-FFF2-40B4-BE49-F238E27FC236}">
              <a16:creationId xmlns:a16="http://schemas.microsoft.com/office/drawing/2014/main" xmlns="" id="{A4768CF9-9C41-4A43-B244-42188410F74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3" name="正方形/長方形 192">
          <a:extLst>
            <a:ext uri="{FF2B5EF4-FFF2-40B4-BE49-F238E27FC236}">
              <a16:creationId xmlns:a16="http://schemas.microsoft.com/office/drawing/2014/main" xmlns="" id="{77DF5065-1B11-400D-ABE0-51EC8E0A76C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94" name="正方形/長方形 193">
          <a:extLst>
            <a:ext uri="{FF2B5EF4-FFF2-40B4-BE49-F238E27FC236}">
              <a16:creationId xmlns:a16="http://schemas.microsoft.com/office/drawing/2014/main" xmlns="" id="{DF09A770-CE41-47E3-89C5-CF0C5945A7F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5" name="正方形/長方形 194">
          <a:extLst>
            <a:ext uri="{FF2B5EF4-FFF2-40B4-BE49-F238E27FC236}">
              <a16:creationId xmlns:a16="http://schemas.microsoft.com/office/drawing/2014/main" xmlns="" id="{1D061466-165A-4AC6-AC05-67C387A91B7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6" name="正方形/長方形 195">
          <a:extLst>
            <a:ext uri="{FF2B5EF4-FFF2-40B4-BE49-F238E27FC236}">
              <a16:creationId xmlns:a16="http://schemas.microsoft.com/office/drawing/2014/main" xmlns="" id="{C7FC4766-5D04-49B1-AF8C-3716C59A577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7" name="正方形/長方形 196">
          <a:extLst>
            <a:ext uri="{FF2B5EF4-FFF2-40B4-BE49-F238E27FC236}">
              <a16:creationId xmlns:a16="http://schemas.microsoft.com/office/drawing/2014/main" xmlns="" id="{CA63CBD1-A60C-4DAD-969B-267B570EAB7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8" name="正方形/長方形 197">
          <a:extLst>
            <a:ext uri="{FF2B5EF4-FFF2-40B4-BE49-F238E27FC236}">
              <a16:creationId xmlns:a16="http://schemas.microsoft.com/office/drawing/2014/main" xmlns="" id="{0332335F-EB2C-4557-87C8-302BBB04F80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99" name="正方形/長方形 198">
          <a:extLst>
            <a:ext uri="{FF2B5EF4-FFF2-40B4-BE49-F238E27FC236}">
              <a16:creationId xmlns:a16="http://schemas.microsoft.com/office/drawing/2014/main" xmlns="" id="{FE9B80A9-A822-4F65-B741-087A1E1D2BB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0" name="正方形/長方形 199">
          <a:extLst>
            <a:ext uri="{FF2B5EF4-FFF2-40B4-BE49-F238E27FC236}">
              <a16:creationId xmlns:a16="http://schemas.microsoft.com/office/drawing/2014/main" xmlns="" id="{97EB6037-540C-4F5F-B33B-1D758F8F691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1" name="正方形/長方形 200">
          <a:extLst>
            <a:ext uri="{FF2B5EF4-FFF2-40B4-BE49-F238E27FC236}">
              <a16:creationId xmlns:a16="http://schemas.microsoft.com/office/drawing/2014/main" xmlns="" id="{D7D08954-5C9D-4EDB-B2B5-7FD6A5E01C5E}"/>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2" name="正方形/長方形 201">
          <a:extLst>
            <a:ext uri="{FF2B5EF4-FFF2-40B4-BE49-F238E27FC236}">
              <a16:creationId xmlns:a16="http://schemas.microsoft.com/office/drawing/2014/main" xmlns="" id="{514AA6D1-2C2A-4E96-B870-63014AD90A2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03" name="正方形/長方形 202">
          <a:extLst>
            <a:ext uri="{FF2B5EF4-FFF2-40B4-BE49-F238E27FC236}">
              <a16:creationId xmlns:a16="http://schemas.microsoft.com/office/drawing/2014/main" xmlns="" id="{26E76BDA-F37F-4953-ACAF-DE8B973C26D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04" name="正方形/長方形 203">
          <a:extLst>
            <a:ext uri="{FF2B5EF4-FFF2-40B4-BE49-F238E27FC236}">
              <a16:creationId xmlns:a16="http://schemas.microsoft.com/office/drawing/2014/main" xmlns="" id="{F374ED99-CCAA-490D-A139-AF660649706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5" name="正方形/長方形 204">
          <a:extLst>
            <a:ext uri="{FF2B5EF4-FFF2-40B4-BE49-F238E27FC236}">
              <a16:creationId xmlns:a16="http://schemas.microsoft.com/office/drawing/2014/main" xmlns="" id="{35D58609-7E3B-4FAD-BE8D-48689A3BFBE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6" name="正方形/長方形 205">
          <a:extLst>
            <a:ext uri="{FF2B5EF4-FFF2-40B4-BE49-F238E27FC236}">
              <a16:creationId xmlns:a16="http://schemas.microsoft.com/office/drawing/2014/main" xmlns="" id="{129B6F80-5EBB-4C3E-AC40-15688B7AA40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7" name="正方形/長方形 206">
          <a:extLst>
            <a:ext uri="{FF2B5EF4-FFF2-40B4-BE49-F238E27FC236}">
              <a16:creationId xmlns:a16="http://schemas.microsoft.com/office/drawing/2014/main" xmlns="" id="{409171FF-7F09-4D5A-9D8F-1CF615EA17B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8" name="正方形/長方形 207">
          <a:extLst>
            <a:ext uri="{FF2B5EF4-FFF2-40B4-BE49-F238E27FC236}">
              <a16:creationId xmlns:a16="http://schemas.microsoft.com/office/drawing/2014/main" xmlns="" id="{EED7CB04-A7E2-4889-ABF7-26A7CCB293D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09" name="正方形/長方形 208">
          <a:extLst>
            <a:ext uri="{FF2B5EF4-FFF2-40B4-BE49-F238E27FC236}">
              <a16:creationId xmlns:a16="http://schemas.microsoft.com/office/drawing/2014/main" xmlns="" id="{D9E557EE-5927-4878-AD06-E7762B6C94C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0" name="テキスト ボックス 209">
          <a:extLst>
            <a:ext uri="{FF2B5EF4-FFF2-40B4-BE49-F238E27FC236}">
              <a16:creationId xmlns:a16="http://schemas.microsoft.com/office/drawing/2014/main" xmlns="" id="{DB164C4E-63B0-45E1-865C-24FDCA8623E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11" name="直線コネクタ 210">
          <a:extLst>
            <a:ext uri="{FF2B5EF4-FFF2-40B4-BE49-F238E27FC236}">
              <a16:creationId xmlns:a16="http://schemas.microsoft.com/office/drawing/2014/main" xmlns="" id="{C341CA1F-9382-4E2C-BEB8-A372E7545B0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12" name="テキスト ボックス 211">
          <a:extLst>
            <a:ext uri="{FF2B5EF4-FFF2-40B4-BE49-F238E27FC236}">
              <a16:creationId xmlns:a16="http://schemas.microsoft.com/office/drawing/2014/main" xmlns="" id="{191D8937-7CAE-4341-9FCE-C3C5507C840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13" name="直線コネクタ 212">
          <a:extLst>
            <a:ext uri="{FF2B5EF4-FFF2-40B4-BE49-F238E27FC236}">
              <a16:creationId xmlns:a16="http://schemas.microsoft.com/office/drawing/2014/main" xmlns="" id="{95D7D277-120D-4C0D-8A74-FD1E50568C1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14" name="テキスト ボックス 213">
          <a:extLst>
            <a:ext uri="{FF2B5EF4-FFF2-40B4-BE49-F238E27FC236}">
              <a16:creationId xmlns:a16="http://schemas.microsoft.com/office/drawing/2014/main" xmlns="" id="{BF9CA9B5-D007-4BDA-BA32-FBA2665575B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15" name="直線コネクタ 214">
          <a:extLst>
            <a:ext uri="{FF2B5EF4-FFF2-40B4-BE49-F238E27FC236}">
              <a16:creationId xmlns:a16="http://schemas.microsoft.com/office/drawing/2014/main" xmlns="" id="{CB415E37-6557-4190-9BBE-083200F4BD8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16" name="テキスト ボックス 215">
          <a:extLst>
            <a:ext uri="{FF2B5EF4-FFF2-40B4-BE49-F238E27FC236}">
              <a16:creationId xmlns:a16="http://schemas.microsoft.com/office/drawing/2014/main" xmlns="" id="{4EE9C6B1-5C10-40E6-B131-D54DA346AFE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17" name="直線コネクタ 216">
          <a:extLst>
            <a:ext uri="{FF2B5EF4-FFF2-40B4-BE49-F238E27FC236}">
              <a16:creationId xmlns:a16="http://schemas.microsoft.com/office/drawing/2014/main" xmlns="" id="{E695833D-6543-415D-B6B4-5E87D41B064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18" name="テキスト ボックス 217">
          <a:extLst>
            <a:ext uri="{FF2B5EF4-FFF2-40B4-BE49-F238E27FC236}">
              <a16:creationId xmlns:a16="http://schemas.microsoft.com/office/drawing/2014/main" xmlns="" id="{27683E2D-FF23-4DFD-9A8F-3873DDB3C88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19" name="直線コネクタ 218">
          <a:extLst>
            <a:ext uri="{FF2B5EF4-FFF2-40B4-BE49-F238E27FC236}">
              <a16:creationId xmlns:a16="http://schemas.microsoft.com/office/drawing/2014/main" xmlns="" id="{AA583533-7A93-415E-9F1A-BFE2DFC6066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20" name="テキスト ボックス 219">
          <a:extLst>
            <a:ext uri="{FF2B5EF4-FFF2-40B4-BE49-F238E27FC236}">
              <a16:creationId xmlns:a16="http://schemas.microsoft.com/office/drawing/2014/main" xmlns="" id="{6A44FBBE-477C-44DD-A162-0EAFC0AAB9F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21" name="直線コネクタ 220">
          <a:extLst>
            <a:ext uri="{FF2B5EF4-FFF2-40B4-BE49-F238E27FC236}">
              <a16:creationId xmlns:a16="http://schemas.microsoft.com/office/drawing/2014/main" xmlns="" id="{422A176F-E4DD-4536-852F-BB39DE723EB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22" name="テキスト ボックス 221">
          <a:extLst>
            <a:ext uri="{FF2B5EF4-FFF2-40B4-BE49-F238E27FC236}">
              <a16:creationId xmlns:a16="http://schemas.microsoft.com/office/drawing/2014/main" xmlns="" id="{65DBBFE1-C407-4018-A529-25DCA06BDA0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23" name="直線コネクタ 222">
          <a:extLst>
            <a:ext uri="{FF2B5EF4-FFF2-40B4-BE49-F238E27FC236}">
              <a16:creationId xmlns:a16="http://schemas.microsoft.com/office/drawing/2014/main" xmlns="" id="{2D4C4C8D-EE32-44B5-BC39-A32AA74FE2C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24" name="テキスト ボックス 223">
          <a:extLst>
            <a:ext uri="{FF2B5EF4-FFF2-40B4-BE49-F238E27FC236}">
              <a16:creationId xmlns:a16="http://schemas.microsoft.com/office/drawing/2014/main" xmlns="" id="{36B0A6E6-12E0-46B2-8B22-EDA86F9CD6C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25" name="【保健センター・保健所】&#10;有形固定資産減価償却率グラフ枠">
          <a:extLst>
            <a:ext uri="{FF2B5EF4-FFF2-40B4-BE49-F238E27FC236}">
              <a16:creationId xmlns:a16="http://schemas.microsoft.com/office/drawing/2014/main" xmlns="" id="{BF102FAE-174C-4429-ADDD-4C197E06652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226" name="直線コネクタ 225">
          <a:extLst>
            <a:ext uri="{FF2B5EF4-FFF2-40B4-BE49-F238E27FC236}">
              <a16:creationId xmlns:a16="http://schemas.microsoft.com/office/drawing/2014/main" xmlns="" id="{8FC1AC12-6423-497E-B408-23FC5914C5B7}"/>
            </a:ext>
          </a:extLst>
        </xdr:cNvPr>
        <xdr:cNvCxnSpPr/>
      </xdr:nvCxnSpPr>
      <xdr:spPr>
        <a:xfrm flipV="1">
          <a:off x="16318864"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227" name="【保健センター・保健所】&#10;有形固定資産減価償却率最小値テキスト">
          <a:extLst>
            <a:ext uri="{FF2B5EF4-FFF2-40B4-BE49-F238E27FC236}">
              <a16:creationId xmlns:a16="http://schemas.microsoft.com/office/drawing/2014/main" xmlns="" id="{49EB6F02-396B-4876-8F90-5DDAADF6E845}"/>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228" name="直線コネクタ 227">
          <a:extLst>
            <a:ext uri="{FF2B5EF4-FFF2-40B4-BE49-F238E27FC236}">
              <a16:creationId xmlns:a16="http://schemas.microsoft.com/office/drawing/2014/main" xmlns="" id="{0A6B6A8B-7EAC-4A69-BC7F-0B33320AC995}"/>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229" name="【保健センター・保健所】&#10;有形固定資産減価償却率最大値テキスト">
          <a:extLst>
            <a:ext uri="{FF2B5EF4-FFF2-40B4-BE49-F238E27FC236}">
              <a16:creationId xmlns:a16="http://schemas.microsoft.com/office/drawing/2014/main" xmlns="" id="{8F90BA75-D05E-4BFD-87DC-4EC8C9BFEECA}"/>
            </a:ext>
          </a:extLst>
        </xdr:cNvPr>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230" name="直線コネクタ 229">
          <a:extLst>
            <a:ext uri="{FF2B5EF4-FFF2-40B4-BE49-F238E27FC236}">
              <a16:creationId xmlns:a16="http://schemas.microsoft.com/office/drawing/2014/main" xmlns="" id="{4F0B40CA-3B65-40A4-BD00-4E21DB5165E3}"/>
            </a:ext>
          </a:extLst>
        </xdr:cNvPr>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45737</xdr:rowOff>
    </xdr:from>
    <xdr:ext cx="405111" cy="259045"/>
    <xdr:sp macro="" textlink="">
      <xdr:nvSpPr>
        <xdr:cNvPr id="231" name="【保健センター・保健所】&#10;有形固定資産減価償却率平均値テキスト">
          <a:extLst>
            <a:ext uri="{FF2B5EF4-FFF2-40B4-BE49-F238E27FC236}">
              <a16:creationId xmlns:a16="http://schemas.microsoft.com/office/drawing/2014/main" xmlns="" id="{D0B9A1F6-82F4-41ED-9399-4CB5D66F1737}"/>
            </a:ext>
          </a:extLst>
        </xdr:cNvPr>
        <xdr:cNvSpPr txBox="1"/>
      </xdr:nvSpPr>
      <xdr:spPr>
        <a:xfrm>
          <a:off x="16357600" y="9989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232" name="フローチャート: 判断 231">
          <a:extLst>
            <a:ext uri="{FF2B5EF4-FFF2-40B4-BE49-F238E27FC236}">
              <a16:creationId xmlns:a16="http://schemas.microsoft.com/office/drawing/2014/main" xmlns="" id="{CC48FECA-B072-47B0-9B22-C59486E5B95A}"/>
            </a:ext>
          </a:extLst>
        </xdr:cNvPr>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233" name="フローチャート: 判断 232">
          <a:extLst>
            <a:ext uri="{FF2B5EF4-FFF2-40B4-BE49-F238E27FC236}">
              <a16:creationId xmlns:a16="http://schemas.microsoft.com/office/drawing/2014/main" xmlns="" id="{627028F0-8A87-4CE4-81F5-256822FBBE3B}"/>
            </a:ext>
          </a:extLst>
        </xdr:cNvPr>
        <xdr:cNvSpPr/>
      </xdr:nvSpPr>
      <xdr:spPr>
        <a:xfrm>
          <a:off x="15430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234" name="フローチャート: 判断 233">
          <a:extLst>
            <a:ext uri="{FF2B5EF4-FFF2-40B4-BE49-F238E27FC236}">
              <a16:creationId xmlns:a16="http://schemas.microsoft.com/office/drawing/2014/main" xmlns="" id="{139B55F6-DFDF-42B8-885E-C49189762259}"/>
            </a:ext>
          </a:extLst>
        </xdr:cNvPr>
        <xdr:cNvSpPr/>
      </xdr:nvSpPr>
      <xdr:spPr>
        <a:xfrm>
          <a:off x="1454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235" name="フローチャート: 判断 234">
          <a:extLst>
            <a:ext uri="{FF2B5EF4-FFF2-40B4-BE49-F238E27FC236}">
              <a16:creationId xmlns:a16="http://schemas.microsoft.com/office/drawing/2014/main" xmlns="" id="{6DCFD900-98F6-4A62-A8FA-8C83026464ED}"/>
            </a:ext>
          </a:extLst>
        </xdr:cNvPr>
        <xdr:cNvSpPr/>
      </xdr:nvSpPr>
      <xdr:spPr>
        <a:xfrm>
          <a:off x="13652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xdr:rowOff>
    </xdr:from>
    <xdr:to>
      <xdr:col>67</xdr:col>
      <xdr:colOff>101600</xdr:colOff>
      <xdr:row>58</xdr:row>
      <xdr:rowOff>109855</xdr:rowOff>
    </xdr:to>
    <xdr:sp macro="" textlink="">
      <xdr:nvSpPr>
        <xdr:cNvPr id="236" name="フローチャート: 判断 235">
          <a:extLst>
            <a:ext uri="{FF2B5EF4-FFF2-40B4-BE49-F238E27FC236}">
              <a16:creationId xmlns:a16="http://schemas.microsoft.com/office/drawing/2014/main" xmlns="" id="{16142DB6-C3A2-4020-ADF4-2FA707C1DF30}"/>
            </a:ext>
          </a:extLst>
        </xdr:cNvPr>
        <xdr:cNvSpPr/>
      </xdr:nvSpPr>
      <xdr:spPr>
        <a:xfrm>
          <a:off x="12763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CEAFC5A6-03D4-4A8A-8BB5-2DECD465D34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B4A08AD8-2A38-4C61-80FD-715CEF8ECE1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F9D54D48-1BFC-4633-A322-B35E2C3016E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5B397347-DE92-422F-96A6-44D162D34B9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EA8663AC-B6F5-4DC5-AA57-A1ED47BE8EF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170180</xdr:rowOff>
    </xdr:from>
    <xdr:to>
      <xdr:col>81</xdr:col>
      <xdr:colOff>101600</xdr:colOff>
      <xdr:row>57</xdr:row>
      <xdr:rowOff>100330</xdr:rowOff>
    </xdr:to>
    <xdr:sp macro="" textlink="">
      <xdr:nvSpPr>
        <xdr:cNvPr id="242" name="楕円 241">
          <a:extLst>
            <a:ext uri="{FF2B5EF4-FFF2-40B4-BE49-F238E27FC236}">
              <a16:creationId xmlns:a16="http://schemas.microsoft.com/office/drawing/2014/main" xmlns="" id="{99E08CC2-C02D-4707-8A84-4ED3FA86D94B}"/>
            </a:ext>
          </a:extLst>
        </xdr:cNvPr>
        <xdr:cNvSpPr/>
      </xdr:nvSpPr>
      <xdr:spPr>
        <a:xfrm>
          <a:off x="15430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31115</xdr:rowOff>
    </xdr:from>
    <xdr:to>
      <xdr:col>76</xdr:col>
      <xdr:colOff>165100</xdr:colOff>
      <xdr:row>57</xdr:row>
      <xdr:rowOff>132715</xdr:rowOff>
    </xdr:to>
    <xdr:sp macro="" textlink="">
      <xdr:nvSpPr>
        <xdr:cNvPr id="243" name="楕円 242">
          <a:extLst>
            <a:ext uri="{FF2B5EF4-FFF2-40B4-BE49-F238E27FC236}">
              <a16:creationId xmlns:a16="http://schemas.microsoft.com/office/drawing/2014/main" xmlns="" id="{93259ACF-2C29-4F13-9679-91EBA8A83B6D}"/>
            </a:ext>
          </a:extLst>
        </xdr:cNvPr>
        <xdr:cNvSpPr/>
      </xdr:nvSpPr>
      <xdr:spPr>
        <a:xfrm>
          <a:off x="14541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49530</xdr:rowOff>
    </xdr:from>
    <xdr:to>
      <xdr:col>81</xdr:col>
      <xdr:colOff>50800</xdr:colOff>
      <xdr:row>57</xdr:row>
      <xdr:rowOff>81915</xdr:rowOff>
    </xdr:to>
    <xdr:cxnSp macro="">
      <xdr:nvCxnSpPr>
        <xdr:cNvPr id="244" name="直線コネクタ 243">
          <a:extLst>
            <a:ext uri="{FF2B5EF4-FFF2-40B4-BE49-F238E27FC236}">
              <a16:creationId xmlns:a16="http://schemas.microsoft.com/office/drawing/2014/main" xmlns="" id="{06B835DE-ECF1-4E80-A2ED-484261730163}"/>
            </a:ext>
          </a:extLst>
        </xdr:cNvPr>
        <xdr:cNvCxnSpPr/>
      </xdr:nvCxnSpPr>
      <xdr:spPr>
        <a:xfrm flipV="1">
          <a:off x="14592300" y="98221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6350</xdr:rowOff>
    </xdr:from>
    <xdr:to>
      <xdr:col>72</xdr:col>
      <xdr:colOff>38100</xdr:colOff>
      <xdr:row>57</xdr:row>
      <xdr:rowOff>107950</xdr:rowOff>
    </xdr:to>
    <xdr:sp macro="" textlink="">
      <xdr:nvSpPr>
        <xdr:cNvPr id="245" name="楕円 244">
          <a:extLst>
            <a:ext uri="{FF2B5EF4-FFF2-40B4-BE49-F238E27FC236}">
              <a16:creationId xmlns:a16="http://schemas.microsoft.com/office/drawing/2014/main" xmlns="" id="{3BBC9E61-2ECD-443F-AA96-122E1A9C3C58}"/>
            </a:ext>
          </a:extLst>
        </xdr:cNvPr>
        <xdr:cNvSpPr/>
      </xdr:nvSpPr>
      <xdr:spPr>
        <a:xfrm>
          <a:off x="1365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57150</xdr:rowOff>
    </xdr:from>
    <xdr:to>
      <xdr:col>76</xdr:col>
      <xdr:colOff>114300</xdr:colOff>
      <xdr:row>57</xdr:row>
      <xdr:rowOff>81915</xdr:rowOff>
    </xdr:to>
    <xdr:cxnSp macro="">
      <xdr:nvCxnSpPr>
        <xdr:cNvPr id="246" name="直線コネクタ 245">
          <a:extLst>
            <a:ext uri="{FF2B5EF4-FFF2-40B4-BE49-F238E27FC236}">
              <a16:creationId xmlns:a16="http://schemas.microsoft.com/office/drawing/2014/main" xmlns="" id="{406D2D98-405B-4A7F-9D7F-7C5E6A8E475B}"/>
            </a:ext>
          </a:extLst>
        </xdr:cNvPr>
        <xdr:cNvCxnSpPr/>
      </xdr:nvCxnSpPr>
      <xdr:spPr>
        <a:xfrm>
          <a:off x="13703300" y="98298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66692</xdr:rowOff>
    </xdr:from>
    <xdr:ext cx="405111" cy="259045"/>
    <xdr:sp macro="" textlink="">
      <xdr:nvSpPr>
        <xdr:cNvPr id="247" name="n_1aveValue【保健センター・保健所】&#10;有形固定資産減価償却率">
          <a:extLst>
            <a:ext uri="{FF2B5EF4-FFF2-40B4-BE49-F238E27FC236}">
              <a16:creationId xmlns:a16="http://schemas.microsoft.com/office/drawing/2014/main" xmlns="" id="{AD8971C4-4D64-4072-9CEC-2E19F80D9CC7}"/>
            </a:ext>
          </a:extLst>
        </xdr:cNvPr>
        <xdr:cNvSpPr txBox="1"/>
      </xdr:nvSpPr>
      <xdr:spPr>
        <a:xfrm>
          <a:off x="15266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13352</xdr:rowOff>
    </xdr:from>
    <xdr:ext cx="405111" cy="259045"/>
    <xdr:sp macro="" textlink="">
      <xdr:nvSpPr>
        <xdr:cNvPr id="248" name="n_2aveValue【保健センター・保健所】&#10;有形固定資産減価償却率">
          <a:extLst>
            <a:ext uri="{FF2B5EF4-FFF2-40B4-BE49-F238E27FC236}">
              <a16:creationId xmlns:a16="http://schemas.microsoft.com/office/drawing/2014/main" xmlns="" id="{80519FC2-6FF5-4FB7-83BF-3FFCF53707D0}"/>
            </a:ext>
          </a:extLst>
        </xdr:cNvPr>
        <xdr:cNvSpPr txBox="1"/>
      </xdr:nvSpPr>
      <xdr:spPr>
        <a:xfrm>
          <a:off x="143897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125747</xdr:rowOff>
    </xdr:from>
    <xdr:ext cx="405111" cy="259045"/>
    <xdr:sp macro="" textlink="">
      <xdr:nvSpPr>
        <xdr:cNvPr id="249" name="n_3aveValue【保健センター・保健所】&#10;有形固定資産減価償却率">
          <a:extLst>
            <a:ext uri="{FF2B5EF4-FFF2-40B4-BE49-F238E27FC236}">
              <a16:creationId xmlns:a16="http://schemas.microsoft.com/office/drawing/2014/main" xmlns="" id="{FC82A2F9-3B4C-48EE-898B-98C72E5FBC19}"/>
            </a:ext>
          </a:extLst>
        </xdr:cNvPr>
        <xdr:cNvSpPr txBox="1"/>
      </xdr:nvSpPr>
      <xdr:spPr>
        <a:xfrm>
          <a:off x="135007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126382</xdr:rowOff>
    </xdr:from>
    <xdr:ext cx="405111" cy="259045"/>
    <xdr:sp macro="" textlink="">
      <xdr:nvSpPr>
        <xdr:cNvPr id="250" name="n_4aveValue【保健センター・保健所】&#10;有形固定資産減価償却率">
          <a:extLst>
            <a:ext uri="{FF2B5EF4-FFF2-40B4-BE49-F238E27FC236}">
              <a16:creationId xmlns:a16="http://schemas.microsoft.com/office/drawing/2014/main" xmlns="" id="{58451588-7745-4FEB-972B-C058A44D0EA3}"/>
            </a:ext>
          </a:extLst>
        </xdr:cNvPr>
        <xdr:cNvSpPr txBox="1"/>
      </xdr:nvSpPr>
      <xdr:spPr>
        <a:xfrm>
          <a:off x="12611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116857</xdr:rowOff>
    </xdr:from>
    <xdr:ext cx="405111" cy="259045"/>
    <xdr:sp macro="" textlink="">
      <xdr:nvSpPr>
        <xdr:cNvPr id="251" name="n_1mainValue【保健センター・保健所】&#10;有形固定資産減価償却率">
          <a:extLst>
            <a:ext uri="{FF2B5EF4-FFF2-40B4-BE49-F238E27FC236}">
              <a16:creationId xmlns:a16="http://schemas.microsoft.com/office/drawing/2014/main" xmlns="" id="{7105F32C-10CC-4D25-BD29-29191D0DC66A}"/>
            </a:ext>
          </a:extLst>
        </xdr:cNvPr>
        <xdr:cNvSpPr txBox="1"/>
      </xdr:nvSpPr>
      <xdr:spPr>
        <a:xfrm>
          <a:off x="152660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149242</xdr:rowOff>
    </xdr:from>
    <xdr:ext cx="405111" cy="259045"/>
    <xdr:sp macro="" textlink="">
      <xdr:nvSpPr>
        <xdr:cNvPr id="252" name="n_2mainValue【保健センター・保健所】&#10;有形固定資産減価償却率">
          <a:extLst>
            <a:ext uri="{FF2B5EF4-FFF2-40B4-BE49-F238E27FC236}">
              <a16:creationId xmlns:a16="http://schemas.microsoft.com/office/drawing/2014/main" xmlns="" id="{0FCB87E0-CD72-4663-9F4D-16439C37BEF4}"/>
            </a:ext>
          </a:extLst>
        </xdr:cNvPr>
        <xdr:cNvSpPr txBox="1"/>
      </xdr:nvSpPr>
      <xdr:spPr>
        <a:xfrm>
          <a:off x="143897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124477</xdr:rowOff>
    </xdr:from>
    <xdr:ext cx="405111" cy="259045"/>
    <xdr:sp macro="" textlink="">
      <xdr:nvSpPr>
        <xdr:cNvPr id="253" name="n_3mainValue【保健センター・保健所】&#10;有形固定資産減価償却率">
          <a:extLst>
            <a:ext uri="{FF2B5EF4-FFF2-40B4-BE49-F238E27FC236}">
              <a16:creationId xmlns:a16="http://schemas.microsoft.com/office/drawing/2014/main" xmlns="" id="{00E16D04-4CBD-4807-B1DB-7C1A245601AF}"/>
            </a:ext>
          </a:extLst>
        </xdr:cNvPr>
        <xdr:cNvSpPr txBox="1"/>
      </xdr:nvSpPr>
      <xdr:spPr>
        <a:xfrm>
          <a:off x="13500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54" name="正方形/長方形 253">
          <a:extLst>
            <a:ext uri="{FF2B5EF4-FFF2-40B4-BE49-F238E27FC236}">
              <a16:creationId xmlns:a16="http://schemas.microsoft.com/office/drawing/2014/main" xmlns="" id="{9225E5FD-09F7-4111-ABE6-C124D3EF2B4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55" name="正方形/長方形 254">
          <a:extLst>
            <a:ext uri="{FF2B5EF4-FFF2-40B4-BE49-F238E27FC236}">
              <a16:creationId xmlns:a16="http://schemas.microsoft.com/office/drawing/2014/main" xmlns="" id="{108CB908-485D-4697-94ED-899BEE06059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56" name="正方形/長方形 255">
          <a:extLst>
            <a:ext uri="{FF2B5EF4-FFF2-40B4-BE49-F238E27FC236}">
              <a16:creationId xmlns:a16="http://schemas.microsoft.com/office/drawing/2014/main" xmlns="" id="{4E4805B1-AD4D-4B4F-873F-13C65A30A47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57" name="正方形/長方形 256">
          <a:extLst>
            <a:ext uri="{FF2B5EF4-FFF2-40B4-BE49-F238E27FC236}">
              <a16:creationId xmlns:a16="http://schemas.microsoft.com/office/drawing/2014/main" xmlns="" id="{370C4A64-3A81-4A80-9047-D011EA67FC7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58" name="正方形/長方形 257">
          <a:extLst>
            <a:ext uri="{FF2B5EF4-FFF2-40B4-BE49-F238E27FC236}">
              <a16:creationId xmlns:a16="http://schemas.microsoft.com/office/drawing/2014/main" xmlns="" id="{FE80DF47-4324-4481-A81C-F59A30F9975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59" name="正方形/長方形 258">
          <a:extLst>
            <a:ext uri="{FF2B5EF4-FFF2-40B4-BE49-F238E27FC236}">
              <a16:creationId xmlns:a16="http://schemas.microsoft.com/office/drawing/2014/main" xmlns="" id="{ADA11EA6-89F2-4F3A-AB6C-FB2191D501E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60" name="正方形/長方形 259">
          <a:extLst>
            <a:ext uri="{FF2B5EF4-FFF2-40B4-BE49-F238E27FC236}">
              <a16:creationId xmlns:a16="http://schemas.microsoft.com/office/drawing/2014/main" xmlns="" id="{A291BF45-6E81-4B92-ADE0-E0D785C3398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61" name="正方形/長方形 260">
          <a:extLst>
            <a:ext uri="{FF2B5EF4-FFF2-40B4-BE49-F238E27FC236}">
              <a16:creationId xmlns:a16="http://schemas.microsoft.com/office/drawing/2014/main" xmlns="" id="{DBA1A23B-4418-4C2F-9D51-586C42D560C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62" name="テキスト ボックス 261">
          <a:extLst>
            <a:ext uri="{FF2B5EF4-FFF2-40B4-BE49-F238E27FC236}">
              <a16:creationId xmlns:a16="http://schemas.microsoft.com/office/drawing/2014/main" xmlns="" id="{E6BE89FC-09FE-4F03-95C7-950F75E579E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63" name="直線コネクタ 262">
          <a:extLst>
            <a:ext uri="{FF2B5EF4-FFF2-40B4-BE49-F238E27FC236}">
              <a16:creationId xmlns:a16="http://schemas.microsoft.com/office/drawing/2014/main" xmlns="" id="{93F5949C-8190-4C3B-930B-8CEFB972D7D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264" name="直線コネクタ 263">
          <a:extLst>
            <a:ext uri="{FF2B5EF4-FFF2-40B4-BE49-F238E27FC236}">
              <a16:creationId xmlns:a16="http://schemas.microsoft.com/office/drawing/2014/main" xmlns="" id="{9DCB5518-A72B-48F8-8E45-E28F9C47E7D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265" name="テキスト ボックス 264">
          <a:extLst>
            <a:ext uri="{FF2B5EF4-FFF2-40B4-BE49-F238E27FC236}">
              <a16:creationId xmlns:a16="http://schemas.microsoft.com/office/drawing/2014/main" xmlns="" id="{D6F39382-E77F-440D-B804-1C5F1F847C3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266" name="直線コネクタ 265">
          <a:extLst>
            <a:ext uri="{FF2B5EF4-FFF2-40B4-BE49-F238E27FC236}">
              <a16:creationId xmlns:a16="http://schemas.microsoft.com/office/drawing/2014/main" xmlns="" id="{C2E0A6F1-EEEB-4A24-AE09-1FE855D8011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267" name="テキスト ボックス 266">
          <a:extLst>
            <a:ext uri="{FF2B5EF4-FFF2-40B4-BE49-F238E27FC236}">
              <a16:creationId xmlns:a16="http://schemas.microsoft.com/office/drawing/2014/main" xmlns="" id="{50BCFF4D-3749-40DD-B53C-1095903904E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268" name="直線コネクタ 267">
          <a:extLst>
            <a:ext uri="{FF2B5EF4-FFF2-40B4-BE49-F238E27FC236}">
              <a16:creationId xmlns:a16="http://schemas.microsoft.com/office/drawing/2014/main" xmlns="" id="{DD4B0E19-4CC1-4D22-A08C-945BFC3F372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269" name="テキスト ボックス 268">
          <a:extLst>
            <a:ext uri="{FF2B5EF4-FFF2-40B4-BE49-F238E27FC236}">
              <a16:creationId xmlns:a16="http://schemas.microsoft.com/office/drawing/2014/main" xmlns="" id="{5F88E0E9-B67D-4516-B4D3-E65B61648C9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270" name="直線コネクタ 269">
          <a:extLst>
            <a:ext uri="{FF2B5EF4-FFF2-40B4-BE49-F238E27FC236}">
              <a16:creationId xmlns:a16="http://schemas.microsoft.com/office/drawing/2014/main" xmlns="" id="{A68BDEAC-9E5B-4FAE-B315-D06CD5B7627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271" name="テキスト ボックス 270">
          <a:extLst>
            <a:ext uri="{FF2B5EF4-FFF2-40B4-BE49-F238E27FC236}">
              <a16:creationId xmlns:a16="http://schemas.microsoft.com/office/drawing/2014/main" xmlns="" id="{DDB7E27A-BD38-4D7A-9850-196C5D4273D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272" name="直線コネクタ 271">
          <a:extLst>
            <a:ext uri="{FF2B5EF4-FFF2-40B4-BE49-F238E27FC236}">
              <a16:creationId xmlns:a16="http://schemas.microsoft.com/office/drawing/2014/main" xmlns="" id="{007E1CD3-77CF-4E82-806B-3FA646AE14D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273" name="テキスト ボックス 272">
          <a:extLst>
            <a:ext uri="{FF2B5EF4-FFF2-40B4-BE49-F238E27FC236}">
              <a16:creationId xmlns:a16="http://schemas.microsoft.com/office/drawing/2014/main" xmlns="" id="{7DB74860-C68B-497C-9B74-7BA99147A51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274" name="直線コネクタ 273">
          <a:extLst>
            <a:ext uri="{FF2B5EF4-FFF2-40B4-BE49-F238E27FC236}">
              <a16:creationId xmlns:a16="http://schemas.microsoft.com/office/drawing/2014/main" xmlns="" id="{F8DEB67A-9813-43EE-A6A8-3BBF15AB15F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275" name="テキスト ボックス 274">
          <a:extLst>
            <a:ext uri="{FF2B5EF4-FFF2-40B4-BE49-F238E27FC236}">
              <a16:creationId xmlns:a16="http://schemas.microsoft.com/office/drawing/2014/main" xmlns="" id="{5CBE918F-6839-4020-B18C-A5AB9D881367}"/>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76" name="直線コネクタ 275">
          <a:extLst>
            <a:ext uri="{FF2B5EF4-FFF2-40B4-BE49-F238E27FC236}">
              <a16:creationId xmlns:a16="http://schemas.microsoft.com/office/drawing/2014/main" xmlns="" id="{080E44F1-E237-4487-B995-B481B510431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77" name="テキスト ボックス 276">
          <a:extLst>
            <a:ext uri="{FF2B5EF4-FFF2-40B4-BE49-F238E27FC236}">
              <a16:creationId xmlns:a16="http://schemas.microsoft.com/office/drawing/2014/main" xmlns="" id="{41BDC1AC-ED47-41FC-9635-598DBD1DC53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78" name="【保健センター・保健所】&#10;一人当たり面積グラフ枠">
          <a:extLst>
            <a:ext uri="{FF2B5EF4-FFF2-40B4-BE49-F238E27FC236}">
              <a16:creationId xmlns:a16="http://schemas.microsoft.com/office/drawing/2014/main" xmlns="" id="{F0FA6EC4-0DBB-4FE8-B456-4959CD44D34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279" name="直線コネクタ 278">
          <a:extLst>
            <a:ext uri="{FF2B5EF4-FFF2-40B4-BE49-F238E27FC236}">
              <a16:creationId xmlns:a16="http://schemas.microsoft.com/office/drawing/2014/main" xmlns="" id="{14C6FA5B-E206-433F-BA26-68C4BE2D471D}"/>
            </a:ext>
          </a:extLst>
        </xdr:cNvPr>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280" name="【保健センター・保健所】&#10;一人当たり面積最小値テキスト">
          <a:extLst>
            <a:ext uri="{FF2B5EF4-FFF2-40B4-BE49-F238E27FC236}">
              <a16:creationId xmlns:a16="http://schemas.microsoft.com/office/drawing/2014/main" xmlns="" id="{25F9B7BE-47AD-4256-8FD1-12388CD3A970}"/>
            </a:ext>
          </a:extLst>
        </xdr:cNvPr>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281" name="直線コネクタ 280">
          <a:extLst>
            <a:ext uri="{FF2B5EF4-FFF2-40B4-BE49-F238E27FC236}">
              <a16:creationId xmlns:a16="http://schemas.microsoft.com/office/drawing/2014/main" xmlns="" id="{67A7E22E-B5B1-4E49-90E2-115B8E4058EB}"/>
            </a:ext>
          </a:extLst>
        </xdr:cNvPr>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282" name="【保健センター・保健所】&#10;一人当たり面積最大値テキスト">
          <a:extLst>
            <a:ext uri="{FF2B5EF4-FFF2-40B4-BE49-F238E27FC236}">
              <a16:creationId xmlns:a16="http://schemas.microsoft.com/office/drawing/2014/main" xmlns="" id="{E4A57F4E-217B-475B-85E0-431702947F73}"/>
            </a:ext>
          </a:extLst>
        </xdr:cNvPr>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283" name="直線コネクタ 282">
          <a:extLst>
            <a:ext uri="{FF2B5EF4-FFF2-40B4-BE49-F238E27FC236}">
              <a16:creationId xmlns:a16="http://schemas.microsoft.com/office/drawing/2014/main" xmlns="" id="{7E779634-E14C-49C9-A824-59ABB247AE4C}"/>
            </a:ext>
          </a:extLst>
        </xdr:cNvPr>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123243</xdr:rowOff>
    </xdr:from>
    <xdr:ext cx="469744" cy="259045"/>
    <xdr:sp macro="" textlink="">
      <xdr:nvSpPr>
        <xdr:cNvPr id="284" name="【保健センター・保健所】&#10;一人当たり面積平均値テキスト">
          <a:extLst>
            <a:ext uri="{FF2B5EF4-FFF2-40B4-BE49-F238E27FC236}">
              <a16:creationId xmlns:a16="http://schemas.microsoft.com/office/drawing/2014/main" xmlns="" id="{D38A3730-29EA-426F-A8FA-2C4583143D26}"/>
            </a:ext>
          </a:extLst>
        </xdr:cNvPr>
        <xdr:cNvSpPr txBox="1"/>
      </xdr:nvSpPr>
      <xdr:spPr>
        <a:xfrm>
          <a:off x="22199600" y="10924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285" name="フローチャート: 判断 284">
          <a:extLst>
            <a:ext uri="{FF2B5EF4-FFF2-40B4-BE49-F238E27FC236}">
              <a16:creationId xmlns:a16="http://schemas.microsoft.com/office/drawing/2014/main" xmlns="" id="{77071959-B0CD-4CD6-97D2-0D060D7A8B90}"/>
            </a:ext>
          </a:extLst>
        </xdr:cNvPr>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286" name="フローチャート: 判断 285">
          <a:extLst>
            <a:ext uri="{FF2B5EF4-FFF2-40B4-BE49-F238E27FC236}">
              <a16:creationId xmlns:a16="http://schemas.microsoft.com/office/drawing/2014/main" xmlns="" id="{CCD315AA-F833-452C-83B2-CE59993E73CB}"/>
            </a:ext>
          </a:extLst>
        </xdr:cNvPr>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287" name="フローチャート: 判断 286">
          <a:extLst>
            <a:ext uri="{FF2B5EF4-FFF2-40B4-BE49-F238E27FC236}">
              <a16:creationId xmlns:a16="http://schemas.microsoft.com/office/drawing/2014/main" xmlns="" id="{0A38C2A5-3BEB-4450-A642-2B837F628514}"/>
            </a:ext>
          </a:extLst>
        </xdr:cNvPr>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288" name="フローチャート: 判断 287">
          <a:extLst>
            <a:ext uri="{FF2B5EF4-FFF2-40B4-BE49-F238E27FC236}">
              <a16:creationId xmlns:a16="http://schemas.microsoft.com/office/drawing/2014/main" xmlns="" id="{28B6FD85-E0B9-465D-B17D-176E45D2EE8C}"/>
            </a:ext>
          </a:extLst>
        </xdr:cNvPr>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139918</xdr:rowOff>
    </xdr:from>
    <xdr:to>
      <xdr:col>98</xdr:col>
      <xdr:colOff>38100</xdr:colOff>
      <xdr:row>64</xdr:row>
      <xdr:rowOff>70068</xdr:rowOff>
    </xdr:to>
    <xdr:sp macro="" textlink="">
      <xdr:nvSpPr>
        <xdr:cNvPr id="289" name="フローチャート: 判断 288">
          <a:extLst>
            <a:ext uri="{FF2B5EF4-FFF2-40B4-BE49-F238E27FC236}">
              <a16:creationId xmlns:a16="http://schemas.microsoft.com/office/drawing/2014/main" xmlns="" id="{EE5B358E-A324-4B26-A4CC-57B97839FB7B}"/>
            </a:ext>
          </a:extLst>
        </xdr:cNvPr>
        <xdr:cNvSpPr/>
      </xdr:nvSpPr>
      <xdr:spPr>
        <a:xfrm>
          <a:off x="18605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90" name="テキスト ボックス 289">
          <a:extLst>
            <a:ext uri="{FF2B5EF4-FFF2-40B4-BE49-F238E27FC236}">
              <a16:creationId xmlns:a16="http://schemas.microsoft.com/office/drawing/2014/main" xmlns="" id="{88F2A3C0-B40B-47A3-A159-463FBE2071A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91" name="テキスト ボックス 290">
          <a:extLst>
            <a:ext uri="{FF2B5EF4-FFF2-40B4-BE49-F238E27FC236}">
              <a16:creationId xmlns:a16="http://schemas.microsoft.com/office/drawing/2014/main" xmlns="" id="{85E2A27D-9987-4583-84EF-8D1C89D01ED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92" name="テキスト ボックス 291">
          <a:extLst>
            <a:ext uri="{FF2B5EF4-FFF2-40B4-BE49-F238E27FC236}">
              <a16:creationId xmlns:a16="http://schemas.microsoft.com/office/drawing/2014/main" xmlns="" id="{8BEA9354-E9E5-4ED6-A544-94556AA265C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93" name="テキスト ボックス 292">
          <a:extLst>
            <a:ext uri="{FF2B5EF4-FFF2-40B4-BE49-F238E27FC236}">
              <a16:creationId xmlns:a16="http://schemas.microsoft.com/office/drawing/2014/main" xmlns="" id="{8A3E7778-28F2-4B4F-B041-26A732C8D0E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94" name="テキスト ボックス 293">
          <a:extLst>
            <a:ext uri="{FF2B5EF4-FFF2-40B4-BE49-F238E27FC236}">
              <a16:creationId xmlns:a16="http://schemas.microsoft.com/office/drawing/2014/main" xmlns="" id="{41E5BCFA-6912-4202-BC15-C42F8900910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131101</xdr:rowOff>
    </xdr:from>
    <xdr:to>
      <xdr:col>112</xdr:col>
      <xdr:colOff>38100</xdr:colOff>
      <xdr:row>62</xdr:row>
      <xdr:rowOff>61251</xdr:rowOff>
    </xdr:to>
    <xdr:sp macro="" textlink="">
      <xdr:nvSpPr>
        <xdr:cNvPr id="295" name="楕円 294">
          <a:extLst>
            <a:ext uri="{FF2B5EF4-FFF2-40B4-BE49-F238E27FC236}">
              <a16:creationId xmlns:a16="http://schemas.microsoft.com/office/drawing/2014/main" xmlns="" id="{875A4059-0553-4B8B-87A9-3F136B52DFAE}"/>
            </a:ext>
          </a:extLst>
        </xdr:cNvPr>
        <xdr:cNvSpPr/>
      </xdr:nvSpPr>
      <xdr:spPr>
        <a:xfrm>
          <a:off x="21272500" y="1058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141224</xdr:rowOff>
    </xdr:from>
    <xdr:to>
      <xdr:col>107</xdr:col>
      <xdr:colOff>101600</xdr:colOff>
      <xdr:row>62</xdr:row>
      <xdr:rowOff>71374</xdr:rowOff>
    </xdr:to>
    <xdr:sp macro="" textlink="">
      <xdr:nvSpPr>
        <xdr:cNvPr id="296" name="楕円 295">
          <a:extLst>
            <a:ext uri="{FF2B5EF4-FFF2-40B4-BE49-F238E27FC236}">
              <a16:creationId xmlns:a16="http://schemas.microsoft.com/office/drawing/2014/main" xmlns="" id="{B3D36347-A376-4DA0-AECA-0FF5A5785547}"/>
            </a:ext>
          </a:extLst>
        </xdr:cNvPr>
        <xdr:cNvSpPr/>
      </xdr:nvSpPr>
      <xdr:spPr>
        <a:xfrm>
          <a:off x="20383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10451</xdr:rowOff>
    </xdr:from>
    <xdr:to>
      <xdr:col>111</xdr:col>
      <xdr:colOff>177800</xdr:colOff>
      <xdr:row>62</xdr:row>
      <xdr:rowOff>20574</xdr:rowOff>
    </xdr:to>
    <xdr:cxnSp macro="">
      <xdr:nvCxnSpPr>
        <xdr:cNvPr id="297" name="直線コネクタ 296">
          <a:extLst>
            <a:ext uri="{FF2B5EF4-FFF2-40B4-BE49-F238E27FC236}">
              <a16:creationId xmlns:a16="http://schemas.microsoft.com/office/drawing/2014/main" xmlns="" id="{775FD949-1BE9-4CE9-9288-F402DF69CFBF}"/>
            </a:ext>
          </a:extLst>
        </xdr:cNvPr>
        <xdr:cNvCxnSpPr/>
      </xdr:nvCxnSpPr>
      <xdr:spPr>
        <a:xfrm flipV="1">
          <a:off x="20434300" y="10640351"/>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154613</xdr:rowOff>
    </xdr:from>
    <xdr:to>
      <xdr:col>102</xdr:col>
      <xdr:colOff>165100</xdr:colOff>
      <xdr:row>62</xdr:row>
      <xdr:rowOff>84763</xdr:rowOff>
    </xdr:to>
    <xdr:sp macro="" textlink="">
      <xdr:nvSpPr>
        <xdr:cNvPr id="298" name="楕円 297">
          <a:extLst>
            <a:ext uri="{FF2B5EF4-FFF2-40B4-BE49-F238E27FC236}">
              <a16:creationId xmlns:a16="http://schemas.microsoft.com/office/drawing/2014/main" xmlns="" id="{BFB42A57-755C-4B35-84C8-29F801CA0A99}"/>
            </a:ext>
          </a:extLst>
        </xdr:cNvPr>
        <xdr:cNvSpPr/>
      </xdr:nvSpPr>
      <xdr:spPr>
        <a:xfrm>
          <a:off x="19494500" y="1061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20574</xdr:rowOff>
    </xdr:from>
    <xdr:to>
      <xdr:col>107</xdr:col>
      <xdr:colOff>50800</xdr:colOff>
      <xdr:row>62</xdr:row>
      <xdr:rowOff>33963</xdr:rowOff>
    </xdr:to>
    <xdr:cxnSp macro="">
      <xdr:nvCxnSpPr>
        <xdr:cNvPr id="299" name="直線コネクタ 298">
          <a:extLst>
            <a:ext uri="{FF2B5EF4-FFF2-40B4-BE49-F238E27FC236}">
              <a16:creationId xmlns:a16="http://schemas.microsoft.com/office/drawing/2014/main" xmlns="" id="{54EF130F-3D92-493B-8715-B839D956E64C}"/>
            </a:ext>
          </a:extLst>
        </xdr:cNvPr>
        <xdr:cNvCxnSpPr/>
      </xdr:nvCxnSpPr>
      <xdr:spPr>
        <a:xfrm flipV="1">
          <a:off x="19545300" y="10650474"/>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53030</xdr:rowOff>
    </xdr:from>
    <xdr:ext cx="469744" cy="259045"/>
    <xdr:sp macro="" textlink="">
      <xdr:nvSpPr>
        <xdr:cNvPr id="300" name="n_1aveValue【保健センター・保健所】&#10;一人当たり面積">
          <a:extLst>
            <a:ext uri="{FF2B5EF4-FFF2-40B4-BE49-F238E27FC236}">
              <a16:creationId xmlns:a16="http://schemas.microsoft.com/office/drawing/2014/main" xmlns="" id="{2A121C02-02CE-4E6F-ACA2-3E48D99982B4}"/>
            </a:ext>
          </a:extLst>
        </xdr:cNvPr>
        <xdr:cNvSpPr txBox="1"/>
      </xdr:nvSpPr>
      <xdr:spPr>
        <a:xfrm>
          <a:off x="21075727" y="1102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57929</xdr:rowOff>
    </xdr:from>
    <xdr:ext cx="469744" cy="259045"/>
    <xdr:sp macro="" textlink="">
      <xdr:nvSpPr>
        <xdr:cNvPr id="301" name="n_2aveValue【保健センター・保健所】&#10;一人当たり面積">
          <a:extLst>
            <a:ext uri="{FF2B5EF4-FFF2-40B4-BE49-F238E27FC236}">
              <a16:creationId xmlns:a16="http://schemas.microsoft.com/office/drawing/2014/main" xmlns="" id="{B3063085-4878-45E4-A7E6-71280E51512E}"/>
            </a:ext>
          </a:extLst>
        </xdr:cNvPr>
        <xdr:cNvSpPr txBox="1"/>
      </xdr:nvSpPr>
      <xdr:spPr>
        <a:xfrm>
          <a:off x="201994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46172</xdr:rowOff>
    </xdr:from>
    <xdr:ext cx="469744" cy="259045"/>
    <xdr:sp macro="" textlink="">
      <xdr:nvSpPr>
        <xdr:cNvPr id="302" name="n_3aveValue【保健センター・保健所】&#10;一人当たり面積">
          <a:extLst>
            <a:ext uri="{FF2B5EF4-FFF2-40B4-BE49-F238E27FC236}">
              <a16:creationId xmlns:a16="http://schemas.microsoft.com/office/drawing/2014/main" xmlns="" id="{C7A0444A-74BB-43A7-BC95-2D97CC9FF775}"/>
            </a:ext>
          </a:extLst>
        </xdr:cNvPr>
        <xdr:cNvSpPr txBox="1"/>
      </xdr:nvSpPr>
      <xdr:spPr>
        <a:xfrm>
          <a:off x="19310427" y="1101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86595</xdr:rowOff>
    </xdr:from>
    <xdr:ext cx="469744" cy="259045"/>
    <xdr:sp macro="" textlink="">
      <xdr:nvSpPr>
        <xdr:cNvPr id="303" name="n_4aveValue【保健センター・保健所】&#10;一人当たり面積">
          <a:extLst>
            <a:ext uri="{FF2B5EF4-FFF2-40B4-BE49-F238E27FC236}">
              <a16:creationId xmlns:a16="http://schemas.microsoft.com/office/drawing/2014/main" xmlns="" id="{C3C0A7D8-50A1-457C-AE35-57929539925C}"/>
            </a:ext>
          </a:extLst>
        </xdr:cNvPr>
        <xdr:cNvSpPr txBox="1"/>
      </xdr:nvSpPr>
      <xdr:spPr>
        <a:xfrm>
          <a:off x="18421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77778</xdr:rowOff>
    </xdr:from>
    <xdr:ext cx="469744" cy="259045"/>
    <xdr:sp macro="" textlink="">
      <xdr:nvSpPr>
        <xdr:cNvPr id="304" name="n_1mainValue【保健センター・保健所】&#10;一人当たり面積">
          <a:extLst>
            <a:ext uri="{FF2B5EF4-FFF2-40B4-BE49-F238E27FC236}">
              <a16:creationId xmlns:a16="http://schemas.microsoft.com/office/drawing/2014/main" xmlns="" id="{51F07331-C73C-46A0-A505-7EF5889E53F3}"/>
            </a:ext>
          </a:extLst>
        </xdr:cNvPr>
        <xdr:cNvSpPr txBox="1"/>
      </xdr:nvSpPr>
      <xdr:spPr>
        <a:xfrm>
          <a:off x="21075727" y="1036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87901</xdr:rowOff>
    </xdr:from>
    <xdr:ext cx="469744" cy="259045"/>
    <xdr:sp macro="" textlink="">
      <xdr:nvSpPr>
        <xdr:cNvPr id="305" name="n_2mainValue【保健センター・保健所】&#10;一人当たり面積">
          <a:extLst>
            <a:ext uri="{FF2B5EF4-FFF2-40B4-BE49-F238E27FC236}">
              <a16:creationId xmlns:a16="http://schemas.microsoft.com/office/drawing/2014/main" xmlns="" id="{BE1CB4FF-F893-4A58-AB25-8CC8E4561E60}"/>
            </a:ext>
          </a:extLst>
        </xdr:cNvPr>
        <xdr:cNvSpPr txBox="1"/>
      </xdr:nvSpPr>
      <xdr:spPr>
        <a:xfrm>
          <a:off x="20199427" y="103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101290</xdr:rowOff>
    </xdr:from>
    <xdr:ext cx="469744" cy="259045"/>
    <xdr:sp macro="" textlink="">
      <xdr:nvSpPr>
        <xdr:cNvPr id="306" name="n_3mainValue【保健センター・保健所】&#10;一人当たり面積">
          <a:extLst>
            <a:ext uri="{FF2B5EF4-FFF2-40B4-BE49-F238E27FC236}">
              <a16:creationId xmlns:a16="http://schemas.microsoft.com/office/drawing/2014/main" xmlns="" id="{75D317CA-CA5F-4909-99C3-F3C9C65CDBA0}"/>
            </a:ext>
          </a:extLst>
        </xdr:cNvPr>
        <xdr:cNvSpPr txBox="1"/>
      </xdr:nvSpPr>
      <xdr:spPr>
        <a:xfrm>
          <a:off x="19310427" y="1038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07" name="正方形/長方形 306">
          <a:extLst>
            <a:ext uri="{FF2B5EF4-FFF2-40B4-BE49-F238E27FC236}">
              <a16:creationId xmlns:a16="http://schemas.microsoft.com/office/drawing/2014/main" xmlns="" id="{73B666B8-1A0C-499A-8617-ED0D7FBEDD6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8" name="正方形/長方形 307">
          <a:extLst>
            <a:ext uri="{FF2B5EF4-FFF2-40B4-BE49-F238E27FC236}">
              <a16:creationId xmlns:a16="http://schemas.microsoft.com/office/drawing/2014/main" xmlns="" id="{ACE8660C-C2CA-400F-89AD-0D64CD8BE8E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9" name="正方形/長方形 308">
          <a:extLst>
            <a:ext uri="{FF2B5EF4-FFF2-40B4-BE49-F238E27FC236}">
              <a16:creationId xmlns:a16="http://schemas.microsoft.com/office/drawing/2014/main" xmlns="" id="{09E8605B-8BA3-45AA-8BEF-6B6DD42FC79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0" name="正方形/長方形 309">
          <a:extLst>
            <a:ext uri="{FF2B5EF4-FFF2-40B4-BE49-F238E27FC236}">
              <a16:creationId xmlns:a16="http://schemas.microsoft.com/office/drawing/2014/main" xmlns="" id="{19D4A207-3F3B-4F2C-A78D-EFAF403D738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1" name="正方形/長方形 310">
          <a:extLst>
            <a:ext uri="{FF2B5EF4-FFF2-40B4-BE49-F238E27FC236}">
              <a16:creationId xmlns:a16="http://schemas.microsoft.com/office/drawing/2014/main" xmlns="" id="{5E0D991B-766C-4B18-8F79-53E2B7D47B5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2" name="正方形/長方形 311">
          <a:extLst>
            <a:ext uri="{FF2B5EF4-FFF2-40B4-BE49-F238E27FC236}">
              <a16:creationId xmlns:a16="http://schemas.microsoft.com/office/drawing/2014/main" xmlns="" id="{C44B916B-88B7-442C-9E8E-552FFC64561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3" name="正方形/長方形 312">
          <a:extLst>
            <a:ext uri="{FF2B5EF4-FFF2-40B4-BE49-F238E27FC236}">
              <a16:creationId xmlns:a16="http://schemas.microsoft.com/office/drawing/2014/main" xmlns="" id="{1BBF6796-F50B-4C05-B915-5189EB959C8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4" name="正方形/長方形 313">
          <a:extLst>
            <a:ext uri="{FF2B5EF4-FFF2-40B4-BE49-F238E27FC236}">
              <a16:creationId xmlns:a16="http://schemas.microsoft.com/office/drawing/2014/main" xmlns="" id="{838AC674-530C-4BCB-8894-87938EC4679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5" name="テキスト ボックス 314">
          <a:extLst>
            <a:ext uri="{FF2B5EF4-FFF2-40B4-BE49-F238E27FC236}">
              <a16:creationId xmlns:a16="http://schemas.microsoft.com/office/drawing/2014/main" xmlns="" id="{ED6D23F2-997B-4741-BAD0-A450BCCC3A9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6" name="直線コネクタ 315">
          <a:extLst>
            <a:ext uri="{FF2B5EF4-FFF2-40B4-BE49-F238E27FC236}">
              <a16:creationId xmlns:a16="http://schemas.microsoft.com/office/drawing/2014/main" xmlns="" id="{1FCE522C-863D-4F89-BA7C-E4785FDA12A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17" name="テキスト ボックス 316">
          <a:extLst>
            <a:ext uri="{FF2B5EF4-FFF2-40B4-BE49-F238E27FC236}">
              <a16:creationId xmlns:a16="http://schemas.microsoft.com/office/drawing/2014/main" xmlns="" id="{FB7B30D3-A70A-449B-8C81-9BC795B9624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18" name="直線コネクタ 317">
          <a:extLst>
            <a:ext uri="{FF2B5EF4-FFF2-40B4-BE49-F238E27FC236}">
              <a16:creationId xmlns:a16="http://schemas.microsoft.com/office/drawing/2014/main" xmlns="" id="{5E81CDCA-FF6E-4B60-99F7-784CB9D935D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19" name="テキスト ボックス 318">
          <a:extLst>
            <a:ext uri="{FF2B5EF4-FFF2-40B4-BE49-F238E27FC236}">
              <a16:creationId xmlns:a16="http://schemas.microsoft.com/office/drawing/2014/main" xmlns="" id="{453E44EA-F413-4A33-8799-C0B26E743C2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20" name="直線コネクタ 319">
          <a:extLst>
            <a:ext uri="{FF2B5EF4-FFF2-40B4-BE49-F238E27FC236}">
              <a16:creationId xmlns:a16="http://schemas.microsoft.com/office/drawing/2014/main" xmlns="" id="{E8DB0877-E44E-4335-BC41-05F6BC2B08D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21" name="テキスト ボックス 320">
          <a:extLst>
            <a:ext uri="{FF2B5EF4-FFF2-40B4-BE49-F238E27FC236}">
              <a16:creationId xmlns:a16="http://schemas.microsoft.com/office/drawing/2014/main" xmlns="" id="{0DB1021F-DFE0-4D46-9610-DB96FEEEA00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22" name="直線コネクタ 321">
          <a:extLst>
            <a:ext uri="{FF2B5EF4-FFF2-40B4-BE49-F238E27FC236}">
              <a16:creationId xmlns:a16="http://schemas.microsoft.com/office/drawing/2014/main" xmlns="" id="{D65159C7-5956-4837-B3E9-1C453F1271A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23" name="テキスト ボックス 322">
          <a:extLst>
            <a:ext uri="{FF2B5EF4-FFF2-40B4-BE49-F238E27FC236}">
              <a16:creationId xmlns:a16="http://schemas.microsoft.com/office/drawing/2014/main" xmlns="" id="{1B08C8FC-6BEE-4F3F-82B9-D09647FF3CD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24" name="直線コネクタ 323">
          <a:extLst>
            <a:ext uri="{FF2B5EF4-FFF2-40B4-BE49-F238E27FC236}">
              <a16:creationId xmlns:a16="http://schemas.microsoft.com/office/drawing/2014/main" xmlns="" id="{01BDA079-3F57-42BD-AD51-3B5575F39E1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5" name="テキスト ボックス 324">
          <a:extLst>
            <a:ext uri="{FF2B5EF4-FFF2-40B4-BE49-F238E27FC236}">
              <a16:creationId xmlns:a16="http://schemas.microsoft.com/office/drawing/2014/main" xmlns="" id="{F4B67C4C-5E28-4F16-98AD-606E9CD989F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6" name="直線コネクタ 325">
          <a:extLst>
            <a:ext uri="{FF2B5EF4-FFF2-40B4-BE49-F238E27FC236}">
              <a16:creationId xmlns:a16="http://schemas.microsoft.com/office/drawing/2014/main" xmlns="" id="{96D87BEA-1820-4EFE-8A0D-A84E014430A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7" name="テキスト ボックス 326">
          <a:extLst>
            <a:ext uri="{FF2B5EF4-FFF2-40B4-BE49-F238E27FC236}">
              <a16:creationId xmlns:a16="http://schemas.microsoft.com/office/drawing/2014/main" xmlns="" id="{DB416C01-819E-40CE-A011-1CE14286BC4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28" name="直線コネクタ 327">
          <a:extLst>
            <a:ext uri="{FF2B5EF4-FFF2-40B4-BE49-F238E27FC236}">
              <a16:creationId xmlns:a16="http://schemas.microsoft.com/office/drawing/2014/main" xmlns="" id="{B0C67A7B-A8FF-4B86-A1B3-ABE9F3053A3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29" name="テキスト ボックス 328">
          <a:extLst>
            <a:ext uri="{FF2B5EF4-FFF2-40B4-BE49-F238E27FC236}">
              <a16:creationId xmlns:a16="http://schemas.microsoft.com/office/drawing/2014/main" xmlns="" id="{A80E97DC-C17B-4DED-8C43-8FC38EDF279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0" name="直線コネクタ 329">
          <a:extLst>
            <a:ext uri="{FF2B5EF4-FFF2-40B4-BE49-F238E27FC236}">
              <a16:creationId xmlns:a16="http://schemas.microsoft.com/office/drawing/2014/main" xmlns="" id="{37CCBD2E-C7EC-4354-B5DB-A13B52BC578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1" name="【消防施設】&#10;有形固定資産減価償却率グラフ枠">
          <a:extLst>
            <a:ext uri="{FF2B5EF4-FFF2-40B4-BE49-F238E27FC236}">
              <a16:creationId xmlns:a16="http://schemas.microsoft.com/office/drawing/2014/main" xmlns="" id="{D62562A4-756D-4CDB-89ED-32E746EA73B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332" name="直線コネクタ 331">
          <a:extLst>
            <a:ext uri="{FF2B5EF4-FFF2-40B4-BE49-F238E27FC236}">
              <a16:creationId xmlns:a16="http://schemas.microsoft.com/office/drawing/2014/main" xmlns="" id="{10C5400E-8C23-4F20-8AF9-EF437AC7E893}"/>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333" name="【消防施設】&#10;有形固定資産減価償却率最小値テキスト">
          <a:extLst>
            <a:ext uri="{FF2B5EF4-FFF2-40B4-BE49-F238E27FC236}">
              <a16:creationId xmlns:a16="http://schemas.microsoft.com/office/drawing/2014/main" xmlns="" id="{3B5E34F2-34DD-40BC-8AA2-DDBF34931A1A}"/>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34" name="直線コネクタ 333">
          <a:extLst>
            <a:ext uri="{FF2B5EF4-FFF2-40B4-BE49-F238E27FC236}">
              <a16:creationId xmlns:a16="http://schemas.microsoft.com/office/drawing/2014/main" xmlns="" id="{F5991C14-BD75-4364-8F70-355F72ED69A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335" name="【消防施設】&#10;有形固定資産減価償却率最大値テキスト">
          <a:extLst>
            <a:ext uri="{FF2B5EF4-FFF2-40B4-BE49-F238E27FC236}">
              <a16:creationId xmlns:a16="http://schemas.microsoft.com/office/drawing/2014/main" xmlns="" id="{4CCF8FB4-598D-46BE-B5FC-B578703D7BFE}"/>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336" name="直線コネクタ 335">
          <a:extLst>
            <a:ext uri="{FF2B5EF4-FFF2-40B4-BE49-F238E27FC236}">
              <a16:creationId xmlns:a16="http://schemas.microsoft.com/office/drawing/2014/main" xmlns="" id="{38D41FC1-62C7-4AAB-8E8C-7008BA9BEDFF}"/>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337" name="【消防施設】&#10;有形固定資産減価償却率平均値テキスト">
          <a:extLst>
            <a:ext uri="{FF2B5EF4-FFF2-40B4-BE49-F238E27FC236}">
              <a16:creationId xmlns:a16="http://schemas.microsoft.com/office/drawing/2014/main" xmlns="" id="{31C50E90-DC3C-4189-8D2D-935FFAAE72BA}"/>
            </a:ext>
          </a:extLst>
        </xdr:cNvPr>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338" name="フローチャート: 判断 337">
          <a:extLst>
            <a:ext uri="{FF2B5EF4-FFF2-40B4-BE49-F238E27FC236}">
              <a16:creationId xmlns:a16="http://schemas.microsoft.com/office/drawing/2014/main" xmlns="" id="{11A89238-AED1-4062-9703-42706667D76C}"/>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339" name="フローチャート: 判断 338">
          <a:extLst>
            <a:ext uri="{FF2B5EF4-FFF2-40B4-BE49-F238E27FC236}">
              <a16:creationId xmlns:a16="http://schemas.microsoft.com/office/drawing/2014/main" xmlns="" id="{38C0768C-4DCB-418F-B183-A4B17D0B3760}"/>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340" name="フローチャート: 判断 339">
          <a:extLst>
            <a:ext uri="{FF2B5EF4-FFF2-40B4-BE49-F238E27FC236}">
              <a16:creationId xmlns:a16="http://schemas.microsoft.com/office/drawing/2014/main" xmlns="" id="{128BEDE1-D9C9-4F61-A0E2-D72156B79E79}"/>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341" name="フローチャート: 判断 340">
          <a:extLst>
            <a:ext uri="{FF2B5EF4-FFF2-40B4-BE49-F238E27FC236}">
              <a16:creationId xmlns:a16="http://schemas.microsoft.com/office/drawing/2014/main" xmlns="" id="{D41C973E-A6B5-4F80-99F2-1E9BA61220A7}"/>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342" name="フローチャート: 判断 341">
          <a:extLst>
            <a:ext uri="{FF2B5EF4-FFF2-40B4-BE49-F238E27FC236}">
              <a16:creationId xmlns:a16="http://schemas.microsoft.com/office/drawing/2014/main" xmlns="" id="{B43E0638-3BD2-4AE2-880A-FE400903C6D1}"/>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xmlns="" id="{5AFD2713-D46D-4F37-9DF5-1B57AF26688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xmlns="" id="{644FA973-F023-4744-A80B-8DE88ED6C6E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xmlns="" id="{BE79518A-F8F0-4C33-8DC9-77E9B477651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xmlns="" id="{D09E1293-FB81-4255-8460-60C77AE5892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xmlns="" id="{C584B227-55F5-4554-B2E7-B72CB621DED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135889</xdr:rowOff>
    </xdr:from>
    <xdr:to>
      <xdr:col>81</xdr:col>
      <xdr:colOff>101600</xdr:colOff>
      <xdr:row>84</xdr:row>
      <xdr:rowOff>66039</xdr:rowOff>
    </xdr:to>
    <xdr:sp macro="" textlink="">
      <xdr:nvSpPr>
        <xdr:cNvPr id="348" name="楕円 347">
          <a:extLst>
            <a:ext uri="{FF2B5EF4-FFF2-40B4-BE49-F238E27FC236}">
              <a16:creationId xmlns:a16="http://schemas.microsoft.com/office/drawing/2014/main" xmlns="" id="{C93A193F-C48A-4474-BE96-E4A6D224C7F0}"/>
            </a:ext>
          </a:extLst>
        </xdr:cNvPr>
        <xdr:cNvSpPr/>
      </xdr:nvSpPr>
      <xdr:spPr>
        <a:xfrm>
          <a:off x="15430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349" name="楕円 348">
          <a:extLst>
            <a:ext uri="{FF2B5EF4-FFF2-40B4-BE49-F238E27FC236}">
              <a16:creationId xmlns:a16="http://schemas.microsoft.com/office/drawing/2014/main" xmlns="" id="{2B34050D-2DBA-43D9-B883-994BC3687709}"/>
            </a:ext>
          </a:extLst>
        </xdr:cNvPr>
        <xdr:cNvSpPr/>
      </xdr:nvSpPr>
      <xdr:spPr>
        <a:xfrm>
          <a:off x="14541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119743</xdr:rowOff>
    </xdr:from>
    <xdr:to>
      <xdr:col>81</xdr:col>
      <xdr:colOff>50800</xdr:colOff>
      <xdr:row>84</xdr:row>
      <xdr:rowOff>15239</xdr:rowOff>
    </xdr:to>
    <xdr:cxnSp macro="">
      <xdr:nvCxnSpPr>
        <xdr:cNvPr id="350" name="直線コネクタ 349">
          <a:extLst>
            <a:ext uri="{FF2B5EF4-FFF2-40B4-BE49-F238E27FC236}">
              <a16:creationId xmlns:a16="http://schemas.microsoft.com/office/drawing/2014/main" xmlns="" id="{2C8A17C5-B0B9-4367-A6AF-694136E21CB9}"/>
            </a:ext>
          </a:extLst>
        </xdr:cNvPr>
        <xdr:cNvCxnSpPr/>
      </xdr:nvCxnSpPr>
      <xdr:spPr>
        <a:xfrm>
          <a:off x="14592300" y="14350093"/>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126093</xdr:rowOff>
    </xdr:from>
    <xdr:to>
      <xdr:col>72</xdr:col>
      <xdr:colOff>38100</xdr:colOff>
      <xdr:row>83</xdr:row>
      <xdr:rowOff>56243</xdr:rowOff>
    </xdr:to>
    <xdr:sp macro="" textlink="">
      <xdr:nvSpPr>
        <xdr:cNvPr id="351" name="楕円 350">
          <a:extLst>
            <a:ext uri="{FF2B5EF4-FFF2-40B4-BE49-F238E27FC236}">
              <a16:creationId xmlns:a16="http://schemas.microsoft.com/office/drawing/2014/main" xmlns="" id="{12438BED-810D-4874-A59C-BAD1A8F4AE4B}"/>
            </a:ext>
          </a:extLst>
        </xdr:cNvPr>
        <xdr:cNvSpPr/>
      </xdr:nvSpPr>
      <xdr:spPr>
        <a:xfrm>
          <a:off x="13652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5443</xdr:rowOff>
    </xdr:from>
    <xdr:to>
      <xdr:col>76</xdr:col>
      <xdr:colOff>114300</xdr:colOff>
      <xdr:row>83</xdr:row>
      <xdr:rowOff>119743</xdr:rowOff>
    </xdr:to>
    <xdr:cxnSp macro="">
      <xdr:nvCxnSpPr>
        <xdr:cNvPr id="352" name="直線コネクタ 351">
          <a:extLst>
            <a:ext uri="{FF2B5EF4-FFF2-40B4-BE49-F238E27FC236}">
              <a16:creationId xmlns:a16="http://schemas.microsoft.com/office/drawing/2014/main" xmlns="" id="{DB18C65E-978E-44AF-9277-A5E8617D3080}"/>
            </a:ext>
          </a:extLst>
        </xdr:cNvPr>
        <xdr:cNvCxnSpPr/>
      </xdr:nvCxnSpPr>
      <xdr:spPr>
        <a:xfrm>
          <a:off x="13703300" y="1423579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353" name="n_1aveValue【消防施設】&#10;有形固定資産減価償却率">
          <a:extLst>
            <a:ext uri="{FF2B5EF4-FFF2-40B4-BE49-F238E27FC236}">
              <a16:creationId xmlns:a16="http://schemas.microsoft.com/office/drawing/2014/main" xmlns="" id="{EC40F6C1-EBCB-4811-9CA6-691410465D63}"/>
            </a:ext>
          </a:extLst>
        </xdr:cNvPr>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354" name="n_2aveValue【消防施設】&#10;有形固定資産減価償却率">
          <a:extLst>
            <a:ext uri="{FF2B5EF4-FFF2-40B4-BE49-F238E27FC236}">
              <a16:creationId xmlns:a16="http://schemas.microsoft.com/office/drawing/2014/main" xmlns="" id="{D7F43BC2-CD6D-4810-9433-2E4A9C9923B0}"/>
            </a:ext>
          </a:extLst>
        </xdr:cNvPr>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355" name="n_3aveValue【消防施設】&#10;有形固定資産減価償却率">
          <a:extLst>
            <a:ext uri="{FF2B5EF4-FFF2-40B4-BE49-F238E27FC236}">
              <a16:creationId xmlns:a16="http://schemas.microsoft.com/office/drawing/2014/main" xmlns="" id="{1FA12469-0CFE-4434-B918-FEFB826BD820}"/>
            </a:ext>
          </a:extLst>
        </xdr:cNvPr>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356" name="n_4aveValue【消防施設】&#10;有形固定資産減価償却率">
          <a:extLst>
            <a:ext uri="{FF2B5EF4-FFF2-40B4-BE49-F238E27FC236}">
              <a16:creationId xmlns:a16="http://schemas.microsoft.com/office/drawing/2014/main" xmlns="" id="{C9CB79FE-6FF3-4B53-BEFC-500DBB71F5D3}"/>
            </a:ext>
          </a:extLst>
        </xdr:cNvPr>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57166</xdr:rowOff>
    </xdr:from>
    <xdr:ext cx="405111" cy="259045"/>
    <xdr:sp macro="" textlink="">
      <xdr:nvSpPr>
        <xdr:cNvPr id="357" name="n_1mainValue【消防施設】&#10;有形固定資産減価償却率">
          <a:extLst>
            <a:ext uri="{FF2B5EF4-FFF2-40B4-BE49-F238E27FC236}">
              <a16:creationId xmlns:a16="http://schemas.microsoft.com/office/drawing/2014/main" xmlns="" id="{946AD674-DE97-4DE7-BB11-7F4DEC55941C}"/>
            </a:ext>
          </a:extLst>
        </xdr:cNvPr>
        <xdr:cNvSpPr txBox="1"/>
      </xdr:nvSpPr>
      <xdr:spPr>
        <a:xfrm>
          <a:off x="15266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161670</xdr:rowOff>
    </xdr:from>
    <xdr:ext cx="405111" cy="259045"/>
    <xdr:sp macro="" textlink="">
      <xdr:nvSpPr>
        <xdr:cNvPr id="358" name="n_2mainValue【消防施設】&#10;有形固定資産減価償却率">
          <a:extLst>
            <a:ext uri="{FF2B5EF4-FFF2-40B4-BE49-F238E27FC236}">
              <a16:creationId xmlns:a16="http://schemas.microsoft.com/office/drawing/2014/main" xmlns="" id="{0C956166-CFBE-4CBF-B5F4-7F5FDC60FBF0}"/>
            </a:ext>
          </a:extLst>
        </xdr:cNvPr>
        <xdr:cNvSpPr txBox="1"/>
      </xdr:nvSpPr>
      <xdr:spPr>
        <a:xfrm>
          <a:off x="14389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47370</xdr:rowOff>
    </xdr:from>
    <xdr:ext cx="405111" cy="259045"/>
    <xdr:sp macro="" textlink="">
      <xdr:nvSpPr>
        <xdr:cNvPr id="359" name="n_3mainValue【消防施設】&#10;有形固定資産減価償却率">
          <a:extLst>
            <a:ext uri="{FF2B5EF4-FFF2-40B4-BE49-F238E27FC236}">
              <a16:creationId xmlns:a16="http://schemas.microsoft.com/office/drawing/2014/main" xmlns="" id="{74E9E98D-E2B9-4AD0-809B-1B8D1A089F77}"/>
            </a:ext>
          </a:extLst>
        </xdr:cNvPr>
        <xdr:cNvSpPr txBox="1"/>
      </xdr:nvSpPr>
      <xdr:spPr>
        <a:xfrm>
          <a:off x="13500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0" name="正方形/長方形 359">
          <a:extLst>
            <a:ext uri="{FF2B5EF4-FFF2-40B4-BE49-F238E27FC236}">
              <a16:creationId xmlns:a16="http://schemas.microsoft.com/office/drawing/2014/main" xmlns="" id="{06CF1CEF-2272-4452-B2FB-7FF42993007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1" name="正方形/長方形 360">
          <a:extLst>
            <a:ext uri="{FF2B5EF4-FFF2-40B4-BE49-F238E27FC236}">
              <a16:creationId xmlns:a16="http://schemas.microsoft.com/office/drawing/2014/main" xmlns="" id="{57B69F4E-9B19-486B-9A5F-26E3C9CCFE4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2" name="正方形/長方形 361">
          <a:extLst>
            <a:ext uri="{FF2B5EF4-FFF2-40B4-BE49-F238E27FC236}">
              <a16:creationId xmlns:a16="http://schemas.microsoft.com/office/drawing/2014/main" xmlns="" id="{833C4A8E-6095-48C3-B517-1F071817CB6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3" name="正方形/長方形 362">
          <a:extLst>
            <a:ext uri="{FF2B5EF4-FFF2-40B4-BE49-F238E27FC236}">
              <a16:creationId xmlns:a16="http://schemas.microsoft.com/office/drawing/2014/main" xmlns="" id="{319B0B58-7DBA-4913-8DF8-305CFE99ABE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4" name="正方形/長方形 363">
          <a:extLst>
            <a:ext uri="{FF2B5EF4-FFF2-40B4-BE49-F238E27FC236}">
              <a16:creationId xmlns:a16="http://schemas.microsoft.com/office/drawing/2014/main" xmlns="" id="{9338511A-CE6F-45B2-A886-3DDF91959FA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5" name="正方形/長方形 364">
          <a:extLst>
            <a:ext uri="{FF2B5EF4-FFF2-40B4-BE49-F238E27FC236}">
              <a16:creationId xmlns:a16="http://schemas.microsoft.com/office/drawing/2014/main" xmlns="" id="{BF7FB748-E56D-43F9-A6E1-1553DC48A7C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6" name="正方形/長方形 365">
          <a:extLst>
            <a:ext uri="{FF2B5EF4-FFF2-40B4-BE49-F238E27FC236}">
              <a16:creationId xmlns:a16="http://schemas.microsoft.com/office/drawing/2014/main" xmlns="" id="{0FEBE3F5-662B-4CB6-B498-9CA0A76BA7E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7" name="正方形/長方形 366">
          <a:extLst>
            <a:ext uri="{FF2B5EF4-FFF2-40B4-BE49-F238E27FC236}">
              <a16:creationId xmlns:a16="http://schemas.microsoft.com/office/drawing/2014/main" xmlns="" id="{DA79BD4A-EF8E-4536-B3E9-42438879126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8" name="テキスト ボックス 367">
          <a:extLst>
            <a:ext uri="{FF2B5EF4-FFF2-40B4-BE49-F238E27FC236}">
              <a16:creationId xmlns:a16="http://schemas.microsoft.com/office/drawing/2014/main" xmlns="" id="{BD5A7F84-697A-49C0-A248-3EA543AD4D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69" name="直線コネクタ 368">
          <a:extLst>
            <a:ext uri="{FF2B5EF4-FFF2-40B4-BE49-F238E27FC236}">
              <a16:creationId xmlns:a16="http://schemas.microsoft.com/office/drawing/2014/main" xmlns="" id="{7BC7F510-9840-4E7A-953D-91324B67EAD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70" name="直線コネクタ 369">
          <a:extLst>
            <a:ext uri="{FF2B5EF4-FFF2-40B4-BE49-F238E27FC236}">
              <a16:creationId xmlns:a16="http://schemas.microsoft.com/office/drawing/2014/main" xmlns="" id="{8B495987-877D-45DC-A750-C260B8C509D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71" name="テキスト ボックス 370">
          <a:extLst>
            <a:ext uri="{FF2B5EF4-FFF2-40B4-BE49-F238E27FC236}">
              <a16:creationId xmlns:a16="http://schemas.microsoft.com/office/drawing/2014/main" xmlns="" id="{3925AF8D-5AFB-4526-B526-784C4C055C5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72" name="直線コネクタ 371">
          <a:extLst>
            <a:ext uri="{FF2B5EF4-FFF2-40B4-BE49-F238E27FC236}">
              <a16:creationId xmlns:a16="http://schemas.microsoft.com/office/drawing/2014/main" xmlns="" id="{E2716BE6-3649-479E-8659-7990C507C63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73" name="テキスト ボックス 372">
          <a:extLst>
            <a:ext uri="{FF2B5EF4-FFF2-40B4-BE49-F238E27FC236}">
              <a16:creationId xmlns:a16="http://schemas.microsoft.com/office/drawing/2014/main" xmlns="" id="{50B9BF55-5254-4F99-9938-12177CB1212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74" name="直線コネクタ 373">
          <a:extLst>
            <a:ext uri="{FF2B5EF4-FFF2-40B4-BE49-F238E27FC236}">
              <a16:creationId xmlns:a16="http://schemas.microsoft.com/office/drawing/2014/main" xmlns="" id="{19512F23-F2AA-475A-88E0-09F0D93891D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75" name="テキスト ボックス 374">
          <a:extLst>
            <a:ext uri="{FF2B5EF4-FFF2-40B4-BE49-F238E27FC236}">
              <a16:creationId xmlns:a16="http://schemas.microsoft.com/office/drawing/2014/main" xmlns="" id="{6A788EB5-D673-443A-BA87-8D9D3CCE7AB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76" name="直線コネクタ 375">
          <a:extLst>
            <a:ext uri="{FF2B5EF4-FFF2-40B4-BE49-F238E27FC236}">
              <a16:creationId xmlns:a16="http://schemas.microsoft.com/office/drawing/2014/main" xmlns="" id="{31579559-449D-47E3-A439-67F4FABB27A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77" name="テキスト ボックス 376">
          <a:extLst>
            <a:ext uri="{FF2B5EF4-FFF2-40B4-BE49-F238E27FC236}">
              <a16:creationId xmlns:a16="http://schemas.microsoft.com/office/drawing/2014/main" xmlns="" id="{050C7E08-0595-425F-A211-08788534E7C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78" name="直線コネクタ 377">
          <a:extLst>
            <a:ext uri="{FF2B5EF4-FFF2-40B4-BE49-F238E27FC236}">
              <a16:creationId xmlns:a16="http://schemas.microsoft.com/office/drawing/2014/main" xmlns="" id="{F381C819-6F3F-489B-BB92-7CAD397FD82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79" name="テキスト ボックス 378">
          <a:extLst>
            <a:ext uri="{FF2B5EF4-FFF2-40B4-BE49-F238E27FC236}">
              <a16:creationId xmlns:a16="http://schemas.microsoft.com/office/drawing/2014/main" xmlns="" id="{020E0075-3C20-46BB-843E-DDE93A5B054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0" name="【消防施設】&#10;一人当たり面積グラフ枠">
          <a:extLst>
            <a:ext uri="{FF2B5EF4-FFF2-40B4-BE49-F238E27FC236}">
              <a16:creationId xmlns:a16="http://schemas.microsoft.com/office/drawing/2014/main" xmlns="" id="{AF3958A3-1D5C-40F9-8B30-5155300162A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381" name="直線コネクタ 380">
          <a:extLst>
            <a:ext uri="{FF2B5EF4-FFF2-40B4-BE49-F238E27FC236}">
              <a16:creationId xmlns:a16="http://schemas.microsoft.com/office/drawing/2014/main" xmlns="" id="{53D6BF1C-46D6-4A9F-9051-7C9545C2B0FE}"/>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382" name="【消防施設】&#10;一人当たり面積最小値テキスト">
          <a:extLst>
            <a:ext uri="{FF2B5EF4-FFF2-40B4-BE49-F238E27FC236}">
              <a16:creationId xmlns:a16="http://schemas.microsoft.com/office/drawing/2014/main" xmlns="" id="{24DA292D-EFA8-483C-8648-1F55D78DA011}"/>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383" name="直線コネクタ 382">
          <a:extLst>
            <a:ext uri="{FF2B5EF4-FFF2-40B4-BE49-F238E27FC236}">
              <a16:creationId xmlns:a16="http://schemas.microsoft.com/office/drawing/2014/main" xmlns="" id="{CD402E85-DE40-4E06-BF5E-A664DAD4E9F3}"/>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384" name="【消防施設】&#10;一人当たり面積最大値テキスト">
          <a:extLst>
            <a:ext uri="{FF2B5EF4-FFF2-40B4-BE49-F238E27FC236}">
              <a16:creationId xmlns:a16="http://schemas.microsoft.com/office/drawing/2014/main" xmlns="" id="{1C5B6FAF-5DAE-46D3-9FD6-66F0D72F031E}"/>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385" name="直線コネクタ 384">
          <a:extLst>
            <a:ext uri="{FF2B5EF4-FFF2-40B4-BE49-F238E27FC236}">
              <a16:creationId xmlns:a16="http://schemas.microsoft.com/office/drawing/2014/main" xmlns="" id="{82C5CB8A-0F03-455B-9375-5F5CEFF50F00}"/>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386" name="【消防施設】&#10;一人当たり面積平均値テキスト">
          <a:extLst>
            <a:ext uri="{FF2B5EF4-FFF2-40B4-BE49-F238E27FC236}">
              <a16:creationId xmlns:a16="http://schemas.microsoft.com/office/drawing/2014/main" xmlns="" id="{BF30D05D-991A-452D-8B8B-7354B41A9DBA}"/>
            </a:ext>
          </a:extLst>
        </xdr:cNvPr>
        <xdr:cNvSpPr txBox="1"/>
      </xdr:nvSpPr>
      <xdr:spPr>
        <a:xfrm>
          <a:off x="221996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387" name="フローチャート: 判断 386">
          <a:extLst>
            <a:ext uri="{FF2B5EF4-FFF2-40B4-BE49-F238E27FC236}">
              <a16:creationId xmlns:a16="http://schemas.microsoft.com/office/drawing/2014/main" xmlns="" id="{19D7FF06-FAA9-4CB5-9FD7-A8F2286ADAE0}"/>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388" name="フローチャート: 判断 387">
          <a:extLst>
            <a:ext uri="{FF2B5EF4-FFF2-40B4-BE49-F238E27FC236}">
              <a16:creationId xmlns:a16="http://schemas.microsoft.com/office/drawing/2014/main" xmlns="" id="{2326AA4B-34E0-44EC-A8C3-4CC3FBC93431}"/>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389" name="フローチャート: 判断 388">
          <a:extLst>
            <a:ext uri="{FF2B5EF4-FFF2-40B4-BE49-F238E27FC236}">
              <a16:creationId xmlns:a16="http://schemas.microsoft.com/office/drawing/2014/main" xmlns="" id="{E4FBD5E3-EA45-4874-B28D-D1432562D027}"/>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390" name="フローチャート: 判断 389">
          <a:extLst>
            <a:ext uri="{FF2B5EF4-FFF2-40B4-BE49-F238E27FC236}">
              <a16:creationId xmlns:a16="http://schemas.microsoft.com/office/drawing/2014/main" xmlns="" id="{EC9E7A79-BAF8-4DB3-9D45-F8C1029154CE}"/>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391" name="フローチャート: 判断 390">
          <a:extLst>
            <a:ext uri="{FF2B5EF4-FFF2-40B4-BE49-F238E27FC236}">
              <a16:creationId xmlns:a16="http://schemas.microsoft.com/office/drawing/2014/main" xmlns="" id="{A6A732D4-DD64-4904-BF31-69F81DDD163C}"/>
            </a:ext>
          </a:extLst>
        </xdr:cNvPr>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92" name="テキスト ボックス 391">
          <a:extLst>
            <a:ext uri="{FF2B5EF4-FFF2-40B4-BE49-F238E27FC236}">
              <a16:creationId xmlns:a16="http://schemas.microsoft.com/office/drawing/2014/main" xmlns="" id="{95810F37-2432-4939-91D4-B7ECC98972B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3" name="テキスト ボックス 392">
          <a:extLst>
            <a:ext uri="{FF2B5EF4-FFF2-40B4-BE49-F238E27FC236}">
              <a16:creationId xmlns:a16="http://schemas.microsoft.com/office/drawing/2014/main" xmlns="" id="{27CB6069-8E1D-4A96-A052-16BA2661321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4" name="テキスト ボックス 393">
          <a:extLst>
            <a:ext uri="{FF2B5EF4-FFF2-40B4-BE49-F238E27FC236}">
              <a16:creationId xmlns:a16="http://schemas.microsoft.com/office/drawing/2014/main" xmlns="" id="{EEF9B810-490A-4609-8696-C449CEE2211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95" name="テキスト ボックス 394">
          <a:extLst>
            <a:ext uri="{FF2B5EF4-FFF2-40B4-BE49-F238E27FC236}">
              <a16:creationId xmlns:a16="http://schemas.microsoft.com/office/drawing/2014/main" xmlns="" id="{32FD10AB-9D5A-4C1C-8A71-D4ED1F89367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6" name="テキスト ボックス 395">
          <a:extLst>
            <a:ext uri="{FF2B5EF4-FFF2-40B4-BE49-F238E27FC236}">
              <a16:creationId xmlns:a16="http://schemas.microsoft.com/office/drawing/2014/main" xmlns="" id="{A4F1E8A3-518A-4EE3-B5B2-A3DB3C161A2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68453</xdr:rowOff>
    </xdr:from>
    <xdr:to>
      <xdr:col>112</xdr:col>
      <xdr:colOff>38100</xdr:colOff>
      <xdr:row>85</xdr:row>
      <xdr:rowOff>170053</xdr:rowOff>
    </xdr:to>
    <xdr:sp macro="" textlink="">
      <xdr:nvSpPr>
        <xdr:cNvPr id="397" name="楕円 396">
          <a:extLst>
            <a:ext uri="{FF2B5EF4-FFF2-40B4-BE49-F238E27FC236}">
              <a16:creationId xmlns:a16="http://schemas.microsoft.com/office/drawing/2014/main" xmlns="" id="{B1FE6586-7015-4C36-BF32-4039D4F1ED54}"/>
            </a:ext>
          </a:extLst>
        </xdr:cNvPr>
        <xdr:cNvSpPr/>
      </xdr:nvSpPr>
      <xdr:spPr>
        <a:xfrm>
          <a:off x="21272500" y="146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70510</xdr:rowOff>
    </xdr:from>
    <xdr:to>
      <xdr:col>107</xdr:col>
      <xdr:colOff>101600</xdr:colOff>
      <xdr:row>86</xdr:row>
      <xdr:rowOff>660</xdr:rowOff>
    </xdr:to>
    <xdr:sp macro="" textlink="">
      <xdr:nvSpPr>
        <xdr:cNvPr id="398" name="楕円 397">
          <a:extLst>
            <a:ext uri="{FF2B5EF4-FFF2-40B4-BE49-F238E27FC236}">
              <a16:creationId xmlns:a16="http://schemas.microsoft.com/office/drawing/2014/main" xmlns="" id="{B4C370B0-ABE6-4C4E-9531-7C7C60813F96}"/>
            </a:ext>
          </a:extLst>
        </xdr:cNvPr>
        <xdr:cNvSpPr/>
      </xdr:nvSpPr>
      <xdr:spPr>
        <a:xfrm>
          <a:off x="20383500" y="146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119253</xdr:rowOff>
    </xdr:from>
    <xdr:to>
      <xdr:col>111</xdr:col>
      <xdr:colOff>177800</xdr:colOff>
      <xdr:row>85</xdr:row>
      <xdr:rowOff>121310</xdr:rowOff>
    </xdr:to>
    <xdr:cxnSp macro="">
      <xdr:nvCxnSpPr>
        <xdr:cNvPr id="399" name="直線コネクタ 398">
          <a:extLst>
            <a:ext uri="{FF2B5EF4-FFF2-40B4-BE49-F238E27FC236}">
              <a16:creationId xmlns:a16="http://schemas.microsoft.com/office/drawing/2014/main" xmlns="" id="{6C693C6A-2A40-4A7D-8228-7161F70D07AF}"/>
            </a:ext>
          </a:extLst>
        </xdr:cNvPr>
        <xdr:cNvCxnSpPr/>
      </xdr:nvCxnSpPr>
      <xdr:spPr>
        <a:xfrm flipV="1">
          <a:off x="20434300" y="1469250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73025</xdr:rowOff>
    </xdr:from>
    <xdr:to>
      <xdr:col>102</xdr:col>
      <xdr:colOff>165100</xdr:colOff>
      <xdr:row>86</xdr:row>
      <xdr:rowOff>3175</xdr:rowOff>
    </xdr:to>
    <xdr:sp macro="" textlink="">
      <xdr:nvSpPr>
        <xdr:cNvPr id="400" name="楕円 399">
          <a:extLst>
            <a:ext uri="{FF2B5EF4-FFF2-40B4-BE49-F238E27FC236}">
              <a16:creationId xmlns:a16="http://schemas.microsoft.com/office/drawing/2014/main" xmlns="" id="{3270D8F7-A615-44E0-896F-6070ABC194DC}"/>
            </a:ext>
          </a:extLst>
        </xdr:cNvPr>
        <xdr:cNvSpPr/>
      </xdr:nvSpPr>
      <xdr:spPr>
        <a:xfrm>
          <a:off x="19494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121310</xdr:rowOff>
    </xdr:from>
    <xdr:to>
      <xdr:col>107</xdr:col>
      <xdr:colOff>50800</xdr:colOff>
      <xdr:row>85</xdr:row>
      <xdr:rowOff>123825</xdr:rowOff>
    </xdr:to>
    <xdr:cxnSp macro="">
      <xdr:nvCxnSpPr>
        <xdr:cNvPr id="401" name="直線コネクタ 400">
          <a:extLst>
            <a:ext uri="{FF2B5EF4-FFF2-40B4-BE49-F238E27FC236}">
              <a16:creationId xmlns:a16="http://schemas.microsoft.com/office/drawing/2014/main" xmlns="" id="{8B55AE9E-3D2A-41A8-A7FE-92F0786BB2A3}"/>
            </a:ext>
          </a:extLst>
        </xdr:cNvPr>
        <xdr:cNvCxnSpPr/>
      </xdr:nvCxnSpPr>
      <xdr:spPr>
        <a:xfrm flipV="1">
          <a:off x="19545300" y="1469456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4590</xdr:rowOff>
    </xdr:from>
    <xdr:ext cx="469744" cy="259045"/>
    <xdr:sp macro="" textlink="">
      <xdr:nvSpPr>
        <xdr:cNvPr id="402" name="n_1aveValue【消防施設】&#10;一人当たり面積">
          <a:extLst>
            <a:ext uri="{FF2B5EF4-FFF2-40B4-BE49-F238E27FC236}">
              <a16:creationId xmlns:a16="http://schemas.microsoft.com/office/drawing/2014/main" xmlns="" id="{F8AEA75D-C5BE-45CD-98A5-E6C01F7C64B9}"/>
            </a:ext>
          </a:extLst>
        </xdr:cNvPr>
        <xdr:cNvSpPr txBox="1"/>
      </xdr:nvSpPr>
      <xdr:spPr>
        <a:xfrm>
          <a:off x="210757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170781</xdr:rowOff>
    </xdr:from>
    <xdr:ext cx="469744" cy="259045"/>
    <xdr:sp macro="" textlink="">
      <xdr:nvSpPr>
        <xdr:cNvPr id="403" name="n_2aveValue【消防施設】&#10;一人当たり面積">
          <a:extLst>
            <a:ext uri="{FF2B5EF4-FFF2-40B4-BE49-F238E27FC236}">
              <a16:creationId xmlns:a16="http://schemas.microsoft.com/office/drawing/2014/main" xmlns="" id="{72BB42C7-8520-41BB-BE8C-A95B67BA67DC}"/>
            </a:ext>
          </a:extLst>
        </xdr:cNvPr>
        <xdr:cNvSpPr txBox="1"/>
      </xdr:nvSpPr>
      <xdr:spPr>
        <a:xfrm>
          <a:off x="201994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404" name="n_3aveValue【消防施設】&#10;一人当たり面積">
          <a:extLst>
            <a:ext uri="{FF2B5EF4-FFF2-40B4-BE49-F238E27FC236}">
              <a16:creationId xmlns:a16="http://schemas.microsoft.com/office/drawing/2014/main" xmlns="" id="{36292B12-3D6B-4C66-8E9B-CB99BA3234D6}"/>
            </a:ext>
          </a:extLst>
        </xdr:cNvPr>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405" name="n_4aveValue【消防施設】&#10;一人当たり面積">
          <a:extLst>
            <a:ext uri="{FF2B5EF4-FFF2-40B4-BE49-F238E27FC236}">
              <a16:creationId xmlns:a16="http://schemas.microsoft.com/office/drawing/2014/main" xmlns="" id="{13680D3F-FB08-4C5A-A564-F075525039EF}"/>
            </a:ext>
          </a:extLst>
        </xdr:cNvPr>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15130</xdr:rowOff>
    </xdr:from>
    <xdr:ext cx="469744" cy="259045"/>
    <xdr:sp macro="" textlink="">
      <xdr:nvSpPr>
        <xdr:cNvPr id="406" name="n_1mainValue【消防施設】&#10;一人当たり面積">
          <a:extLst>
            <a:ext uri="{FF2B5EF4-FFF2-40B4-BE49-F238E27FC236}">
              <a16:creationId xmlns:a16="http://schemas.microsoft.com/office/drawing/2014/main" xmlns="" id="{08D79121-2663-4D30-9B1C-86A5683764B5}"/>
            </a:ext>
          </a:extLst>
        </xdr:cNvPr>
        <xdr:cNvSpPr txBox="1"/>
      </xdr:nvSpPr>
      <xdr:spPr>
        <a:xfrm>
          <a:off x="21075727" y="1441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17187</xdr:rowOff>
    </xdr:from>
    <xdr:ext cx="469744" cy="259045"/>
    <xdr:sp macro="" textlink="">
      <xdr:nvSpPr>
        <xdr:cNvPr id="407" name="n_2mainValue【消防施設】&#10;一人当たり面積">
          <a:extLst>
            <a:ext uri="{FF2B5EF4-FFF2-40B4-BE49-F238E27FC236}">
              <a16:creationId xmlns:a16="http://schemas.microsoft.com/office/drawing/2014/main" xmlns="" id="{92050ECF-EBA4-42DA-A673-89DDE8D418E7}"/>
            </a:ext>
          </a:extLst>
        </xdr:cNvPr>
        <xdr:cNvSpPr txBox="1"/>
      </xdr:nvSpPr>
      <xdr:spPr>
        <a:xfrm>
          <a:off x="20199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165752</xdr:rowOff>
    </xdr:from>
    <xdr:ext cx="469744" cy="259045"/>
    <xdr:sp macro="" textlink="">
      <xdr:nvSpPr>
        <xdr:cNvPr id="408" name="n_3mainValue【消防施設】&#10;一人当たり面積">
          <a:extLst>
            <a:ext uri="{FF2B5EF4-FFF2-40B4-BE49-F238E27FC236}">
              <a16:creationId xmlns:a16="http://schemas.microsoft.com/office/drawing/2014/main" xmlns="" id="{F6CCB2EA-285F-45CA-8258-55A71D3902AE}"/>
            </a:ext>
          </a:extLst>
        </xdr:cNvPr>
        <xdr:cNvSpPr txBox="1"/>
      </xdr:nvSpPr>
      <xdr:spPr>
        <a:xfrm>
          <a:off x="19310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9" name="正方形/長方形 408">
          <a:extLst>
            <a:ext uri="{FF2B5EF4-FFF2-40B4-BE49-F238E27FC236}">
              <a16:creationId xmlns:a16="http://schemas.microsoft.com/office/drawing/2014/main" xmlns="" id="{E434FD15-74A9-4D04-86D4-6A16957B7C7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0" name="正方形/長方形 409">
          <a:extLst>
            <a:ext uri="{FF2B5EF4-FFF2-40B4-BE49-F238E27FC236}">
              <a16:creationId xmlns:a16="http://schemas.microsoft.com/office/drawing/2014/main" xmlns="" id="{07B769F0-64B5-4621-BF7E-E47581AD891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1" name="正方形/長方形 410">
          <a:extLst>
            <a:ext uri="{FF2B5EF4-FFF2-40B4-BE49-F238E27FC236}">
              <a16:creationId xmlns:a16="http://schemas.microsoft.com/office/drawing/2014/main" xmlns="" id="{49DF5169-7C35-4166-9FCA-2DE7396DADC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2" name="正方形/長方形 411">
          <a:extLst>
            <a:ext uri="{FF2B5EF4-FFF2-40B4-BE49-F238E27FC236}">
              <a16:creationId xmlns:a16="http://schemas.microsoft.com/office/drawing/2014/main" xmlns="" id="{DF397952-BB17-425C-A37A-D20FF84D5B2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3" name="正方形/長方形 412">
          <a:extLst>
            <a:ext uri="{FF2B5EF4-FFF2-40B4-BE49-F238E27FC236}">
              <a16:creationId xmlns:a16="http://schemas.microsoft.com/office/drawing/2014/main" xmlns="" id="{627988FD-305B-4191-AA3C-A19F136D62B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4" name="正方形/長方形 413">
          <a:extLst>
            <a:ext uri="{FF2B5EF4-FFF2-40B4-BE49-F238E27FC236}">
              <a16:creationId xmlns:a16="http://schemas.microsoft.com/office/drawing/2014/main" xmlns="" id="{0C7B2039-F9AD-4F7B-950F-D8D1160C28F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5" name="正方形/長方形 414">
          <a:extLst>
            <a:ext uri="{FF2B5EF4-FFF2-40B4-BE49-F238E27FC236}">
              <a16:creationId xmlns:a16="http://schemas.microsoft.com/office/drawing/2014/main" xmlns="" id="{B6ED9C9C-457D-4EF3-92BF-FFD1CF1DE5A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6" name="正方形/長方形 415">
          <a:extLst>
            <a:ext uri="{FF2B5EF4-FFF2-40B4-BE49-F238E27FC236}">
              <a16:creationId xmlns:a16="http://schemas.microsoft.com/office/drawing/2014/main" xmlns="" id="{1F2E59E3-F26A-4CD0-BE88-F50BE692C82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7" name="テキスト ボックス 416">
          <a:extLst>
            <a:ext uri="{FF2B5EF4-FFF2-40B4-BE49-F238E27FC236}">
              <a16:creationId xmlns:a16="http://schemas.microsoft.com/office/drawing/2014/main" xmlns="" id="{E0A0E9C7-441C-4378-BD59-891E18F0389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8" name="直線コネクタ 417">
          <a:extLst>
            <a:ext uri="{FF2B5EF4-FFF2-40B4-BE49-F238E27FC236}">
              <a16:creationId xmlns:a16="http://schemas.microsoft.com/office/drawing/2014/main" xmlns="" id="{64A41091-BA0D-448A-9102-3D93DA0E215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19" name="テキスト ボックス 418">
          <a:extLst>
            <a:ext uri="{FF2B5EF4-FFF2-40B4-BE49-F238E27FC236}">
              <a16:creationId xmlns:a16="http://schemas.microsoft.com/office/drawing/2014/main" xmlns="" id="{259D75DE-BD6B-4A3B-9095-AB87F25BBAB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20" name="直線コネクタ 419">
          <a:extLst>
            <a:ext uri="{FF2B5EF4-FFF2-40B4-BE49-F238E27FC236}">
              <a16:creationId xmlns:a16="http://schemas.microsoft.com/office/drawing/2014/main" xmlns="" id="{0D1C7BBD-B8C9-4242-8672-E021D62BD8C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21" name="テキスト ボックス 420">
          <a:extLst>
            <a:ext uri="{FF2B5EF4-FFF2-40B4-BE49-F238E27FC236}">
              <a16:creationId xmlns:a16="http://schemas.microsoft.com/office/drawing/2014/main" xmlns="" id="{F9EB0F6C-563B-4CC9-A318-BA9964FA58D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2" name="直線コネクタ 421">
          <a:extLst>
            <a:ext uri="{FF2B5EF4-FFF2-40B4-BE49-F238E27FC236}">
              <a16:creationId xmlns:a16="http://schemas.microsoft.com/office/drawing/2014/main" xmlns="" id="{EE2AA73E-A394-4DCB-B3FF-851A076E06E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3" name="テキスト ボックス 422">
          <a:extLst>
            <a:ext uri="{FF2B5EF4-FFF2-40B4-BE49-F238E27FC236}">
              <a16:creationId xmlns:a16="http://schemas.microsoft.com/office/drawing/2014/main" xmlns="" id="{50E8DC0D-4732-4405-BD44-7B80171A302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4" name="直線コネクタ 423">
          <a:extLst>
            <a:ext uri="{FF2B5EF4-FFF2-40B4-BE49-F238E27FC236}">
              <a16:creationId xmlns:a16="http://schemas.microsoft.com/office/drawing/2014/main" xmlns="" id="{9B97BC20-1654-4DAC-B1EA-6F75BCACF07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5" name="テキスト ボックス 424">
          <a:extLst>
            <a:ext uri="{FF2B5EF4-FFF2-40B4-BE49-F238E27FC236}">
              <a16:creationId xmlns:a16="http://schemas.microsoft.com/office/drawing/2014/main" xmlns="" id="{D6CAEC5C-B52A-4265-9BAF-6478B3C2851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6" name="直線コネクタ 425">
          <a:extLst>
            <a:ext uri="{FF2B5EF4-FFF2-40B4-BE49-F238E27FC236}">
              <a16:creationId xmlns:a16="http://schemas.microsoft.com/office/drawing/2014/main" xmlns="" id="{13DD62FA-A30E-47EE-B7AB-F3070904D2C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7" name="テキスト ボックス 426">
          <a:extLst>
            <a:ext uri="{FF2B5EF4-FFF2-40B4-BE49-F238E27FC236}">
              <a16:creationId xmlns:a16="http://schemas.microsoft.com/office/drawing/2014/main" xmlns="" id="{022B5E96-F97F-41A2-BEFB-B3A7CCB5230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8" name="直線コネクタ 427">
          <a:extLst>
            <a:ext uri="{FF2B5EF4-FFF2-40B4-BE49-F238E27FC236}">
              <a16:creationId xmlns:a16="http://schemas.microsoft.com/office/drawing/2014/main" xmlns="" id="{08A892F9-CFB4-4A73-AD1D-B1EE0CCAFBC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9" name="テキスト ボックス 428">
          <a:extLst>
            <a:ext uri="{FF2B5EF4-FFF2-40B4-BE49-F238E27FC236}">
              <a16:creationId xmlns:a16="http://schemas.microsoft.com/office/drawing/2014/main" xmlns="" id="{AC23F4DF-72CF-4E9E-896C-81866FBB66B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0" name="直線コネクタ 429">
          <a:extLst>
            <a:ext uri="{FF2B5EF4-FFF2-40B4-BE49-F238E27FC236}">
              <a16:creationId xmlns:a16="http://schemas.microsoft.com/office/drawing/2014/main" xmlns="" id="{CCD8135E-CD20-457E-8B39-7551A7CAE32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31" name="テキスト ボックス 430">
          <a:extLst>
            <a:ext uri="{FF2B5EF4-FFF2-40B4-BE49-F238E27FC236}">
              <a16:creationId xmlns:a16="http://schemas.microsoft.com/office/drawing/2014/main" xmlns="" id="{5B75A882-B56B-41A0-8DBF-FD9BC9B3396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2" name="直線コネクタ 431">
          <a:extLst>
            <a:ext uri="{FF2B5EF4-FFF2-40B4-BE49-F238E27FC236}">
              <a16:creationId xmlns:a16="http://schemas.microsoft.com/office/drawing/2014/main" xmlns="" id="{6DF8A5A4-F3D7-4FF8-BA86-0B525690DA3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3" name="【庁舎】&#10;有形固定資産減価償却率グラフ枠">
          <a:extLst>
            <a:ext uri="{FF2B5EF4-FFF2-40B4-BE49-F238E27FC236}">
              <a16:creationId xmlns:a16="http://schemas.microsoft.com/office/drawing/2014/main" xmlns="" id="{4DA49123-60D8-4334-A1A8-08004C53F2F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434" name="直線コネクタ 433">
          <a:extLst>
            <a:ext uri="{FF2B5EF4-FFF2-40B4-BE49-F238E27FC236}">
              <a16:creationId xmlns:a16="http://schemas.microsoft.com/office/drawing/2014/main" xmlns="" id="{52A8ECA8-3414-458A-B806-0AB9E471FEB8}"/>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35" name="【庁舎】&#10;有形固定資産減価償却率最小値テキスト">
          <a:extLst>
            <a:ext uri="{FF2B5EF4-FFF2-40B4-BE49-F238E27FC236}">
              <a16:creationId xmlns:a16="http://schemas.microsoft.com/office/drawing/2014/main" xmlns="" id="{01222E3A-02BD-4211-9D67-5F43D09EB7A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36" name="直線コネクタ 435">
          <a:extLst>
            <a:ext uri="{FF2B5EF4-FFF2-40B4-BE49-F238E27FC236}">
              <a16:creationId xmlns:a16="http://schemas.microsoft.com/office/drawing/2014/main" xmlns="" id="{566892B8-DC5E-448E-B22C-856278DBFE3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437" name="【庁舎】&#10;有形固定資産減価償却率最大値テキスト">
          <a:extLst>
            <a:ext uri="{FF2B5EF4-FFF2-40B4-BE49-F238E27FC236}">
              <a16:creationId xmlns:a16="http://schemas.microsoft.com/office/drawing/2014/main" xmlns="" id="{740472AF-595B-4D4E-8E40-17F2939AE8EC}"/>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438" name="直線コネクタ 437">
          <a:extLst>
            <a:ext uri="{FF2B5EF4-FFF2-40B4-BE49-F238E27FC236}">
              <a16:creationId xmlns:a16="http://schemas.microsoft.com/office/drawing/2014/main" xmlns="" id="{66ED7373-B9E3-4CFB-A858-841DDC824DEA}"/>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23421</xdr:rowOff>
    </xdr:from>
    <xdr:ext cx="405111" cy="259045"/>
    <xdr:sp macro="" textlink="">
      <xdr:nvSpPr>
        <xdr:cNvPr id="439" name="【庁舎】&#10;有形固定資産減価償却率平均値テキスト">
          <a:extLst>
            <a:ext uri="{FF2B5EF4-FFF2-40B4-BE49-F238E27FC236}">
              <a16:creationId xmlns:a16="http://schemas.microsoft.com/office/drawing/2014/main" xmlns="" id="{5D9EA11D-1A2F-4984-86FC-8485BEF21996}"/>
            </a:ext>
          </a:extLst>
        </xdr:cNvPr>
        <xdr:cNvSpPr txBox="1"/>
      </xdr:nvSpPr>
      <xdr:spPr>
        <a:xfrm>
          <a:off x="16357600" y="1802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440" name="フローチャート: 判断 439">
          <a:extLst>
            <a:ext uri="{FF2B5EF4-FFF2-40B4-BE49-F238E27FC236}">
              <a16:creationId xmlns:a16="http://schemas.microsoft.com/office/drawing/2014/main" xmlns="" id="{DB5680DF-AD1C-4C62-AF75-3A6D94F08AC4}"/>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441" name="フローチャート: 判断 440">
          <a:extLst>
            <a:ext uri="{FF2B5EF4-FFF2-40B4-BE49-F238E27FC236}">
              <a16:creationId xmlns:a16="http://schemas.microsoft.com/office/drawing/2014/main" xmlns="" id="{A25D1231-0DF9-44F9-9C45-D486A0811D45}"/>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442" name="フローチャート: 判断 441">
          <a:extLst>
            <a:ext uri="{FF2B5EF4-FFF2-40B4-BE49-F238E27FC236}">
              <a16:creationId xmlns:a16="http://schemas.microsoft.com/office/drawing/2014/main" xmlns="" id="{E5B9F268-25A8-4318-A456-0A447A22EA12}"/>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443" name="フローチャート: 判断 442">
          <a:extLst>
            <a:ext uri="{FF2B5EF4-FFF2-40B4-BE49-F238E27FC236}">
              <a16:creationId xmlns:a16="http://schemas.microsoft.com/office/drawing/2014/main" xmlns="" id="{AED24DAC-19E5-4EDF-A2E4-02B2A4DD67D9}"/>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444" name="フローチャート: 判断 443">
          <a:extLst>
            <a:ext uri="{FF2B5EF4-FFF2-40B4-BE49-F238E27FC236}">
              <a16:creationId xmlns:a16="http://schemas.microsoft.com/office/drawing/2014/main" xmlns="" id="{758D60DB-ADE8-49E6-8348-9097C01D5025}"/>
            </a:ext>
          </a:extLst>
        </xdr:cNvPr>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xmlns="" id="{E618A8F7-1D85-4343-B763-61590E585FA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xmlns="" id="{23A3B0E2-828E-4DDC-912A-14E8BBC8381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xmlns="" id="{AEF09467-C448-4B25-8158-22366EA4533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xmlns="" id="{7BE1A8F2-951F-4A57-86A1-5B8327D0496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xmlns="" id="{713EC39D-EA63-481F-9307-936BEC1F4AC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20501</xdr:rowOff>
    </xdr:from>
    <xdr:to>
      <xdr:col>81</xdr:col>
      <xdr:colOff>101600</xdr:colOff>
      <xdr:row>107</xdr:row>
      <xdr:rowOff>122101</xdr:rowOff>
    </xdr:to>
    <xdr:sp macro="" textlink="">
      <xdr:nvSpPr>
        <xdr:cNvPr id="450" name="楕円 449">
          <a:extLst>
            <a:ext uri="{FF2B5EF4-FFF2-40B4-BE49-F238E27FC236}">
              <a16:creationId xmlns:a16="http://schemas.microsoft.com/office/drawing/2014/main" xmlns="" id="{DFB0FD67-7F6D-4BA1-9836-F1C61C90F9F7}"/>
            </a:ext>
          </a:extLst>
        </xdr:cNvPr>
        <xdr:cNvSpPr/>
      </xdr:nvSpPr>
      <xdr:spPr>
        <a:xfrm>
          <a:off x="15430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4173</xdr:rowOff>
    </xdr:from>
    <xdr:to>
      <xdr:col>76</xdr:col>
      <xdr:colOff>165100</xdr:colOff>
      <xdr:row>107</xdr:row>
      <xdr:rowOff>105773</xdr:rowOff>
    </xdr:to>
    <xdr:sp macro="" textlink="">
      <xdr:nvSpPr>
        <xdr:cNvPr id="451" name="楕円 450">
          <a:extLst>
            <a:ext uri="{FF2B5EF4-FFF2-40B4-BE49-F238E27FC236}">
              <a16:creationId xmlns:a16="http://schemas.microsoft.com/office/drawing/2014/main" xmlns="" id="{30146FD1-5C4B-4602-925E-7A5BAF630E44}"/>
            </a:ext>
          </a:extLst>
        </xdr:cNvPr>
        <xdr:cNvSpPr/>
      </xdr:nvSpPr>
      <xdr:spPr>
        <a:xfrm>
          <a:off x="14541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54973</xdr:rowOff>
    </xdr:from>
    <xdr:to>
      <xdr:col>81</xdr:col>
      <xdr:colOff>50800</xdr:colOff>
      <xdr:row>107</xdr:row>
      <xdr:rowOff>71301</xdr:rowOff>
    </xdr:to>
    <xdr:cxnSp macro="">
      <xdr:nvCxnSpPr>
        <xdr:cNvPr id="452" name="直線コネクタ 451">
          <a:extLst>
            <a:ext uri="{FF2B5EF4-FFF2-40B4-BE49-F238E27FC236}">
              <a16:creationId xmlns:a16="http://schemas.microsoft.com/office/drawing/2014/main" xmlns="" id="{DE9000DB-FADA-42E3-8E69-A93D8D7A1266}"/>
            </a:ext>
          </a:extLst>
        </xdr:cNvPr>
        <xdr:cNvCxnSpPr/>
      </xdr:nvCxnSpPr>
      <xdr:spPr>
        <a:xfrm>
          <a:off x="14592300" y="184001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147864</xdr:rowOff>
    </xdr:from>
    <xdr:to>
      <xdr:col>72</xdr:col>
      <xdr:colOff>38100</xdr:colOff>
      <xdr:row>107</xdr:row>
      <xdr:rowOff>78014</xdr:rowOff>
    </xdr:to>
    <xdr:sp macro="" textlink="">
      <xdr:nvSpPr>
        <xdr:cNvPr id="453" name="楕円 452">
          <a:extLst>
            <a:ext uri="{FF2B5EF4-FFF2-40B4-BE49-F238E27FC236}">
              <a16:creationId xmlns:a16="http://schemas.microsoft.com/office/drawing/2014/main" xmlns="" id="{95AF2552-DA92-45C5-B645-30896ED03DED}"/>
            </a:ext>
          </a:extLst>
        </xdr:cNvPr>
        <xdr:cNvSpPr/>
      </xdr:nvSpPr>
      <xdr:spPr>
        <a:xfrm>
          <a:off x="13652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27214</xdr:rowOff>
    </xdr:from>
    <xdr:to>
      <xdr:col>76</xdr:col>
      <xdr:colOff>114300</xdr:colOff>
      <xdr:row>107</xdr:row>
      <xdr:rowOff>54973</xdr:rowOff>
    </xdr:to>
    <xdr:cxnSp macro="">
      <xdr:nvCxnSpPr>
        <xdr:cNvPr id="454" name="直線コネクタ 453">
          <a:extLst>
            <a:ext uri="{FF2B5EF4-FFF2-40B4-BE49-F238E27FC236}">
              <a16:creationId xmlns:a16="http://schemas.microsoft.com/office/drawing/2014/main" xmlns="" id="{EBEA2698-F89C-4D0B-8C20-314FCBE207B8}"/>
            </a:ext>
          </a:extLst>
        </xdr:cNvPr>
        <xdr:cNvCxnSpPr/>
      </xdr:nvCxnSpPr>
      <xdr:spPr>
        <a:xfrm>
          <a:off x="13703300" y="1837236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455" name="n_1aveValue【庁舎】&#10;有形固定資産減価償却率">
          <a:extLst>
            <a:ext uri="{FF2B5EF4-FFF2-40B4-BE49-F238E27FC236}">
              <a16:creationId xmlns:a16="http://schemas.microsoft.com/office/drawing/2014/main" xmlns="" id="{B657D66A-F95A-4521-B54F-23C71F7082F4}"/>
            </a:ext>
          </a:extLst>
        </xdr:cNvPr>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456" name="n_2aveValue【庁舎】&#10;有形固定資産減価償却率">
          <a:extLst>
            <a:ext uri="{FF2B5EF4-FFF2-40B4-BE49-F238E27FC236}">
              <a16:creationId xmlns:a16="http://schemas.microsoft.com/office/drawing/2014/main" xmlns="" id="{78B63F74-D06C-4D7F-A55E-8AF9C587BFBF}"/>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457" name="n_3aveValue【庁舎】&#10;有形固定資産減価償却率">
          <a:extLst>
            <a:ext uri="{FF2B5EF4-FFF2-40B4-BE49-F238E27FC236}">
              <a16:creationId xmlns:a16="http://schemas.microsoft.com/office/drawing/2014/main" xmlns="" id="{8E61C675-C067-4D9C-B32E-1BD3D9C0199A}"/>
            </a:ext>
          </a:extLst>
        </xdr:cNvPr>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458" name="n_4aveValue【庁舎】&#10;有形固定資産減価償却率">
          <a:extLst>
            <a:ext uri="{FF2B5EF4-FFF2-40B4-BE49-F238E27FC236}">
              <a16:creationId xmlns:a16="http://schemas.microsoft.com/office/drawing/2014/main" xmlns="" id="{F6B6ABE1-516E-433D-930D-24DA062798D3}"/>
            </a:ext>
          </a:extLst>
        </xdr:cNvPr>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113228</xdr:rowOff>
    </xdr:from>
    <xdr:ext cx="405111" cy="259045"/>
    <xdr:sp macro="" textlink="">
      <xdr:nvSpPr>
        <xdr:cNvPr id="459" name="n_1mainValue【庁舎】&#10;有形固定資産減価償却率">
          <a:extLst>
            <a:ext uri="{FF2B5EF4-FFF2-40B4-BE49-F238E27FC236}">
              <a16:creationId xmlns:a16="http://schemas.microsoft.com/office/drawing/2014/main" xmlns="" id="{3FCB329D-4AED-474B-B04F-392C8B8A6CF5}"/>
            </a:ext>
          </a:extLst>
        </xdr:cNvPr>
        <xdr:cNvSpPr txBox="1"/>
      </xdr:nvSpPr>
      <xdr:spPr>
        <a:xfrm>
          <a:off x="152660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96900</xdr:rowOff>
    </xdr:from>
    <xdr:ext cx="405111" cy="259045"/>
    <xdr:sp macro="" textlink="">
      <xdr:nvSpPr>
        <xdr:cNvPr id="460" name="n_2mainValue【庁舎】&#10;有形固定資産減価償却率">
          <a:extLst>
            <a:ext uri="{FF2B5EF4-FFF2-40B4-BE49-F238E27FC236}">
              <a16:creationId xmlns:a16="http://schemas.microsoft.com/office/drawing/2014/main" xmlns="" id="{BC285025-D8A9-40AB-817F-B7B52E4D1863}"/>
            </a:ext>
          </a:extLst>
        </xdr:cNvPr>
        <xdr:cNvSpPr txBox="1"/>
      </xdr:nvSpPr>
      <xdr:spPr>
        <a:xfrm>
          <a:off x="14389744"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69141</xdr:rowOff>
    </xdr:from>
    <xdr:ext cx="405111" cy="259045"/>
    <xdr:sp macro="" textlink="">
      <xdr:nvSpPr>
        <xdr:cNvPr id="461" name="n_3mainValue【庁舎】&#10;有形固定資産減価償却率">
          <a:extLst>
            <a:ext uri="{FF2B5EF4-FFF2-40B4-BE49-F238E27FC236}">
              <a16:creationId xmlns:a16="http://schemas.microsoft.com/office/drawing/2014/main" xmlns="" id="{DC5E9529-2D67-477A-BE73-EBF86502A1A3}"/>
            </a:ext>
          </a:extLst>
        </xdr:cNvPr>
        <xdr:cNvSpPr txBox="1"/>
      </xdr:nvSpPr>
      <xdr:spPr>
        <a:xfrm>
          <a:off x="13500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2" name="正方形/長方形 461">
          <a:extLst>
            <a:ext uri="{FF2B5EF4-FFF2-40B4-BE49-F238E27FC236}">
              <a16:creationId xmlns:a16="http://schemas.microsoft.com/office/drawing/2014/main" xmlns="" id="{1180D59D-A5B3-41E1-B9E8-5C770C2A365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3" name="正方形/長方形 462">
          <a:extLst>
            <a:ext uri="{FF2B5EF4-FFF2-40B4-BE49-F238E27FC236}">
              <a16:creationId xmlns:a16="http://schemas.microsoft.com/office/drawing/2014/main" xmlns="" id="{9DCF1FE0-8535-44DF-A184-D649D0E328E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4" name="正方形/長方形 463">
          <a:extLst>
            <a:ext uri="{FF2B5EF4-FFF2-40B4-BE49-F238E27FC236}">
              <a16:creationId xmlns:a16="http://schemas.microsoft.com/office/drawing/2014/main" xmlns="" id="{E7968988-FD36-4540-8ECE-EBBF2775A58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5" name="正方形/長方形 464">
          <a:extLst>
            <a:ext uri="{FF2B5EF4-FFF2-40B4-BE49-F238E27FC236}">
              <a16:creationId xmlns:a16="http://schemas.microsoft.com/office/drawing/2014/main" xmlns="" id="{D30C4EC6-6906-42E1-9D9A-3D523B2293F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6" name="正方形/長方形 465">
          <a:extLst>
            <a:ext uri="{FF2B5EF4-FFF2-40B4-BE49-F238E27FC236}">
              <a16:creationId xmlns:a16="http://schemas.microsoft.com/office/drawing/2014/main" xmlns="" id="{8F59D172-4C08-45A2-B9E5-092D419623E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7" name="正方形/長方形 466">
          <a:extLst>
            <a:ext uri="{FF2B5EF4-FFF2-40B4-BE49-F238E27FC236}">
              <a16:creationId xmlns:a16="http://schemas.microsoft.com/office/drawing/2014/main" xmlns="" id="{0C77D1E6-FBB7-46B4-AA71-B4C2439CA7D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8" name="正方形/長方形 467">
          <a:extLst>
            <a:ext uri="{FF2B5EF4-FFF2-40B4-BE49-F238E27FC236}">
              <a16:creationId xmlns:a16="http://schemas.microsoft.com/office/drawing/2014/main" xmlns="" id="{E4378518-AF45-44AE-AE5B-6C836D9A4A1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9" name="正方形/長方形 468">
          <a:extLst>
            <a:ext uri="{FF2B5EF4-FFF2-40B4-BE49-F238E27FC236}">
              <a16:creationId xmlns:a16="http://schemas.microsoft.com/office/drawing/2014/main" xmlns="" id="{F0E2A675-02C0-46A0-A99B-BF2750B86A6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0" name="テキスト ボックス 469">
          <a:extLst>
            <a:ext uri="{FF2B5EF4-FFF2-40B4-BE49-F238E27FC236}">
              <a16:creationId xmlns:a16="http://schemas.microsoft.com/office/drawing/2014/main" xmlns="" id="{44381D4E-FEBC-41E2-98E4-189374368C5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1" name="直線コネクタ 470">
          <a:extLst>
            <a:ext uri="{FF2B5EF4-FFF2-40B4-BE49-F238E27FC236}">
              <a16:creationId xmlns:a16="http://schemas.microsoft.com/office/drawing/2014/main" xmlns="" id="{F5DA31B8-0C90-48A4-9E5D-06B351890CC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72" name="直線コネクタ 471">
          <a:extLst>
            <a:ext uri="{FF2B5EF4-FFF2-40B4-BE49-F238E27FC236}">
              <a16:creationId xmlns:a16="http://schemas.microsoft.com/office/drawing/2014/main" xmlns="" id="{EA4B1DF3-3BF6-45D5-86B9-2689B5F3B4B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73" name="テキスト ボックス 472">
          <a:extLst>
            <a:ext uri="{FF2B5EF4-FFF2-40B4-BE49-F238E27FC236}">
              <a16:creationId xmlns:a16="http://schemas.microsoft.com/office/drawing/2014/main" xmlns="" id="{139C5EF5-5BAC-49E1-88DB-3321434597C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74" name="直線コネクタ 473">
          <a:extLst>
            <a:ext uri="{FF2B5EF4-FFF2-40B4-BE49-F238E27FC236}">
              <a16:creationId xmlns:a16="http://schemas.microsoft.com/office/drawing/2014/main" xmlns="" id="{E3541BA1-FC77-4C7A-9F67-672FC3FE72D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75" name="テキスト ボックス 474">
          <a:extLst>
            <a:ext uri="{FF2B5EF4-FFF2-40B4-BE49-F238E27FC236}">
              <a16:creationId xmlns:a16="http://schemas.microsoft.com/office/drawing/2014/main" xmlns="" id="{46A26ABE-38C1-44F4-A998-DA5092FC69F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76" name="直線コネクタ 475">
          <a:extLst>
            <a:ext uri="{FF2B5EF4-FFF2-40B4-BE49-F238E27FC236}">
              <a16:creationId xmlns:a16="http://schemas.microsoft.com/office/drawing/2014/main" xmlns="" id="{0F15AE55-8084-4D56-B1F9-C32B1232A5C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77" name="テキスト ボックス 476">
          <a:extLst>
            <a:ext uri="{FF2B5EF4-FFF2-40B4-BE49-F238E27FC236}">
              <a16:creationId xmlns:a16="http://schemas.microsoft.com/office/drawing/2014/main" xmlns="" id="{0E24FE00-5DDC-4E20-A514-66F32DC04DE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78" name="直線コネクタ 477">
          <a:extLst>
            <a:ext uri="{FF2B5EF4-FFF2-40B4-BE49-F238E27FC236}">
              <a16:creationId xmlns:a16="http://schemas.microsoft.com/office/drawing/2014/main" xmlns="" id="{32139E82-C42F-47D0-ABE9-6487A4FFDDE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79" name="テキスト ボックス 478">
          <a:extLst>
            <a:ext uri="{FF2B5EF4-FFF2-40B4-BE49-F238E27FC236}">
              <a16:creationId xmlns:a16="http://schemas.microsoft.com/office/drawing/2014/main" xmlns="" id="{17F7EF74-6C90-4788-8030-7676B62C9DA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80" name="直線コネクタ 479">
          <a:extLst>
            <a:ext uri="{FF2B5EF4-FFF2-40B4-BE49-F238E27FC236}">
              <a16:creationId xmlns:a16="http://schemas.microsoft.com/office/drawing/2014/main" xmlns="" id="{D96730D3-3ADC-4FF8-8C97-173CFD6A538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481" name="テキスト ボックス 480">
          <a:extLst>
            <a:ext uri="{FF2B5EF4-FFF2-40B4-BE49-F238E27FC236}">
              <a16:creationId xmlns:a16="http://schemas.microsoft.com/office/drawing/2014/main" xmlns="" id="{62E951A7-0DEA-47A1-8740-6D9DCC111A35}"/>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2" name="直線コネクタ 481">
          <a:extLst>
            <a:ext uri="{FF2B5EF4-FFF2-40B4-BE49-F238E27FC236}">
              <a16:creationId xmlns:a16="http://schemas.microsoft.com/office/drawing/2014/main" xmlns="" id="{CE6CAED8-97B4-4E5D-A490-37D37BE88FF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83" name="テキスト ボックス 482">
          <a:extLst>
            <a:ext uri="{FF2B5EF4-FFF2-40B4-BE49-F238E27FC236}">
              <a16:creationId xmlns:a16="http://schemas.microsoft.com/office/drawing/2014/main" xmlns="" id="{BB9A88F8-6282-496B-B790-D114BB43E958}"/>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4" name="【庁舎】&#10;一人当たり面積グラフ枠">
          <a:extLst>
            <a:ext uri="{FF2B5EF4-FFF2-40B4-BE49-F238E27FC236}">
              <a16:creationId xmlns:a16="http://schemas.microsoft.com/office/drawing/2014/main" xmlns="" id="{0C0456FC-BEF4-41EA-B717-95D424993F0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485" name="直線コネクタ 484">
          <a:extLst>
            <a:ext uri="{FF2B5EF4-FFF2-40B4-BE49-F238E27FC236}">
              <a16:creationId xmlns:a16="http://schemas.microsoft.com/office/drawing/2014/main" xmlns="" id="{CBD057F4-3252-409D-BEB9-0EB6B901C845}"/>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486" name="【庁舎】&#10;一人当たり面積最小値テキスト">
          <a:extLst>
            <a:ext uri="{FF2B5EF4-FFF2-40B4-BE49-F238E27FC236}">
              <a16:creationId xmlns:a16="http://schemas.microsoft.com/office/drawing/2014/main" xmlns="" id="{17D796A7-743D-449B-93C9-3491C34D3163}"/>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487" name="直線コネクタ 486">
          <a:extLst>
            <a:ext uri="{FF2B5EF4-FFF2-40B4-BE49-F238E27FC236}">
              <a16:creationId xmlns:a16="http://schemas.microsoft.com/office/drawing/2014/main" xmlns="" id="{EC80E321-0966-4CB0-BE69-A2BBD137B053}"/>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488" name="【庁舎】&#10;一人当たり面積最大値テキスト">
          <a:extLst>
            <a:ext uri="{FF2B5EF4-FFF2-40B4-BE49-F238E27FC236}">
              <a16:creationId xmlns:a16="http://schemas.microsoft.com/office/drawing/2014/main" xmlns="" id="{01123F6C-957F-4B34-B312-92CECA43E4EA}"/>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489" name="直線コネクタ 488">
          <a:extLst>
            <a:ext uri="{FF2B5EF4-FFF2-40B4-BE49-F238E27FC236}">
              <a16:creationId xmlns:a16="http://schemas.microsoft.com/office/drawing/2014/main" xmlns="" id="{36395245-A69C-4B37-AD17-B074282C2CFC}"/>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490" name="【庁舎】&#10;一人当たり面積平均値テキスト">
          <a:extLst>
            <a:ext uri="{FF2B5EF4-FFF2-40B4-BE49-F238E27FC236}">
              <a16:creationId xmlns:a16="http://schemas.microsoft.com/office/drawing/2014/main" xmlns="" id="{2D5C02E1-3976-49A0-B6CC-9EE3A93BBF39}"/>
            </a:ext>
          </a:extLst>
        </xdr:cNvPr>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491" name="フローチャート: 判断 490">
          <a:extLst>
            <a:ext uri="{FF2B5EF4-FFF2-40B4-BE49-F238E27FC236}">
              <a16:creationId xmlns:a16="http://schemas.microsoft.com/office/drawing/2014/main" xmlns="" id="{03E533F3-B2D8-454D-AC71-938F33E38283}"/>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492" name="フローチャート: 判断 491">
          <a:extLst>
            <a:ext uri="{FF2B5EF4-FFF2-40B4-BE49-F238E27FC236}">
              <a16:creationId xmlns:a16="http://schemas.microsoft.com/office/drawing/2014/main" xmlns="" id="{6F6391DC-6DB5-4077-A9DF-0BDD9E58DFCC}"/>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493" name="フローチャート: 判断 492">
          <a:extLst>
            <a:ext uri="{FF2B5EF4-FFF2-40B4-BE49-F238E27FC236}">
              <a16:creationId xmlns:a16="http://schemas.microsoft.com/office/drawing/2014/main" xmlns="" id="{92A3C6A3-C848-4FB2-B379-C3007D53EB15}"/>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494" name="フローチャート: 判断 493">
          <a:extLst>
            <a:ext uri="{FF2B5EF4-FFF2-40B4-BE49-F238E27FC236}">
              <a16:creationId xmlns:a16="http://schemas.microsoft.com/office/drawing/2014/main" xmlns="" id="{593817AF-20A5-469C-B90D-77B67DFBD8BE}"/>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495" name="フローチャート: 判断 494">
          <a:extLst>
            <a:ext uri="{FF2B5EF4-FFF2-40B4-BE49-F238E27FC236}">
              <a16:creationId xmlns:a16="http://schemas.microsoft.com/office/drawing/2014/main" xmlns="" id="{1269DBC3-463E-4FEF-8619-F797324BEBA1}"/>
            </a:ext>
          </a:extLst>
        </xdr:cNvPr>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6" name="テキスト ボックス 495">
          <a:extLst>
            <a:ext uri="{FF2B5EF4-FFF2-40B4-BE49-F238E27FC236}">
              <a16:creationId xmlns:a16="http://schemas.microsoft.com/office/drawing/2014/main" xmlns="" id="{7A2435BB-BB0C-4DC2-9A10-D5EF1508AA1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7" name="テキスト ボックス 496">
          <a:extLst>
            <a:ext uri="{FF2B5EF4-FFF2-40B4-BE49-F238E27FC236}">
              <a16:creationId xmlns:a16="http://schemas.microsoft.com/office/drawing/2014/main" xmlns="" id="{F1B226D6-832D-4B0D-9B70-27E9C99259B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8" name="テキスト ボックス 497">
          <a:extLst>
            <a:ext uri="{FF2B5EF4-FFF2-40B4-BE49-F238E27FC236}">
              <a16:creationId xmlns:a16="http://schemas.microsoft.com/office/drawing/2014/main" xmlns="" id="{A05927BD-0FF7-45DA-9B5A-F14CE360630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9" name="テキスト ボックス 498">
          <a:extLst>
            <a:ext uri="{FF2B5EF4-FFF2-40B4-BE49-F238E27FC236}">
              <a16:creationId xmlns:a16="http://schemas.microsoft.com/office/drawing/2014/main" xmlns="" id="{EBF8F921-00E1-4B11-B754-F134A907918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0" name="テキスト ボックス 499">
          <a:extLst>
            <a:ext uri="{FF2B5EF4-FFF2-40B4-BE49-F238E27FC236}">
              <a16:creationId xmlns:a16="http://schemas.microsoft.com/office/drawing/2014/main" xmlns="" id="{ADD8D668-F5F2-49F5-A218-10A9105FD09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15621</xdr:rowOff>
    </xdr:from>
    <xdr:to>
      <xdr:col>112</xdr:col>
      <xdr:colOff>38100</xdr:colOff>
      <xdr:row>107</xdr:row>
      <xdr:rowOff>117221</xdr:rowOff>
    </xdr:to>
    <xdr:sp macro="" textlink="">
      <xdr:nvSpPr>
        <xdr:cNvPr id="501" name="楕円 500">
          <a:extLst>
            <a:ext uri="{FF2B5EF4-FFF2-40B4-BE49-F238E27FC236}">
              <a16:creationId xmlns:a16="http://schemas.microsoft.com/office/drawing/2014/main" xmlns="" id="{5C9EEF24-0008-4604-9177-C47B84623880}"/>
            </a:ext>
          </a:extLst>
        </xdr:cNvPr>
        <xdr:cNvSpPr/>
      </xdr:nvSpPr>
      <xdr:spPr>
        <a:xfrm>
          <a:off x="21272500" y="1836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21337</xdr:rowOff>
    </xdr:from>
    <xdr:to>
      <xdr:col>107</xdr:col>
      <xdr:colOff>101600</xdr:colOff>
      <xdr:row>107</xdr:row>
      <xdr:rowOff>122937</xdr:rowOff>
    </xdr:to>
    <xdr:sp macro="" textlink="">
      <xdr:nvSpPr>
        <xdr:cNvPr id="502" name="楕円 501">
          <a:extLst>
            <a:ext uri="{FF2B5EF4-FFF2-40B4-BE49-F238E27FC236}">
              <a16:creationId xmlns:a16="http://schemas.microsoft.com/office/drawing/2014/main" xmlns="" id="{61D84F45-B41C-40BA-A793-10ED206D4699}"/>
            </a:ext>
          </a:extLst>
        </xdr:cNvPr>
        <xdr:cNvSpPr/>
      </xdr:nvSpPr>
      <xdr:spPr>
        <a:xfrm>
          <a:off x="20383500" y="1836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66421</xdr:rowOff>
    </xdr:from>
    <xdr:to>
      <xdr:col>111</xdr:col>
      <xdr:colOff>177800</xdr:colOff>
      <xdr:row>107</xdr:row>
      <xdr:rowOff>72137</xdr:rowOff>
    </xdr:to>
    <xdr:cxnSp macro="">
      <xdr:nvCxnSpPr>
        <xdr:cNvPr id="503" name="直線コネクタ 502">
          <a:extLst>
            <a:ext uri="{FF2B5EF4-FFF2-40B4-BE49-F238E27FC236}">
              <a16:creationId xmlns:a16="http://schemas.microsoft.com/office/drawing/2014/main" xmlns="" id="{8DD378CA-ED17-4D0F-B2ED-6A7946636F46}"/>
            </a:ext>
          </a:extLst>
        </xdr:cNvPr>
        <xdr:cNvCxnSpPr/>
      </xdr:nvCxnSpPr>
      <xdr:spPr>
        <a:xfrm flipV="1">
          <a:off x="20434300" y="18411571"/>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28829</xdr:rowOff>
    </xdr:from>
    <xdr:to>
      <xdr:col>102</xdr:col>
      <xdr:colOff>165100</xdr:colOff>
      <xdr:row>107</xdr:row>
      <xdr:rowOff>130429</xdr:rowOff>
    </xdr:to>
    <xdr:sp macro="" textlink="">
      <xdr:nvSpPr>
        <xdr:cNvPr id="504" name="楕円 503">
          <a:extLst>
            <a:ext uri="{FF2B5EF4-FFF2-40B4-BE49-F238E27FC236}">
              <a16:creationId xmlns:a16="http://schemas.microsoft.com/office/drawing/2014/main" xmlns="" id="{87C58675-510C-42A4-AC4D-F640D570E766}"/>
            </a:ext>
          </a:extLst>
        </xdr:cNvPr>
        <xdr:cNvSpPr/>
      </xdr:nvSpPr>
      <xdr:spPr>
        <a:xfrm>
          <a:off x="19494500" y="1837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72137</xdr:rowOff>
    </xdr:from>
    <xdr:to>
      <xdr:col>107</xdr:col>
      <xdr:colOff>50800</xdr:colOff>
      <xdr:row>107</xdr:row>
      <xdr:rowOff>79629</xdr:rowOff>
    </xdr:to>
    <xdr:cxnSp macro="">
      <xdr:nvCxnSpPr>
        <xdr:cNvPr id="505" name="直線コネクタ 504">
          <a:extLst>
            <a:ext uri="{FF2B5EF4-FFF2-40B4-BE49-F238E27FC236}">
              <a16:creationId xmlns:a16="http://schemas.microsoft.com/office/drawing/2014/main" xmlns="" id="{079C65E2-0B09-4040-9A13-2815C0D445ED}"/>
            </a:ext>
          </a:extLst>
        </xdr:cNvPr>
        <xdr:cNvCxnSpPr/>
      </xdr:nvCxnSpPr>
      <xdr:spPr>
        <a:xfrm flipV="1">
          <a:off x="19545300" y="18417287"/>
          <a:ext cx="8890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506" name="n_1aveValue【庁舎】&#10;一人当たり面積">
          <a:extLst>
            <a:ext uri="{FF2B5EF4-FFF2-40B4-BE49-F238E27FC236}">
              <a16:creationId xmlns:a16="http://schemas.microsoft.com/office/drawing/2014/main" xmlns="" id="{D9324C28-5D79-4713-A402-B6EDC68F8DB3}"/>
            </a:ext>
          </a:extLst>
        </xdr:cNvPr>
        <xdr:cNvSpPr txBox="1"/>
      </xdr:nvSpPr>
      <xdr:spPr>
        <a:xfrm>
          <a:off x="210757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507" name="n_2aveValue【庁舎】&#10;一人当たり面積">
          <a:extLst>
            <a:ext uri="{FF2B5EF4-FFF2-40B4-BE49-F238E27FC236}">
              <a16:creationId xmlns:a16="http://schemas.microsoft.com/office/drawing/2014/main" xmlns="" id="{26C05D53-1805-4B6C-859D-A17389F53070}"/>
            </a:ext>
          </a:extLst>
        </xdr:cNvPr>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508" name="n_3aveValue【庁舎】&#10;一人当たり面積">
          <a:extLst>
            <a:ext uri="{FF2B5EF4-FFF2-40B4-BE49-F238E27FC236}">
              <a16:creationId xmlns:a16="http://schemas.microsoft.com/office/drawing/2014/main" xmlns="" id="{8068894F-A87B-454A-907A-0298944A9577}"/>
            </a:ext>
          </a:extLst>
        </xdr:cNvPr>
        <xdr:cNvSpPr txBox="1"/>
      </xdr:nvSpPr>
      <xdr:spPr>
        <a:xfrm>
          <a:off x="19310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509" name="n_4aveValue【庁舎】&#10;一人当たり面積">
          <a:extLst>
            <a:ext uri="{FF2B5EF4-FFF2-40B4-BE49-F238E27FC236}">
              <a16:creationId xmlns:a16="http://schemas.microsoft.com/office/drawing/2014/main" xmlns="" id="{9B82664A-B1E4-405D-B50A-F33A03DFC659}"/>
            </a:ext>
          </a:extLst>
        </xdr:cNvPr>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133748</xdr:rowOff>
    </xdr:from>
    <xdr:ext cx="469744" cy="259045"/>
    <xdr:sp macro="" textlink="">
      <xdr:nvSpPr>
        <xdr:cNvPr id="510" name="n_1mainValue【庁舎】&#10;一人当たり面積">
          <a:extLst>
            <a:ext uri="{FF2B5EF4-FFF2-40B4-BE49-F238E27FC236}">
              <a16:creationId xmlns:a16="http://schemas.microsoft.com/office/drawing/2014/main" xmlns="" id="{A23465C3-889D-4DB4-9C7B-95DA9A60C19A}"/>
            </a:ext>
          </a:extLst>
        </xdr:cNvPr>
        <xdr:cNvSpPr txBox="1"/>
      </xdr:nvSpPr>
      <xdr:spPr>
        <a:xfrm>
          <a:off x="21075727" y="1813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139464</xdr:rowOff>
    </xdr:from>
    <xdr:ext cx="469744" cy="259045"/>
    <xdr:sp macro="" textlink="">
      <xdr:nvSpPr>
        <xdr:cNvPr id="511" name="n_2mainValue【庁舎】&#10;一人当たり面積">
          <a:extLst>
            <a:ext uri="{FF2B5EF4-FFF2-40B4-BE49-F238E27FC236}">
              <a16:creationId xmlns:a16="http://schemas.microsoft.com/office/drawing/2014/main" xmlns="" id="{DE4B663D-A0AC-44F3-AB7F-89E3F59C0553}"/>
            </a:ext>
          </a:extLst>
        </xdr:cNvPr>
        <xdr:cNvSpPr txBox="1"/>
      </xdr:nvSpPr>
      <xdr:spPr>
        <a:xfrm>
          <a:off x="20199427" y="1814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146956</xdr:rowOff>
    </xdr:from>
    <xdr:ext cx="469744" cy="259045"/>
    <xdr:sp macro="" textlink="">
      <xdr:nvSpPr>
        <xdr:cNvPr id="512" name="n_3mainValue【庁舎】&#10;一人当たり面積">
          <a:extLst>
            <a:ext uri="{FF2B5EF4-FFF2-40B4-BE49-F238E27FC236}">
              <a16:creationId xmlns:a16="http://schemas.microsoft.com/office/drawing/2014/main" xmlns="" id="{01CEAE2F-99A8-4B83-BF3D-C6CC6ED6357E}"/>
            </a:ext>
          </a:extLst>
        </xdr:cNvPr>
        <xdr:cNvSpPr txBox="1"/>
      </xdr:nvSpPr>
      <xdr:spPr>
        <a:xfrm>
          <a:off x="19310427" y="1814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3" name="正方形/長方形 512">
          <a:extLst>
            <a:ext uri="{FF2B5EF4-FFF2-40B4-BE49-F238E27FC236}">
              <a16:creationId xmlns:a16="http://schemas.microsoft.com/office/drawing/2014/main" xmlns="" id="{D983C667-29A2-4B26-85E7-E52A8347003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4" name="正方形/長方形 513">
          <a:extLst>
            <a:ext uri="{FF2B5EF4-FFF2-40B4-BE49-F238E27FC236}">
              <a16:creationId xmlns:a16="http://schemas.microsoft.com/office/drawing/2014/main" xmlns="" id="{4558AA24-A3B1-4B7B-97B4-51216771572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5" name="テキスト ボックス 514">
          <a:extLst>
            <a:ext uri="{FF2B5EF4-FFF2-40B4-BE49-F238E27FC236}">
              <a16:creationId xmlns:a16="http://schemas.microsoft.com/office/drawing/2014/main" xmlns="" id="{C5EB376B-FFF2-4976-9318-512D4DC1488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施設累計型別の有形固定資産減価償却率は、体育館、庁舎で全国平均を大きく上回っているが、体育館に関しては</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に大規模改修（屋根・屋体）を</a:t>
          </a:r>
          <a:r>
            <a:rPr kumimoji="1" lang="ja-JP" altLang="en-US" sz="1100">
              <a:solidFill>
                <a:schemeClr val="dk1"/>
              </a:solidFill>
              <a:effectLst/>
              <a:latin typeface="+mn-lt"/>
              <a:ea typeface="+mn-ea"/>
              <a:cs typeface="+mn-cs"/>
            </a:rPr>
            <a:t>実施したことから</a:t>
          </a:r>
          <a:r>
            <a:rPr kumimoji="1" lang="ja-JP" altLang="ja-JP" sz="1100">
              <a:solidFill>
                <a:schemeClr val="dk1"/>
              </a:solidFill>
              <a:effectLst/>
              <a:latin typeface="+mn-lt"/>
              <a:ea typeface="+mn-ea"/>
              <a:cs typeface="+mn-cs"/>
            </a:rPr>
            <a:t>、やや比率の改善が</a:t>
          </a:r>
          <a:r>
            <a:rPr kumimoji="1" lang="ja-JP" altLang="en-US" sz="1100">
              <a:solidFill>
                <a:schemeClr val="dk1"/>
              </a:solidFill>
              <a:effectLst/>
              <a:latin typeface="+mn-lt"/>
              <a:ea typeface="+mn-ea"/>
              <a:cs typeface="+mn-cs"/>
            </a:rPr>
            <a:t>みられる</a:t>
          </a:r>
          <a:r>
            <a:rPr kumimoji="1" lang="ja-JP" altLang="ja-JP" sz="1100">
              <a:solidFill>
                <a:schemeClr val="dk1"/>
              </a:solidFill>
              <a:effectLst/>
              <a:latin typeface="+mn-lt"/>
              <a:ea typeface="+mn-ea"/>
              <a:cs typeface="+mn-cs"/>
            </a:rPr>
            <a:t>。庁舎に関しては、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に耐震・大規模改修を実施したが、築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おり、なお全国平均を上回っている状況であり、当面は適宜必要な改修を行いつつ維持管理をしていく予定であるため大幅な比率の改善は望めない。一方で、保健センター、消防施設に関しては、概ね全国平均以下であるが、これは、保健センターに関しては、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と本村の施設の内では比較的新しく、また、消防施設に関しては、分団数、団員数の減少にあわせ一部集約化を行ったことにより、比率が改善したと思われる。いずれの施設型においても、村民一人あたり面積は概ね全国平均並みであり、当面、現状施設に対して必要な改修を加えつつ維持管理していく方針ではあるが、さらなる人口減少等の状況に至った場合には、公共施設総合管理計画において村の規模に見合った施設数への複合化・集約化の検討が必要である。</a:t>
          </a:r>
          <a:r>
            <a:rPr kumimoji="1" lang="ja-JP" altLang="en-US" sz="1100">
              <a:solidFill>
                <a:schemeClr val="dk1"/>
              </a:solidFill>
              <a:effectLst/>
              <a:latin typeface="+mn-lt"/>
              <a:ea typeface="+mn-ea"/>
              <a:cs typeface="+mn-cs"/>
            </a:rPr>
            <a:t>各施設とも減価償却率からみると老朽化が進んでいることが伺えるが、実態としては、例えば保健センターや体育館など</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施設しかなく経年劣化はみられるも使用においては特段の問題がないものであり、今後は個別計画により施設の維持方針を見定めていく必要がある。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
1,372
175.66
2,531,519
2,217,720
273,914
1,361,354
3,447,404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財政力指数は、全国平均・奈良県平均を大きく下回っている。村税収入は、近年減少傾向にあり村民税・法人税・固定資産税ともに増加する要素はなく、今後も低い水準が続くと思われる。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xmlns=""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xmlns=""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xmlns=""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49276</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114800" y="7593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xmlns=""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49276</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3225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39624</xdr:rowOff>
    </xdr:from>
    <xdr:to>
      <xdr:col>15</xdr:col>
      <xdr:colOff>82550</xdr:colOff>
      <xdr:row>44</xdr:row>
      <xdr:rowOff>49276</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2336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49276</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1447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65803</xdr:rowOff>
    </xdr:from>
    <xdr:ext cx="762000" cy="259045"/>
    <xdr:sp macro="" textlink="">
      <xdr:nvSpPr>
        <xdr:cNvPr id="86" name="財政力該当値テキスト">
          <a:extLst>
            <a:ext uri="{FF2B5EF4-FFF2-40B4-BE49-F238E27FC236}">
              <a16:creationId xmlns:a16="http://schemas.microsoft.com/office/drawing/2014/main" xmlns="" id="{00000000-0008-0000-0300-000056000000}"/>
            </a:ext>
          </a:extLst>
        </xdr:cNvPr>
        <xdr:cNvSpPr txBox="1"/>
      </xdr:nvSpPr>
      <xdr:spPr>
        <a:xfrm>
          <a:off x="5041900" y="743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169926</xdr:rowOff>
    </xdr:from>
    <xdr:to>
      <xdr:col>15</xdr:col>
      <xdr:colOff>133350</xdr:colOff>
      <xdr:row>44</xdr:row>
      <xdr:rowOff>100076</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84853</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経常収支比率は、ここ数年</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の範囲内で推移している。経常的な支出の大きな要素とし、人件費はほぼ横ばい、公債費はやや増加しているが経常支出の総額ではあまり大きな変動はない。経常的な収入の大半を占める地方交付税の増減により比率が大きく変動する。今後公債費は増加に転じることから、人件費の抑制、維持管理費の節約など、引き続き経常経費の削減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79587</xdr:rowOff>
    </xdr:from>
    <xdr:to>
      <xdr:col>23</xdr:col>
      <xdr:colOff>133350</xdr:colOff>
      <xdr:row>64</xdr:row>
      <xdr:rowOff>89641</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114800" y="1105238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65511</xdr:rowOff>
    </xdr:from>
    <xdr:to>
      <xdr:col>19</xdr:col>
      <xdr:colOff>133350</xdr:colOff>
      <xdr:row>64</xdr:row>
      <xdr:rowOff>79587</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3225800" y="1103831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19262</xdr:rowOff>
    </xdr:from>
    <xdr:to>
      <xdr:col>15</xdr:col>
      <xdr:colOff>82550</xdr:colOff>
      <xdr:row>64</xdr:row>
      <xdr:rowOff>65511</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2336800" y="10992062"/>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57996</xdr:rowOff>
    </xdr:from>
    <xdr:to>
      <xdr:col>11</xdr:col>
      <xdr:colOff>31750</xdr:colOff>
      <xdr:row>64</xdr:row>
      <xdr:rowOff>19262</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1447800" y="10859346"/>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38841</xdr:rowOff>
    </xdr:from>
    <xdr:to>
      <xdr:col>23</xdr:col>
      <xdr:colOff>184150</xdr:colOff>
      <xdr:row>64</xdr:row>
      <xdr:rowOff>140441</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10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10918</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098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28787</xdr:rowOff>
    </xdr:from>
    <xdr:to>
      <xdr:col>19</xdr:col>
      <xdr:colOff>184150</xdr:colOff>
      <xdr:row>64</xdr:row>
      <xdr:rowOff>130387</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115164</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14711</xdr:rowOff>
    </xdr:from>
    <xdr:to>
      <xdr:col>15</xdr:col>
      <xdr:colOff>133350</xdr:colOff>
      <xdr:row>64</xdr:row>
      <xdr:rowOff>116311</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09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101088</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107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139912</xdr:rowOff>
    </xdr:from>
    <xdr:to>
      <xdr:col>11</xdr:col>
      <xdr:colOff>82550</xdr:colOff>
      <xdr:row>64</xdr:row>
      <xdr:rowOff>70062</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93573</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[552,902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人口一人当たりの人件費・物件費等決算額は</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万円あまりとなっており、前年より数値としては増加している。また全国平均・奈良県平均を大きく上回っており、今後も人口の減少とともにさらに人口一人当たりの経費は高くなると思われる。定住対策に積極的に取り組みとともに、定員管理・ラスパイレス指数の動向を注視し、実態に即した行政運営を行う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xmlns=""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xmlns=""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xmlns=""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76245</xdr:rowOff>
    </xdr:from>
    <xdr:to>
      <xdr:col>23</xdr:col>
      <xdr:colOff>133350</xdr:colOff>
      <xdr:row>82</xdr:row>
      <xdr:rowOff>89030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114800" y="14135145"/>
          <a:ext cx="8382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a:extLst>
            <a:ext uri="{FF2B5EF4-FFF2-40B4-BE49-F238E27FC236}">
              <a16:creationId xmlns:a16="http://schemas.microsoft.com/office/drawing/2014/main" xmlns="" id="{00000000-0008-0000-0300-0000BE000000}"/>
            </a:ext>
          </a:extLst>
        </xdr:cNvPr>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xmlns=""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76245</xdr:rowOff>
    </xdr:from>
    <xdr:to>
      <xdr:col>19</xdr:col>
      <xdr:colOff>133350</xdr:colOff>
      <xdr:row>82</xdr:row>
      <xdr:rowOff>93149</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3225800" y="14135145"/>
          <a:ext cx="889000" cy="1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a:extLst>
            <a:ext uri="{FF2B5EF4-FFF2-40B4-BE49-F238E27FC236}">
              <a16:creationId xmlns:a16="http://schemas.microsoft.com/office/drawing/2014/main" xmlns="" id="{00000000-0008-0000-0300-0000C2000000}"/>
            </a:ext>
          </a:extLst>
        </xdr:cNvPr>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93149</xdr:rowOff>
    </xdr:from>
    <xdr:to>
      <xdr:col>15</xdr:col>
      <xdr:colOff>82550</xdr:colOff>
      <xdr:row>82</xdr:row>
      <xdr:rowOff>107952</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flipV="1">
          <a:off x="2336800" y="14152049"/>
          <a:ext cx="889000" cy="1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78646</xdr:rowOff>
    </xdr:from>
    <xdr:to>
      <xdr:col>11</xdr:col>
      <xdr:colOff>31750</xdr:colOff>
      <xdr:row>82</xdr:row>
      <xdr:rowOff>107952</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1447800" y="14137546"/>
          <a:ext cx="889000" cy="2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38230</xdr:rowOff>
    </xdr:from>
    <xdr:to>
      <xdr:col>23</xdr:col>
      <xdr:colOff>184150</xdr:colOff>
      <xdr:row>82</xdr:row>
      <xdr:rowOff>139830</xdr:rowOff>
    </xdr:to>
    <xdr:sp macro="" textlink="">
      <xdr:nvSpPr>
        <xdr:cNvPr id="208" name="楕円 207">
          <a:extLst>
            <a:ext uri="{FF2B5EF4-FFF2-40B4-BE49-F238E27FC236}">
              <a16:creationId xmlns:a16="http://schemas.microsoft.com/office/drawing/2014/main" xmlns="" id="{00000000-0008-0000-0300-0000D0000000}"/>
            </a:ext>
          </a:extLst>
        </xdr:cNvPr>
        <xdr:cNvSpPr/>
      </xdr:nvSpPr>
      <xdr:spPr>
        <a:xfrm>
          <a:off x="4902200" y="1409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10307</xdr:rowOff>
    </xdr:from>
    <xdr:ext cx="762000" cy="259045"/>
    <xdr:sp macro="" textlink="">
      <xdr:nvSpPr>
        <xdr:cNvPr id="209" name="人件費・物件費等の状況該当値テキスト">
          <a:extLst>
            <a:ext uri="{FF2B5EF4-FFF2-40B4-BE49-F238E27FC236}">
              <a16:creationId xmlns:a16="http://schemas.microsoft.com/office/drawing/2014/main" xmlns="" id="{00000000-0008-0000-0300-0000D1000000}"/>
            </a:ext>
          </a:extLst>
        </xdr:cNvPr>
        <xdr:cNvSpPr txBox="1"/>
      </xdr:nvSpPr>
      <xdr:spPr>
        <a:xfrm>
          <a:off x="5041900" y="140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25445</xdr:rowOff>
    </xdr:from>
    <xdr:to>
      <xdr:col>19</xdr:col>
      <xdr:colOff>184150</xdr:colOff>
      <xdr:row>82</xdr:row>
      <xdr:rowOff>127045</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064000" y="1408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111822</xdr:rowOff>
    </xdr:from>
    <xdr:ext cx="7366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733800" y="1417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42349</xdr:rowOff>
    </xdr:from>
    <xdr:to>
      <xdr:col>15</xdr:col>
      <xdr:colOff>133350</xdr:colOff>
      <xdr:row>82</xdr:row>
      <xdr:rowOff>143949</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3175000" y="1410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128726</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844800" y="1418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57152</xdr:rowOff>
    </xdr:from>
    <xdr:to>
      <xdr:col>11</xdr:col>
      <xdr:colOff>82550</xdr:colOff>
      <xdr:row>82</xdr:row>
      <xdr:rowOff>158752</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2286000" y="141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143529</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955800" y="1420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27846</xdr:rowOff>
    </xdr:from>
    <xdr:to>
      <xdr:col>7</xdr:col>
      <xdr:colOff>31750</xdr:colOff>
      <xdr:row>82</xdr:row>
      <xdr:rowOff>129446</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1397000" y="140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114223</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066800" y="141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xmlns=""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ラスパイレス指数は、全国町村平均（</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）と比較しても依然低い水準（</a:t>
          </a:r>
          <a:r>
            <a:rPr kumimoji="1" lang="en-US" altLang="ja-JP" sz="1300">
              <a:latin typeface="ＭＳ Ｐゴシック" panose="020B0600070205080204" pitchFamily="50" charset="-128"/>
              <a:ea typeface="ＭＳ Ｐゴシック" panose="020B0600070205080204" pitchFamily="50" charset="-128"/>
            </a:rPr>
            <a:t>89.4</a:t>
          </a:r>
          <a:r>
            <a:rPr kumimoji="1" lang="ja-JP" altLang="en-US" sz="1300">
              <a:latin typeface="ＭＳ Ｐゴシック" panose="020B0600070205080204" pitchFamily="50" charset="-128"/>
              <a:ea typeface="ＭＳ Ｐゴシック" panose="020B0600070205080204" pitchFamily="50" charset="-128"/>
            </a:rPr>
            <a:t>）である。自主財源に乏しく、歳入のほとんどを地方交付税との収入に依存している状況であり、指数が過度に上昇することのないよう定員管理とあわせて村の実態に即した行政運営を行う必要がある。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xmlns=""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xmlns=""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xmlns=""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xmlns=""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72644</xdr:rowOff>
    </xdr:from>
    <xdr:to>
      <xdr:col>81</xdr:col>
      <xdr:colOff>44450</xdr:colOff>
      <xdr:row>86</xdr:row>
      <xdr:rowOff>87122</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flipV="1">
          <a:off x="16179800" y="1481734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a:extLst>
            <a:ext uri="{FF2B5EF4-FFF2-40B4-BE49-F238E27FC236}">
              <a16:creationId xmlns:a16="http://schemas.microsoft.com/office/drawing/2014/main" xmlns="" id="{00000000-0008-0000-0300-0000FA000000}"/>
            </a:ext>
          </a:extLst>
        </xdr:cNvPr>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xmlns=""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87122</xdr:rowOff>
    </xdr:from>
    <xdr:to>
      <xdr:col>77</xdr:col>
      <xdr:colOff>44450</xdr:colOff>
      <xdr:row>86</xdr:row>
      <xdr:rowOff>116078</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5290800" y="148318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53339</xdr:rowOff>
    </xdr:from>
    <xdr:to>
      <xdr:col>72</xdr:col>
      <xdr:colOff>203200</xdr:colOff>
      <xdr:row>86</xdr:row>
      <xdr:rowOff>116078</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4401800" y="14798039"/>
          <a:ext cx="889000" cy="6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xmlns=""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a:extLst>
            <a:ext uri="{FF2B5EF4-FFF2-40B4-BE49-F238E27FC236}">
              <a16:creationId xmlns:a16="http://schemas.microsoft.com/office/drawing/2014/main" xmlns="" id="{00000000-0008-0000-0300-000001010000}"/>
            </a:ext>
          </a:extLst>
        </xdr:cNvPr>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34037</xdr:rowOff>
    </xdr:from>
    <xdr:to>
      <xdr:col>68</xdr:col>
      <xdr:colOff>152400</xdr:colOff>
      <xdr:row>86</xdr:row>
      <xdr:rowOff>53339</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3512800" y="14778737"/>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21844</xdr:rowOff>
    </xdr:from>
    <xdr:to>
      <xdr:col>81</xdr:col>
      <xdr:colOff>95250</xdr:colOff>
      <xdr:row>86</xdr:row>
      <xdr:rowOff>123444</xdr:rowOff>
    </xdr:to>
    <xdr:sp macro="" textlink="">
      <xdr:nvSpPr>
        <xdr:cNvPr id="268" name="楕円 267">
          <a:extLst>
            <a:ext uri="{FF2B5EF4-FFF2-40B4-BE49-F238E27FC236}">
              <a16:creationId xmlns:a16="http://schemas.microsoft.com/office/drawing/2014/main" xmlns="" id="{00000000-0008-0000-0300-00000C010000}"/>
            </a:ext>
          </a:extLst>
        </xdr:cNvPr>
        <xdr:cNvSpPr/>
      </xdr:nvSpPr>
      <xdr:spPr>
        <a:xfrm>
          <a:off x="169672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38371</xdr:rowOff>
    </xdr:from>
    <xdr:ext cx="762000" cy="259045"/>
    <xdr:sp macro="" textlink="">
      <xdr:nvSpPr>
        <xdr:cNvPr id="269" name="給与水準   （国との比較）該当値テキスト">
          <a:extLst>
            <a:ext uri="{FF2B5EF4-FFF2-40B4-BE49-F238E27FC236}">
              <a16:creationId xmlns:a16="http://schemas.microsoft.com/office/drawing/2014/main" xmlns="" id="{00000000-0008-0000-0300-00000D010000}"/>
            </a:ext>
          </a:extLst>
        </xdr:cNvPr>
        <xdr:cNvSpPr txBox="1"/>
      </xdr:nvSpPr>
      <xdr:spPr>
        <a:xfrm>
          <a:off x="171069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36322</xdr:rowOff>
    </xdr:from>
    <xdr:to>
      <xdr:col>77</xdr:col>
      <xdr:colOff>95250</xdr:colOff>
      <xdr:row>86</xdr:row>
      <xdr:rowOff>137922</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129000" y="147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148099</xdr:rowOff>
    </xdr:from>
    <xdr:ext cx="7366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798800" y="14549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65278</xdr:rowOff>
    </xdr:from>
    <xdr:to>
      <xdr:col>73</xdr:col>
      <xdr:colOff>44450</xdr:colOff>
      <xdr:row>86</xdr:row>
      <xdr:rowOff>166878</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5240000" y="148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5605</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909800" y="1457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154687</xdr:rowOff>
    </xdr:from>
    <xdr:to>
      <xdr:col>64</xdr:col>
      <xdr:colOff>152400</xdr:colOff>
      <xdr:row>86</xdr:row>
      <xdr:rowOff>84837</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3462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95014</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131800" y="144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xmlns=""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であり、全国平均・奈良県平均を大きく上回っている。人口推計統計では今後も人口の減少が見込まれることから、定住・移住促進対策を推進するとともに、事務事業の効率化を図り、人口規模に応じた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xmlns=""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xmlns=""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xmlns=""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xmlns=""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69983</xdr:rowOff>
    </xdr:from>
    <xdr:to>
      <xdr:col>81</xdr:col>
      <xdr:colOff>44450</xdr:colOff>
      <xdr:row>60</xdr:row>
      <xdr:rowOff>89746</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179800" y="10356983"/>
          <a:ext cx="838200" cy="1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a:extLst>
            <a:ext uri="{FF2B5EF4-FFF2-40B4-BE49-F238E27FC236}">
              <a16:creationId xmlns:a16="http://schemas.microsoft.com/office/drawing/2014/main" xmlns="" id="{00000000-0008-0000-0300-00003A010000}"/>
            </a:ext>
          </a:extLst>
        </xdr:cNvPr>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xmlns=""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69983</xdr:rowOff>
    </xdr:from>
    <xdr:to>
      <xdr:col>77</xdr:col>
      <xdr:colOff>44450</xdr:colOff>
      <xdr:row>60</xdr:row>
      <xdr:rowOff>76533</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5290800" y="10356983"/>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xmlns=""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a:extLst>
            <a:ext uri="{FF2B5EF4-FFF2-40B4-BE49-F238E27FC236}">
              <a16:creationId xmlns:a16="http://schemas.microsoft.com/office/drawing/2014/main" xmlns="" id="{00000000-0008-0000-0300-00003E010000}"/>
            </a:ext>
          </a:extLst>
        </xdr:cNvPr>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63778</xdr:rowOff>
    </xdr:from>
    <xdr:to>
      <xdr:col>72</xdr:col>
      <xdr:colOff>203200</xdr:colOff>
      <xdr:row>60</xdr:row>
      <xdr:rowOff>76533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4401800" y="10350778"/>
          <a:ext cx="8890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44245</xdr:rowOff>
    </xdr:from>
    <xdr:to>
      <xdr:col>68</xdr:col>
      <xdr:colOff>152400</xdr:colOff>
      <xdr:row>60</xdr:row>
      <xdr:rowOff>63778</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3512800" y="10331245"/>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38946</xdr:rowOff>
    </xdr:from>
    <xdr:to>
      <xdr:col>81</xdr:col>
      <xdr:colOff>95250</xdr:colOff>
      <xdr:row>60</xdr:row>
      <xdr:rowOff>140546</xdr:rowOff>
    </xdr:to>
    <xdr:sp macro="" textlink="">
      <xdr:nvSpPr>
        <xdr:cNvPr id="332" name="楕円 331">
          <a:extLst>
            <a:ext uri="{FF2B5EF4-FFF2-40B4-BE49-F238E27FC236}">
              <a16:creationId xmlns:a16="http://schemas.microsoft.com/office/drawing/2014/main" xmlns="" id="{00000000-0008-0000-0300-00004C010000}"/>
            </a:ext>
          </a:extLst>
        </xdr:cNvPr>
        <xdr:cNvSpPr/>
      </xdr:nvSpPr>
      <xdr:spPr>
        <a:xfrm>
          <a:off x="16967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11023</xdr:rowOff>
    </xdr:from>
    <xdr:ext cx="762000" cy="259045"/>
    <xdr:sp macro="" textlink="">
      <xdr:nvSpPr>
        <xdr:cNvPr id="333" name="定員管理の状況該当値テキスト">
          <a:extLst>
            <a:ext uri="{FF2B5EF4-FFF2-40B4-BE49-F238E27FC236}">
              <a16:creationId xmlns:a16="http://schemas.microsoft.com/office/drawing/2014/main" xmlns="" id="{00000000-0008-0000-0300-00004D010000}"/>
            </a:ext>
          </a:extLst>
        </xdr:cNvPr>
        <xdr:cNvSpPr txBox="1"/>
      </xdr:nvSpPr>
      <xdr:spPr>
        <a:xfrm>
          <a:off x="17106900" y="1029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19183</xdr:rowOff>
    </xdr:from>
    <xdr:to>
      <xdr:col>77</xdr:col>
      <xdr:colOff>95250</xdr:colOff>
      <xdr:row>60</xdr:row>
      <xdr:rowOff>120783</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6129000" y="103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105560</xdr:rowOff>
    </xdr:from>
    <xdr:ext cx="7366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798800" y="1039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25733</xdr:rowOff>
    </xdr:from>
    <xdr:to>
      <xdr:col>73</xdr:col>
      <xdr:colOff>44450</xdr:colOff>
      <xdr:row>60</xdr:row>
      <xdr:rowOff>127333</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5240000" y="1031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112110</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909800" y="1039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12978</xdr:rowOff>
    </xdr:from>
    <xdr:to>
      <xdr:col>68</xdr:col>
      <xdr:colOff>203200</xdr:colOff>
      <xdr:row>60</xdr:row>
      <xdr:rowOff>114578</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4351000" y="102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99355</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020800" y="103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164895</xdr:rowOff>
    </xdr:from>
    <xdr:to>
      <xdr:col>64</xdr:col>
      <xdr:colOff>152400</xdr:colOff>
      <xdr:row>60</xdr:row>
      <xdr:rowOff>95045</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3462000" y="1028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79822</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131800" y="1036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実質公債費比率は、ここ数年は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％前後で推移している。平成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年度にかけて実施した庁舎等耐震事業、観光施設大規模改修事業、平成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年度から令和元年にかけて火葬場整備事業を実施しており当該事業の財源として地方債の借入額が増加しており、令和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年度にかけて数値は悪化する見込みである。将来負担比率とあわせて比率の推移を注視するとともに、中期的な財政計画のもと行財政改革に努める。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xmlns=""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xmlns=""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xmlns=""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xmlns=""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38946</xdr:rowOff>
    </xdr:from>
    <xdr:to>
      <xdr:col>81</xdr:col>
      <xdr:colOff>44450</xdr:colOff>
      <xdr:row>43</xdr:row>
      <xdr:rowOff>55033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179800" y="74112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a:extLst>
            <a:ext uri="{FF2B5EF4-FFF2-40B4-BE49-F238E27FC236}">
              <a16:creationId xmlns:a16="http://schemas.microsoft.com/office/drawing/2014/main" xmlns="" id="{00000000-0008-0000-0300-000077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xmlns=""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38946</xdr:rowOff>
    </xdr:from>
    <xdr:to>
      <xdr:col>77</xdr:col>
      <xdr:colOff>44450</xdr:colOff>
      <xdr:row>43</xdr:row>
      <xdr:rowOff>38946</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5290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xmlns=""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38946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4401800" y="73871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43</xdr:row>
      <xdr:rowOff>14817</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3512800" y="73549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393" name="楕円 392">
          <a:extLst>
            <a:ext uri="{FF2B5EF4-FFF2-40B4-BE49-F238E27FC236}">
              <a16:creationId xmlns:a16="http://schemas.microsoft.com/office/drawing/2014/main" xmlns="" id="{00000000-0008-0000-0300-000089010000}"/>
            </a:ext>
          </a:extLst>
        </xdr:cNvPr>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394" name="公債費負担の状況該当値テキスト">
          <a:extLst>
            <a:ext uri="{FF2B5EF4-FFF2-40B4-BE49-F238E27FC236}">
              <a16:creationId xmlns:a16="http://schemas.microsoft.com/office/drawing/2014/main" xmlns="" id="{00000000-0008-0000-0300-00008A010000}"/>
            </a:ext>
          </a:extLst>
        </xdr:cNvPr>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159596</xdr:rowOff>
    </xdr:from>
    <xdr:to>
      <xdr:col>77</xdr:col>
      <xdr:colOff>95250</xdr:colOff>
      <xdr:row>43</xdr:row>
      <xdr:rowOff>89746</xdr:rowOff>
    </xdr:to>
    <xdr:sp macro="" textlink="">
      <xdr:nvSpPr>
        <xdr:cNvPr id="395" name="楕円 394">
          <a:extLst>
            <a:ext uri="{FF2B5EF4-FFF2-40B4-BE49-F238E27FC236}">
              <a16:creationId xmlns:a16="http://schemas.microsoft.com/office/drawing/2014/main" xmlns="" id="{00000000-0008-0000-0300-00008B010000}"/>
            </a:ext>
          </a:extLst>
        </xdr:cNvPr>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74523</xdr:rowOff>
    </xdr:from>
    <xdr:ext cx="7366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159596</xdr:rowOff>
    </xdr:from>
    <xdr:to>
      <xdr:col>73</xdr:col>
      <xdr:colOff>44450</xdr:colOff>
      <xdr:row>43</xdr:row>
      <xdr:rowOff>89746</xdr:rowOff>
    </xdr:to>
    <xdr:sp macro="" textlink="">
      <xdr:nvSpPr>
        <xdr:cNvPr id="397" name="楕円 396">
          <a:extLst>
            <a:ext uri="{FF2B5EF4-FFF2-40B4-BE49-F238E27FC236}">
              <a16:creationId xmlns:a16="http://schemas.microsoft.com/office/drawing/2014/main" xmlns="" id="{00000000-0008-0000-0300-00008D010000}"/>
            </a:ext>
          </a:extLst>
        </xdr:cNvPr>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74523</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18221</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財政調整基金の積み立て等の要因により、低い水準となっている。一方近年では、一般会計や一部事務組合における地方債借入額の増など将来負担比率を引き上げるリスク要因があることから、今後も中期的な財政計画のもと行財政改革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xmlns=""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xmlns=""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xmlns=""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xmlns=""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157937</xdr:rowOff>
    </xdr:from>
    <xdr:to>
      <xdr:col>72</xdr:col>
      <xdr:colOff>203200</xdr:colOff>
      <xdr:row>15</xdr:row>
      <xdr:rowOff>110033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flipV="1">
          <a:off x="14401800" y="2558237"/>
          <a:ext cx="889000" cy="1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5" name="将来負担の状況平均値テキスト">
          <a:extLst>
            <a:ext uri="{FF2B5EF4-FFF2-40B4-BE49-F238E27FC236}">
              <a16:creationId xmlns:a16="http://schemas.microsoft.com/office/drawing/2014/main" xmlns="" id="{00000000-0008-0000-0300-0000B3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6" name="フローチャート: 判断 435">
          <a:extLst>
            <a:ext uri="{FF2B5EF4-FFF2-40B4-BE49-F238E27FC236}">
              <a16:creationId xmlns:a16="http://schemas.microsoft.com/office/drawing/2014/main" xmlns="" id="{00000000-0008-0000-0300-0000B4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110033</xdr:rowOff>
    </xdr:from>
    <xdr:to>
      <xdr:col>68</xdr:col>
      <xdr:colOff>152400</xdr:colOff>
      <xdr:row>15</xdr:row>
      <xdr:rowOff>142850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flipV="1">
          <a:off x="13512800" y="2681783"/>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a:extLst>
            <a:ext uri="{FF2B5EF4-FFF2-40B4-BE49-F238E27FC236}">
              <a16:creationId xmlns:a16="http://schemas.microsoft.com/office/drawing/2014/main" xmlns="" id="{00000000-0008-0000-0300-0000B6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107137</xdr:rowOff>
    </xdr:from>
    <xdr:to>
      <xdr:col>73</xdr:col>
      <xdr:colOff>44450</xdr:colOff>
      <xdr:row>15</xdr:row>
      <xdr:rowOff>37287</xdr:rowOff>
    </xdr:to>
    <xdr:sp macro="" textlink="">
      <xdr:nvSpPr>
        <xdr:cNvPr id="451" name="楕円 450">
          <a:extLst>
            <a:ext uri="{FF2B5EF4-FFF2-40B4-BE49-F238E27FC236}">
              <a16:creationId xmlns:a16="http://schemas.microsoft.com/office/drawing/2014/main" xmlns="" id="{00000000-0008-0000-0300-0000C3010000}"/>
            </a:ext>
          </a:extLst>
        </xdr:cNvPr>
        <xdr:cNvSpPr/>
      </xdr:nvSpPr>
      <xdr:spPr>
        <a:xfrm>
          <a:off x="15240000" y="25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22064</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909800" y="259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59233</xdr:rowOff>
    </xdr:from>
    <xdr:to>
      <xdr:col>68</xdr:col>
      <xdr:colOff>203200</xdr:colOff>
      <xdr:row>15</xdr:row>
      <xdr:rowOff>160833</xdr:rowOff>
    </xdr:to>
    <xdr:sp macro="" textlink="">
      <xdr:nvSpPr>
        <xdr:cNvPr id="453" name="楕円 452">
          <a:extLst>
            <a:ext uri="{FF2B5EF4-FFF2-40B4-BE49-F238E27FC236}">
              <a16:creationId xmlns:a16="http://schemas.microsoft.com/office/drawing/2014/main" xmlns="" id="{00000000-0008-0000-0300-0000C5010000}"/>
            </a:ext>
          </a:extLst>
        </xdr:cNvPr>
        <xdr:cNvSpPr/>
      </xdr:nvSpPr>
      <xdr:spPr>
        <a:xfrm>
          <a:off x="14351000" y="2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145610</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7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92050</xdr:rowOff>
    </xdr:from>
    <xdr:to>
      <xdr:col>64</xdr:col>
      <xdr:colOff>152400</xdr:colOff>
      <xdr:row>16</xdr:row>
      <xdr:rowOff>22200</xdr:rowOff>
    </xdr:to>
    <xdr:sp macro="" textlink="">
      <xdr:nvSpPr>
        <xdr:cNvPr id="455" name="楕円 454">
          <a:extLst>
            <a:ext uri="{FF2B5EF4-FFF2-40B4-BE49-F238E27FC236}">
              <a16:creationId xmlns:a16="http://schemas.microsoft.com/office/drawing/2014/main" xmlns="" id="{00000000-0008-0000-0300-0000C7010000}"/>
            </a:ext>
          </a:extLst>
        </xdr:cNvPr>
        <xdr:cNvSpPr/>
      </xdr:nvSpPr>
      <xdr:spPr>
        <a:xfrm>
          <a:off x="13462000" y="26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6977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
1,372
175.66
2,531,519
2,217,720
273,914
1,361,354
3,447,404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人件費の比率は、ここ数年</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％前後で推移しており、全国平均・奈良県平均を上回っている。今後は、実態に即して定員管理計画を見直し、ラスパイレス指数が過度に上昇することのないよう行政運営に努める。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xmlns=""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xmlns=""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xmlns=""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xmlns=""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xmlns=""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149860</xdr:rowOff>
    </xdr:from>
    <xdr:to>
      <xdr:col>24</xdr:col>
      <xdr:colOff>25400</xdr:colOff>
      <xdr:row>36</xdr:row>
      <xdr:rowOff>4128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3987800" y="6150610"/>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xmlns="" id="{00000000-0008-0000-0400-000047000000}"/>
            </a:ext>
          </a:extLst>
        </xdr:cNvPr>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4128</xdr:rowOff>
    </xdr:from>
    <xdr:to>
      <xdr:col>19</xdr:col>
      <xdr:colOff>187325</xdr:colOff>
      <xdr:row>36</xdr:row>
      <xdr:rowOff>12700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3098800" y="617632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12700</xdr:rowOff>
    </xdr:to>
    <xdr:cxnSp macro="">
      <xdr:nvCxnSpPr>
        <xdr:cNvPr id="76" name="直線コネクタ 75">
          <a:extLst>
            <a:ext uri="{FF2B5EF4-FFF2-40B4-BE49-F238E27FC236}">
              <a16:creationId xmlns:a16="http://schemas.microsoft.com/office/drawing/2014/main" xmlns="" id="{00000000-0008-0000-0400-00004C000000}"/>
            </a:ext>
          </a:extLst>
        </xdr:cNvPr>
        <xdr:cNvCxnSpPr/>
      </xdr:nvCxnSpPr>
      <xdr:spPr>
        <a:xfrm>
          <a:off x="2209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xmlns=""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98425</xdr:rowOff>
    </xdr:from>
    <xdr:to>
      <xdr:col>11</xdr:col>
      <xdr:colOff>9525</xdr:colOff>
      <xdr:row>35</xdr:row>
      <xdr:rowOff>161290</xdr:rowOff>
    </xdr:to>
    <xdr:cxnSp macro="">
      <xdr:nvCxnSpPr>
        <xdr:cNvPr id="79" name="直線コネクタ 78">
          <a:extLst>
            <a:ext uri="{FF2B5EF4-FFF2-40B4-BE49-F238E27FC236}">
              <a16:creationId xmlns:a16="http://schemas.microsoft.com/office/drawing/2014/main" xmlns="" id="{00000000-0008-0000-0400-00004F000000}"/>
            </a:ext>
          </a:extLst>
        </xdr:cNvPr>
        <xdr:cNvCxnSpPr/>
      </xdr:nvCxnSpPr>
      <xdr:spPr>
        <a:xfrm>
          <a:off x="1320800" y="60991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xmlns=""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xmlns=""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99060</xdr:rowOff>
    </xdr:from>
    <xdr:to>
      <xdr:col>24</xdr:col>
      <xdr:colOff>76200</xdr:colOff>
      <xdr:row>36</xdr:row>
      <xdr:rowOff>29210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47752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71137</xdr:rowOff>
    </xdr:from>
    <xdr:ext cx="762000" cy="259045"/>
    <xdr:sp macro="" textlink="">
      <xdr:nvSpPr>
        <xdr:cNvPr id="90" name="人件費該当値テキスト">
          <a:extLst>
            <a:ext uri="{FF2B5EF4-FFF2-40B4-BE49-F238E27FC236}">
              <a16:creationId xmlns:a16="http://schemas.microsoft.com/office/drawing/2014/main" xmlns="" id="{00000000-0008-0000-0400-00005A000000}"/>
            </a:ext>
          </a:extLst>
        </xdr:cNvPr>
        <xdr:cNvSpPr txBox="1"/>
      </xdr:nvSpPr>
      <xdr:spPr>
        <a:xfrm>
          <a:off x="4914900" y="607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124778</xdr:rowOff>
    </xdr:from>
    <xdr:to>
      <xdr:col>20</xdr:col>
      <xdr:colOff>38100</xdr:colOff>
      <xdr:row>36</xdr:row>
      <xdr:rowOff>54928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937000" y="61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39705</xdr:rowOff>
    </xdr:from>
    <xdr:ext cx="7366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3606800" y="6211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47625</xdr:rowOff>
    </xdr:from>
    <xdr:to>
      <xdr:col>6</xdr:col>
      <xdr:colOff>171450</xdr:colOff>
      <xdr:row>35</xdr:row>
      <xdr:rowOff>149225</xdr:rowOff>
    </xdr:to>
    <xdr:sp macro="" textlink="">
      <xdr:nvSpPr>
        <xdr:cNvPr id="97" name="楕円 96">
          <a:extLst>
            <a:ext uri="{FF2B5EF4-FFF2-40B4-BE49-F238E27FC236}">
              <a16:creationId xmlns:a16="http://schemas.microsoft.com/office/drawing/2014/main" xmlns="" id="{00000000-0008-0000-0400-000061000000}"/>
            </a:ext>
          </a:extLst>
        </xdr:cNvPr>
        <xdr:cNvSpPr/>
      </xdr:nvSpPr>
      <xdr:spPr>
        <a:xfrm>
          <a:off x="1270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134002</xdr:rowOff>
    </xdr:from>
    <xdr:ext cx="762000" cy="259045"/>
    <xdr:sp macro="" textlink="">
      <xdr:nvSpPr>
        <xdr:cNvPr id="98" name="テキスト ボックス 97">
          <a:extLst>
            <a:ext uri="{FF2B5EF4-FFF2-40B4-BE49-F238E27FC236}">
              <a16:creationId xmlns:a16="http://schemas.microsoft.com/office/drawing/2014/main" xmlns="" id="{00000000-0008-0000-0400-000062000000}"/>
            </a:ext>
          </a:extLst>
        </xdr:cNvPr>
        <xdr:cNvSpPr txBox="1"/>
      </xdr:nvSpPr>
      <xdr:spPr>
        <a:xfrm>
          <a:off x="939800" y="613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xmlns=""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xmlns=""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xmlns=""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％であり、全国平均・奈良県平均と近い水準である。今後とも、経常経費の削減に努める。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xmlns=""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xmlns=""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xmlns=""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60706</xdr:rowOff>
    </xdr:from>
    <xdr:to>
      <xdr:col>82</xdr:col>
      <xdr:colOff>107950</xdr:colOff>
      <xdr:row>17</xdr:row>
      <xdr:rowOff>69850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5671800" y="29753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xmlns="" id="{00000000-0008-0000-0400-000081000000}"/>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60706</xdr:rowOff>
    </xdr:from>
    <xdr:to>
      <xdr:col>78</xdr:col>
      <xdr:colOff>69850</xdr:colOff>
      <xdr:row>17</xdr:row>
      <xdr:rowOff>83566</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4782800" y="2975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19558</xdr:rowOff>
    </xdr:from>
    <xdr:to>
      <xdr:col>73</xdr:col>
      <xdr:colOff>180975</xdr:colOff>
      <xdr:row>17</xdr:row>
      <xdr:rowOff>83566</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893800" y="29342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145288</xdr:rowOff>
    </xdr:from>
    <xdr:to>
      <xdr:col>69</xdr:col>
      <xdr:colOff>92075</xdr:colOff>
      <xdr:row>17</xdr:row>
      <xdr:rowOff>19558</xdr:rowOff>
    </xdr:to>
    <xdr:cxnSp macro="">
      <xdr:nvCxnSpPr>
        <xdr:cNvPr id="137" name="直線コネクタ 136">
          <a:extLst>
            <a:ext uri="{FF2B5EF4-FFF2-40B4-BE49-F238E27FC236}">
              <a16:creationId xmlns:a16="http://schemas.microsoft.com/office/drawing/2014/main" xmlns="" id="{00000000-0008-0000-0400-000089000000}"/>
            </a:ext>
          </a:extLst>
        </xdr:cNvPr>
        <xdr:cNvCxnSpPr/>
      </xdr:nvCxnSpPr>
      <xdr:spPr>
        <a:xfrm>
          <a:off x="13004800" y="28884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xmlns=""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xmlns=""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8" name="物件費該当値テキスト">
          <a:extLst>
            <a:ext uri="{FF2B5EF4-FFF2-40B4-BE49-F238E27FC236}">
              <a16:creationId xmlns:a16="http://schemas.microsoft.com/office/drawing/2014/main" xmlns="" id="{00000000-0008-0000-0400-000094000000}"/>
            </a:ext>
          </a:extLst>
        </xdr:cNvPr>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9906</xdr:rowOff>
    </xdr:from>
    <xdr:to>
      <xdr:col>78</xdr:col>
      <xdr:colOff>120650</xdr:colOff>
      <xdr:row>17</xdr:row>
      <xdr:rowOff>111506</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121683</xdr:rowOff>
    </xdr:from>
    <xdr:ext cx="7366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32766</xdr:rowOff>
    </xdr:from>
    <xdr:to>
      <xdr:col>74</xdr:col>
      <xdr:colOff>31750</xdr:colOff>
      <xdr:row>17</xdr:row>
      <xdr:rowOff>134366</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4732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140208</xdr:rowOff>
    </xdr:from>
    <xdr:to>
      <xdr:col>69</xdr:col>
      <xdr:colOff>142875</xdr:colOff>
      <xdr:row>17</xdr:row>
      <xdr:rowOff>70358</xdr:rowOff>
    </xdr:to>
    <xdr:sp macro="" textlink="">
      <xdr:nvSpPr>
        <xdr:cNvPr id="153" name="楕円 152">
          <a:extLst>
            <a:ext uri="{FF2B5EF4-FFF2-40B4-BE49-F238E27FC236}">
              <a16:creationId xmlns:a16="http://schemas.microsoft.com/office/drawing/2014/main" xmlns="" id="{00000000-0008-0000-0400-000099000000}"/>
            </a:ext>
          </a:extLst>
        </xdr:cNvPr>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54" name="テキスト ボックス 153">
          <a:extLst>
            <a:ext uri="{FF2B5EF4-FFF2-40B4-BE49-F238E27FC236}">
              <a16:creationId xmlns:a16="http://schemas.microsoft.com/office/drawing/2014/main" xmlns="" id="{00000000-0008-0000-0400-00009A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55" name="楕円 154">
          <a:extLst>
            <a:ext uri="{FF2B5EF4-FFF2-40B4-BE49-F238E27FC236}">
              <a16:creationId xmlns:a16="http://schemas.microsoft.com/office/drawing/2014/main" xmlns="" id="{00000000-0008-0000-0400-00009B000000}"/>
            </a:ext>
          </a:extLst>
        </xdr:cNvPr>
        <xdr:cNvSpPr/>
      </xdr:nvSpPr>
      <xdr:spPr>
        <a:xfrm>
          <a:off x="12954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56" name="テキスト ボックス 155">
          <a:extLst>
            <a:ext uri="{FF2B5EF4-FFF2-40B4-BE49-F238E27FC236}">
              <a16:creationId xmlns:a16="http://schemas.microsoft.com/office/drawing/2014/main" xmlns="" id="{00000000-0008-0000-0400-00009C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扶助費の比率は、ここ数年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％台で推移しており、全国平均・奈良県平均を下回っている。</a:t>
          </a: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xmlns=""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88900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9499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107950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3098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107950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146050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flipV="1">
          <a:off x="1320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その他の経費の比率については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％であり、全国平均・奈良県平均をやや下回っている。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xmlns=""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xmlns=""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xmlns=""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64135</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5671800" y="99796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a:extLst>
            <a:ext uri="{FF2B5EF4-FFF2-40B4-BE49-F238E27FC236}">
              <a16:creationId xmlns:a16="http://schemas.microsoft.com/office/drawing/2014/main" xmlns="" id="{00000000-0008-0000-0400-0000F5000000}"/>
            </a:ext>
          </a:extLst>
        </xdr:cNvPr>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167005</xdr:rowOff>
    </xdr:from>
    <xdr:to>
      <xdr:col>78</xdr:col>
      <xdr:colOff>69850</xdr:colOff>
      <xdr:row>58</xdr:row>
      <xdr:rowOff>64135</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4782800" y="993965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149860</xdr:rowOff>
    </xdr:from>
    <xdr:to>
      <xdr:col>73</xdr:col>
      <xdr:colOff>180975</xdr:colOff>
      <xdr:row>57</xdr:row>
      <xdr:rowOff>167005</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3893800" y="99225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149860</xdr:rowOff>
    </xdr:from>
    <xdr:to>
      <xdr:col>69</xdr:col>
      <xdr:colOff>92075</xdr:colOff>
      <xdr:row>57</xdr:row>
      <xdr:rowOff>155575</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3004800" y="99225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4" name="その他該当値テキスト">
          <a:extLst>
            <a:ext uri="{FF2B5EF4-FFF2-40B4-BE49-F238E27FC236}">
              <a16:creationId xmlns:a16="http://schemas.microsoft.com/office/drawing/2014/main" xmlns="" id="{00000000-0008-0000-0400-000008010000}"/>
            </a:ext>
          </a:extLst>
        </xdr:cNvPr>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xdr:rowOff>
    </xdr:from>
    <xdr:to>
      <xdr:col>78</xdr:col>
      <xdr:colOff>120650</xdr:colOff>
      <xdr:row>58</xdr:row>
      <xdr:rowOff>114935</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5621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99712</xdr:rowOff>
    </xdr:from>
    <xdr:ext cx="7366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290800" y="1004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116205</xdr:rowOff>
    </xdr:from>
    <xdr:to>
      <xdr:col>74</xdr:col>
      <xdr:colOff>31750</xdr:colOff>
      <xdr:row>58</xdr:row>
      <xdr:rowOff>46355</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4732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31132</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4018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99060</xdr:rowOff>
    </xdr:from>
    <xdr:to>
      <xdr:col>69</xdr:col>
      <xdr:colOff>142875</xdr:colOff>
      <xdr:row>58</xdr:row>
      <xdr:rowOff>29210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3843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13987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512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104775</xdr:rowOff>
    </xdr:from>
    <xdr:to>
      <xdr:col>65</xdr:col>
      <xdr:colOff>53975</xdr:colOff>
      <xdr:row>58</xdr:row>
      <xdr:rowOff>34925</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2954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19702</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2623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補助費の比率は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％であり、全国平均・奈良県平均を上回っている。また前年より数値は増加しており、ここ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みても増加傾向にある。これは、医療・環境衛生等の一部事務組合の設立にかかる補助費の増が主な要因であり、今後は当面の間、高い水準で推移すると思われる。中長期的な視点に立ち、特目基金の活用などにより財政の硬直化を来させない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xmlns=""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xmlns=""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xmlns=""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5671800" y="6294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a:extLst>
            <a:ext uri="{FF2B5EF4-FFF2-40B4-BE49-F238E27FC236}">
              <a16:creationId xmlns:a16="http://schemas.microsoft.com/office/drawing/2014/main" xmlns="" id="{00000000-0008-0000-0400-00002F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xmlns=""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122428</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4782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127000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3893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127000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3004800" y="6207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2" name="補助費等該当値テキスト">
          <a:extLst>
            <a:ext uri="{FF2B5EF4-FFF2-40B4-BE49-F238E27FC236}">
              <a16:creationId xmlns:a16="http://schemas.microsoft.com/office/drawing/2014/main" xmlns="" id="{00000000-0008-0000-0400-000042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公債費の比率は</a:t>
          </a:r>
          <a:r>
            <a:rPr kumimoji="1" lang="en-US" altLang="ja-JP" sz="1300">
              <a:latin typeface="ＭＳ Ｐゴシック" panose="020B0600070205080204" pitchFamily="50" charset="-128"/>
              <a:ea typeface="ＭＳ Ｐゴシック" panose="020B0600070205080204" pitchFamily="50" charset="-128"/>
            </a:rPr>
            <a:t>20.4</a:t>
          </a:r>
          <a:r>
            <a:rPr kumimoji="1" lang="ja-JP" altLang="en-US" sz="1300">
              <a:latin typeface="ＭＳ Ｐゴシック" panose="020B0600070205080204" pitchFamily="50" charset="-128"/>
              <a:ea typeface="ＭＳ Ｐゴシック" panose="020B0600070205080204" pitchFamily="50" charset="-128"/>
            </a:rPr>
            <a:t>％であり、全国平均・奈良県平均より上回っている。平成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～令和元年度にかけて地方債発行額が増加しており、今後は地方債償還額が増加する見込みであり、計画的な事業展開により起債発行額の抑制に努める。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xmlns=""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xmlns=""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xmlns=""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91077</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987800" y="13065761"/>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37210</xdr:rowOff>
    </xdr:from>
    <xdr:ext cx="762000" cy="259045"/>
    <xdr:sp macro="" textlink="">
      <xdr:nvSpPr>
        <xdr:cNvPr id="365" name="公債費平均値テキスト">
          <a:extLst>
            <a:ext uri="{FF2B5EF4-FFF2-40B4-BE49-F238E27FC236}">
              <a16:creationId xmlns:a16="http://schemas.microsoft.com/office/drawing/2014/main" xmlns="" id="{00000000-0008-0000-0400-00006D010000}"/>
            </a:ext>
          </a:extLst>
        </xdr:cNvPr>
        <xdr:cNvSpPr txBox="1"/>
      </xdr:nvSpPr>
      <xdr:spPr>
        <a:xfrm>
          <a:off x="4914900" y="1289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38826</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3098800" y="130657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29029</xdr:rowOff>
    </xdr:from>
    <xdr:to>
      <xdr:col>15</xdr:col>
      <xdr:colOff>98425</xdr:colOff>
      <xdr:row>76</xdr:row>
      <xdr:rowOff>38826</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2209800" y="1305922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141696</xdr:rowOff>
    </xdr:from>
    <xdr:to>
      <xdr:col>11</xdr:col>
      <xdr:colOff>9525</xdr:colOff>
      <xdr:row>76</xdr:row>
      <xdr:rowOff>29029</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1320800" y="1300044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83474</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828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170015</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939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40277</xdr:rowOff>
    </xdr:from>
    <xdr:to>
      <xdr:col>24</xdr:col>
      <xdr:colOff>76200</xdr:colOff>
      <xdr:row>76</xdr:row>
      <xdr:rowOff>141877</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47752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12354</xdr:rowOff>
    </xdr:from>
    <xdr:ext cx="762000" cy="259045"/>
    <xdr:sp macro="" textlink="">
      <xdr:nvSpPr>
        <xdr:cNvPr id="384" name="公債費該当値テキスト">
          <a:extLst>
            <a:ext uri="{FF2B5EF4-FFF2-40B4-BE49-F238E27FC236}">
              <a16:creationId xmlns:a16="http://schemas.microsoft.com/office/drawing/2014/main" xmlns="" id="{00000000-0008-0000-0400-000080010000}"/>
            </a:ext>
          </a:extLst>
        </xdr:cNvPr>
        <xdr:cNvSpPr txBox="1"/>
      </xdr:nvSpPr>
      <xdr:spPr>
        <a:xfrm>
          <a:off x="49149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159476</xdr:rowOff>
    </xdr:from>
    <xdr:to>
      <xdr:col>15</xdr:col>
      <xdr:colOff>149225</xdr:colOff>
      <xdr:row>76</xdr:row>
      <xdr:rowOff>89626</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048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99803</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717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149679</xdr:rowOff>
    </xdr:from>
    <xdr:to>
      <xdr:col>11</xdr:col>
      <xdr:colOff>60325</xdr:colOff>
      <xdr:row>76</xdr:row>
      <xdr:rowOff>79829</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2159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64606</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828800" y="1309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90896</xdr:rowOff>
    </xdr:from>
    <xdr:to>
      <xdr:col>6</xdr:col>
      <xdr:colOff>171450</xdr:colOff>
      <xdr:row>76</xdr:row>
      <xdr:rowOff>21047</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1270000" y="12949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5822</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939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公債費以外の比率は、</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％台を推移しており、全国平均・奈良県平均をやや下回っている。今後、公債費は増加していくことが見込まれるため、それに伴い当該比率は上昇すると見込まれる。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xmlns=""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xmlns=""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xmlns=""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136144</xdr:rowOff>
    </xdr:from>
    <xdr:to>
      <xdr:col>82</xdr:col>
      <xdr:colOff>107950</xdr:colOff>
      <xdr:row>77</xdr:row>
      <xdr:rowOff>163576</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5671800" y="1333779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a:extLst>
            <a:ext uri="{FF2B5EF4-FFF2-40B4-BE49-F238E27FC236}">
              <a16:creationId xmlns:a16="http://schemas.microsoft.com/office/drawing/2014/main" xmlns="" id="{00000000-0008-0000-0400-0000A8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145287</xdr:rowOff>
    </xdr:from>
    <xdr:to>
      <xdr:col>78</xdr:col>
      <xdr:colOff>69850</xdr:colOff>
      <xdr:row>77</xdr:row>
      <xdr:rowOff>163576</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4782800" y="1334693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99568</xdr:rowOff>
    </xdr:from>
    <xdr:to>
      <xdr:col>73</xdr:col>
      <xdr:colOff>180975</xdr:colOff>
      <xdr:row>77</xdr:row>
      <xdr:rowOff>145287</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893800" y="1330121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161289</xdr:rowOff>
    </xdr:from>
    <xdr:to>
      <xdr:col>69</xdr:col>
      <xdr:colOff>92075</xdr:colOff>
      <xdr:row>77</xdr:row>
      <xdr:rowOff>99568</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004800" y="13191489"/>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85344</xdr:rowOff>
    </xdr:from>
    <xdr:to>
      <xdr:col>82</xdr:col>
      <xdr:colOff>158750</xdr:colOff>
      <xdr:row>78</xdr:row>
      <xdr:rowOff>15494</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6459200" y="132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57421</xdr:rowOff>
    </xdr:from>
    <xdr:ext cx="762000" cy="259045"/>
    <xdr:sp macro="" textlink="">
      <xdr:nvSpPr>
        <xdr:cNvPr id="443" name="公債費以外該当値テキスト">
          <a:extLst>
            <a:ext uri="{FF2B5EF4-FFF2-40B4-BE49-F238E27FC236}">
              <a16:creationId xmlns:a16="http://schemas.microsoft.com/office/drawing/2014/main" xmlns="" id="{00000000-0008-0000-0400-0000BB010000}"/>
            </a:ext>
          </a:extLst>
        </xdr:cNvPr>
        <xdr:cNvSpPr txBox="1"/>
      </xdr:nvSpPr>
      <xdr:spPr>
        <a:xfrm>
          <a:off x="16598900" y="1325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112776</xdr:rowOff>
    </xdr:from>
    <xdr:to>
      <xdr:col>78</xdr:col>
      <xdr:colOff>120650</xdr:colOff>
      <xdr:row>78</xdr:row>
      <xdr:rowOff>42926</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5621000" y="133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27703</xdr:rowOff>
    </xdr:from>
    <xdr:ext cx="7366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290800" y="13400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94487</xdr:rowOff>
    </xdr:from>
    <xdr:to>
      <xdr:col>74</xdr:col>
      <xdr:colOff>31750</xdr:colOff>
      <xdr:row>78</xdr:row>
      <xdr:rowOff>24637</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4732000" y="132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9414</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401800" y="1338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48768</xdr:rowOff>
    </xdr:from>
    <xdr:to>
      <xdr:col>69</xdr:col>
      <xdr:colOff>142875</xdr:colOff>
      <xdr:row>77</xdr:row>
      <xdr:rowOff>150368</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3843000" y="132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135145</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333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110489</xdr:rowOff>
    </xdr:from>
    <xdr:to>
      <xdr:col>65</xdr:col>
      <xdr:colOff>53975</xdr:colOff>
      <xdr:row>77</xdr:row>
      <xdr:rowOff>40639</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2954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25416</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xmlns=""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xmlns=""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xmlns=""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xmlns=""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141475</xdr:rowOff>
    </xdr:from>
    <xdr:to>
      <xdr:col>29</xdr:col>
      <xdr:colOff>127000</xdr:colOff>
      <xdr:row>16</xdr:row>
      <xdr:rowOff>169473</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5003800" y="2932300"/>
          <a:ext cx="647700" cy="27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a:extLst>
            <a:ext uri="{FF2B5EF4-FFF2-40B4-BE49-F238E27FC236}">
              <a16:creationId xmlns:a16="http://schemas.microsoft.com/office/drawing/2014/main" xmlns="" id="{00000000-0008-0000-0500-000034000000}"/>
            </a:ext>
          </a:extLst>
        </xdr:cNvPr>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163700</xdr:rowOff>
    </xdr:from>
    <xdr:to>
      <xdr:col>26</xdr:col>
      <xdr:colOff>50800</xdr:colOff>
      <xdr:row>16</xdr:row>
      <xdr:rowOff>169473</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a:off x="4305300" y="2954525"/>
          <a:ext cx="698500" cy="5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163700</xdr:rowOff>
    </xdr:from>
    <xdr:to>
      <xdr:col>22</xdr:col>
      <xdr:colOff>114300</xdr:colOff>
      <xdr:row>17</xdr:row>
      <xdr:rowOff>1265</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3606800" y="2954525"/>
          <a:ext cx="698500" cy="9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1265</xdr:rowOff>
    </xdr:from>
    <xdr:to>
      <xdr:col>18</xdr:col>
      <xdr:colOff>177800</xdr:colOff>
      <xdr:row>17</xdr:row>
      <xdr:rowOff>39186</xdr:rowOff>
    </xdr:to>
    <xdr:cxnSp macro="">
      <xdr:nvCxnSpPr>
        <xdr:cNvPr id="60" name="直線コネクタ 59">
          <a:extLst>
            <a:ext uri="{FF2B5EF4-FFF2-40B4-BE49-F238E27FC236}">
              <a16:creationId xmlns:a16="http://schemas.microsoft.com/office/drawing/2014/main" xmlns="" id="{00000000-0008-0000-0500-00003C000000}"/>
            </a:ext>
          </a:extLst>
        </xdr:cNvPr>
        <xdr:cNvCxnSpPr/>
      </xdr:nvCxnSpPr>
      <xdr:spPr bwMode="auto">
        <a:xfrm flipV="1">
          <a:off x="2908300" y="2963540"/>
          <a:ext cx="698500" cy="37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xmlns=""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90675</xdr:rowOff>
    </xdr:from>
    <xdr:to>
      <xdr:col>29</xdr:col>
      <xdr:colOff>177800</xdr:colOff>
      <xdr:row>17</xdr:row>
      <xdr:rowOff>20825</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5600700" y="2881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107202</xdr:rowOff>
    </xdr:from>
    <xdr:ext cx="762000" cy="259045"/>
    <xdr:sp macro="" textlink="">
      <xdr:nvSpPr>
        <xdr:cNvPr id="71" name="人口1人当たり決算額の推移該当値テキスト130">
          <a:extLst>
            <a:ext uri="{FF2B5EF4-FFF2-40B4-BE49-F238E27FC236}">
              <a16:creationId xmlns:a16="http://schemas.microsoft.com/office/drawing/2014/main" xmlns="" id="{00000000-0008-0000-0500-000047000000}"/>
            </a:ext>
          </a:extLst>
        </xdr:cNvPr>
        <xdr:cNvSpPr txBox="1"/>
      </xdr:nvSpPr>
      <xdr:spPr>
        <a:xfrm>
          <a:off x="5740400" y="272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118673</xdr:rowOff>
    </xdr:from>
    <xdr:to>
      <xdr:col>26</xdr:col>
      <xdr:colOff>101600</xdr:colOff>
      <xdr:row>17</xdr:row>
      <xdr:rowOff>48823</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953000" y="2909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59000</xdr:rowOff>
    </xdr:from>
    <xdr:ext cx="7366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4622800" y="2678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112900</xdr:rowOff>
    </xdr:from>
    <xdr:to>
      <xdr:col>22</xdr:col>
      <xdr:colOff>165100</xdr:colOff>
      <xdr:row>17</xdr:row>
      <xdr:rowOff>43050</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4254500" y="290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53227</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924300" y="267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121915</xdr:rowOff>
    </xdr:from>
    <xdr:to>
      <xdr:col>19</xdr:col>
      <xdr:colOff>38100</xdr:colOff>
      <xdr:row>17</xdr:row>
      <xdr:rowOff>52065</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3556000" y="2912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62242</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3225800" y="268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159836</xdr:rowOff>
    </xdr:from>
    <xdr:to>
      <xdr:col>15</xdr:col>
      <xdr:colOff>101600</xdr:colOff>
      <xdr:row>17</xdr:row>
      <xdr:rowOff>89986</xdr:rowOff>
    </xdr:to>
    <xdr:sp macro="" textlink="">
      <xdr:nvSpPr>
        <xdr:cNvPr id="78" name="楕円 77">
          <a:extLst>
            <a:ext uri="{FF2B5EF4-FFF2-40B4-BE49-F238E27FC236}">
              <a16:creationId xmlns:a16="http://schemas.microsoft.com/office/drawing/2014/main" xmlns="" id="{00000000-0008-0000-0500-00004E000000}"/>
            </a:ext>
          </a:extLst>
        </xdr:cNvPr>
        <xdr:cNvSpPr/>
      </xdr:nvSpPr>
      <xdr:spPr bwMode="auto">
        <a:xfrm>
          <a:off x="2857500" y="2950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100163</xdr:rowOff>
    </xdr:from>
    <xdr:ext cx="762000" cy="259045"/>
    <xdr:sp macro="" textlink="">
      <xdr:nvSpPr>
        <xdr:cNvPr id="79" name="テキスト ボックス 78">
          <a:extLst>
            <a:ext uri="{FF2B5EF4-FFF2-40B4-BE49-F238E27FC236}">
              <a16:creationId xmlns:a16="http://schemas.microsoft.com/office/drawing/2014/main" xmlns="" id="{00000000-0008-0000-0500-00004F000000}"/>
            </a:ext>
          </a:extLst>
        </xdr:cNvPr>
        <xdr:cNvSpPr txBox="1"/>
      </xdr:nvSpPr>
      <xdr:spPr>
        <a:xfrm>
          <a:off x="2527300" y="27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xmlns=""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xmlns=""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xmlns=""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xmlns=""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266166</xdr:rowOff>
    </xdr:from>
    <xdr:to>
      <xdr:col>29</xdr:col>
      <xdr:colOff>127000</xdr:colOff>
      <xdr:row>35</xdr:row>
      <xdr:rowOff>282168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003800" y="6876516"/>
          <a:ext cx="6477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69686</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7022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xmlns=""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282168</xdr:rowOff>
    </xdr:from>
    <xdr:to>
      <xdr:col>26</xdr:col>
      <xdr:colOff>50800</xdr:colOff>
      <xdr:row>35</xdr:row>
      <xdr:rowOff>293346</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4305300" y="6892518"/>
          <a:ext cx="698500" cy="11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274321</xdr:rowOff>
    </xdr:from>
    <xdr:to>
      <xdr:col>22</xdr:col>
      <xdr:colOff>114300</xdr:colOff>
      <xdr:row>35</xdr:row>
      <xdr:rowOff>293346</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3606800" y="6884671"/>
          <a:ext cx="698500" cy="19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248524</xdr:rowOff>
    </xdr:from>
    <xdr:to>
      <xdr:col>18</xdr:col>
      <xdr:colOff>177800</xdr:colOff>
      <xdr:row>35</xdr:row>
      <xdr:rowOff>274321</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2908300" y="6858874"/>
          <a:ext cx="698500" cy="25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215366</xdr:rowOff>
    </xdr:from>
    <xdr:to>
      <xdr:col>29</xdr:col>
      <xdr:colOff>177800</xdr:colOff>
      <xdr:row>35</xdr:row>
      <xdr:rowOff>316966</xdr:rowOff>
    </xdr:to>
    <xdr:sp macro="" textlink="">
      <xdr:nvSpPr>
        <xdr:cNvPr id="128" name="楕円 127">
          <a:extLst>
            <a:ext uri="{FF2B5EF4-FFF2-40B4-BE49-F238E27FC236}">
              <a16:creationId xmlns:a16="http://schemas.microsoft.com/office/drawing/2014/main" xmlns="" id="{00000000-0008-0000-0500-000080000000}"/>
            </a:ext>
          </a:extLst>
        </xdr:cNvPr>
        <xdr:cNvSpPr/>
      </xdr:nvSpPr>
      <xdr:spPr bwMode="auto">
        <a:xfrm>
          <a:off x="5600700" y="6825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60443</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66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231368</xdr:rowOff>
    </xdr:from>
    <xdr:to>
      <xdr:col>26</xdr:col>
      <xdr:colOff>101600</xdr:colOff>
      <xdr:row>35</xdr:row>
      <xdr:rowOff>332968</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4953000" y="6841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245</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661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242546</xdr:rowOff>
    </xdr:from>
    <xdr:to>
      <xdr:col>22</xdr:col>
      <xdr:colOff>165100</xdr:colOff>
      <xdr:row>36</xdr:row>
      <xdr:rowOff>1246</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254500" y="6852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11423</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662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223521</xdr:rowOff>
    </xdr:from>
    <xdr:to>
      <xdr:col>19</xdr:col>
      <xdr:colOff>38100</xdr:colOff>
      <xdr:row>35</xdr:row>
      <xdr:rowOff>325121</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3556000" y="683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335298</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660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197724</xdr:rowOff>
    </xdr:from>
    <xdr:to>
      <xdr:col>15</xdr:col>
      <xdr:colOff>101600</xdr:colOff>
      <xdr:row>35</xdr:row>
      <xdr:rowOff>299324</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2857500" y="6808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309501</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657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
1,372
175.66
2,531,519
2,217,720
273,914
1,361,354
3,447,404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xmlns=""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xmlns=""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xmlns=""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xmlns=""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97406</xdr:rowOff>
    </xdr:from>
    <xdr:to>
      <xdr:col>24</xdr:col>
      <xdr:colOff>63500</xdr:colOff>
      <xdr:row>36</xdr:row>
      <xdr:rowOff>105423</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flipV="1">
          <a:off x="3797300" y="6269606"/>
          <a:ext cx="8382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xmlns=""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xmlns=""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79067</xdr:rowOff>
    </xdr:from>
    <xdr:to>
      <xdr:col>19</xdr:col>
      <xdr:colOff>177800</xdr:colOff>
      <xdr:row>36</xdr:row>
      <xdr:rowOff>105423</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a:off x="2908300" y="6251267"/>
          <a:ext cx="889000" cy="2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79067</xdr:rowOff>
    </xdr:from>
    <xdr:to>
      <xdr:col>15</xdr:col>
      <xdr:colOff>50800</xdr:colOff>
      <xdr:row>36</xdr:row>
      <xdr:rowOff>107944</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2019300" y="6251267"/>
          <a:ext cx="889000" cy="2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107944</xdr:rowOff>
    </xdr:from>
    <xdr:to>
      <xdr:col>10</xdr:col>
      <xdr:colOff>114300</xdr:colOff>
      <xdr:row>36</xdr:row>
      <xdr:rowOff>124671</xdr:rowOff>
    </xdr:to>
    <xdr:cxnSp macro="">
      <xdr:nvCxnSpPr>
        <xdr:cNvPr id="71" name="直線コネクタ 70">
          <a:extLst>
            <a:ext uri="{FF2B5EF4-FFF2-40B4-BE49-F238E27FC236}">
              <a16:creationId xmlns:a16="http://schemas.microsoft.com/office/drawing/2014/main" xmlns="" id="{00000000-0008-0000-0600-000047000000}"/>
            </a:ext>
          </a:extLst>
        </xdr:cNvPr>
        <xdr:cNvCxnSpPr/>
      </xdr:nvCxnSpPr>
      <xdr:spPr>
        <a:xfrm flipV="1">
          <a:off x="1130300" y="6280144"/>
          <a:ext cx="889000" cy="1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xmlns=""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46606</xdr:rowOff>
    </xdr:from>
    <xdr:to>
      <xdr:col>24</xdr:col>
      <xdr:colOff>114300</xdr:colOff>
      <xdr:row>36</xdr:row>
      <xdr:rowOff>148206</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4584700" y="621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69483</xdr:rowOff>
    </xdr:from>
    <xdr:ext cx="599010" cy="259045"/>
    <xdr:sp macro="" textlink="">
      <xdr:nvSpPr>
        <xdr:cNvPr id="82" name="人件費該当値テキスト">
          <a:extLst>
            <a:ext uri="{FF2B5EF4-FFF2-40B4-BE49-F238E27FC236}">
              <a16:creationId xmlns:a16="http://schemas.microsoft.com/office/drawing/2014/main" xmlns="" id="{00000000-0008-0000-0600-000052000000}"/>
            </a:ext>
          </a:extLst>
        </xdr:cNvPr>
        <xdr:cNvSpPr txBox="1"/>
      </xdr:nvSpPr>
      <xdr:spPr>
        <a:xfrm>
          <a:off x="4686300" y="607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54623</xdr:rowOff>
    </xdr:from>
    <xdr:to>
      <xdr:col>20</xdr:col>
      <xdr:colOff>38100</xdr:colOff>
      <xdr:row>36</xdr:row>
      <xdr:rowOff>156223</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3746500" y="622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1300</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3497795" y="600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28267</xdr:rowOff>
    </xdr:from>
    <xdr:to>
      <xdr:col>15</xdr:col>
      <xdr:colOff>101600</xdr:colOff>
      <xdr:row>36</xdr:row>
      <xdr:rowOff>129867</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2857500" y="620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146394</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2608795" y="597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57144</xdr:rowOff>
    </xdr:from>
    <xdr:to>
      <xdr:col>10</xdr:col>
      <xdr:colOff>165100</xdr:colOff>
      <xdr:row>36</xdr:row>
      <xdr:rowOff>158744</xdr:rowOff>
    </xdr:to>
    <xdr:sp macro="" textlink="">
      <xdr:nvSpPr>
        <xdr:cNvPr id="87" name="楕円 86">
          <a:extLst>
            <a:ext uri="{FF2B5EF4-FFF2-40B4-BE49-F238E27FC236}">
              <a16:creationId xmlns:a16="http://schemas.microsoft.com/office/drawing/2014/main" xmlns="" id="{00000000-0008-0000-0600-000057000000}"/>
            </a:ext>
          </a:extLst>
        </xdr:cNvPr>
        <xdr:cNvSpPr/>
      </xdr:nvSpPr>
      <xdr:spPr>
        <a:xfrm>
          <a:off x="1968500" y="62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3821</xdr:rowOff>
    </xdr:from>
    <xdr:ext cx="599010" cy="259045"/>
    <xdr:sp macro="" textlink="">
      <xdr:nvSpPr>
        <xdr:cNvPr id="88" name="テキスト ボックス 87">
          <a:extLst>
            <a:ext uri="{FF2B5EF4-FFF2-40B4-BE49-F238E27FC236}">
              <a16:creationId xmlns:a16="http://schemas.microsoft.com/office/drawing/2014/main" xmlns="" id="{00000000-0008-0000-0600-000058000000}"/>
            </a:ext>
          </a:extLst>
        </xdr:cNvPr>
        <xdr:cNvSpPr txBox="1"/>
      </xdr:nvSpPr>
      <xdr:spPr>
        <a:xfrm>
          <a:off x="1719795" y="600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73871</xdr:rowOff>
    </xdr:from>
    <xdr:to>
      <xdr:col>6</xdr:col>
      <xdr:colOff>38100</xdr:colOff>
      <xdr:row>37</xdr:row>
      <xdr:rowOff>4021</xdr:rowOff>
    </xdr:to>
    <xdr:sp macro="" textlink="">
      <xdr:nvSpPr>
        <xdr:cNvPr id="89" name="楕円 88">
          <a:extLst>
            <a:ext uri="{FF2B5EF4-FFF2-40B4-BE49-F238E27FC236}">
              <a16:creationId xmlns:a16="http://schemas.microsoft.com/office/drawing/2014/main" xmlns="" id="{00000000-0008-0000-0600-000059000000}"/>
            </a:ext>
          </a:extLst>
        </xdr:cNvPr>
        <xdr:cNvSpPr/>
      </xdr:nvSpPr>
      <xdr:spPr>
        <a:xfrm>
          <a:off x="1079500" y="62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20548</xdr:rowOff>
    </xdr:from>
    <xdr:ext cx="599010" cy="259045"/>
    <xdr:sp macro="" textlink="">
      <xdr:nvSpPr>
        <xdr:cNvPr id="90" name="テキスト ボックス 89">
          <a:extLst>
            <a:ext uri="{FF2B5EF4-FFF2-40B4-BE49-F238E27FC236}">
              <a16:creationId xmlns:a16="http://schemas.microsoft.com/office/drawing/2014/main" xmlns="" id="{00000000-0008-0000-0600-00005A000000}"/>
            </a:ext>
          </a:extLst>
        </xdr:cNvPr>
        <xdr:cNvSpPr txBox="1"/>
      </xdr:nvSpPr>
      <xdr:spPr>
        <a:xfrm>
          <a:off x="830795" y="602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20570</xdr:rowOff>
    </xdr:from>
    <xdr:to>
      <xdr:col>24</xdr:col>
      <xdr:colOff>63500</xdr:colOff>
      <xdr:row>58</xdr:row>
      <xdr:rowOff>32003</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964670"/>
          <a:ext cx="838200" cy="1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150191</xdr:rowOff>
    </xdr:from>
    <xdr:ext cx="599010"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751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13535</xdr:rowOff>
    </xdr:from>
    <xdr:to>
      <xdr:col>19</xdr:col>
      <xdr:colOff>177800</xdr:colOff>
      <xdr:row>58</xdr:row>
      <xdr:rowOff>32003</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908300" y="9957635"/>
          <a:ext cx="889000" cy="1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72914</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497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151902</xdr:rowOff>
    </xdr:from>
    <xdr:to>
      <xdr:col>15</xdr:col>
      <xdr:colOff>50800</xdr:colOff>
      <xdr:row>58</xdr:row>
      <xdr:rowOff>13535</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2019300" y="9924552"/>
          <a:ext cx="889000" cy="3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70274</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08795" y="967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151902</xdr:rowOff>
    </xdr:from>
    <xdr:to>
      <xdr:col>10</xdr:col>
      <xdr:colOff>114300</xdr:colOff>
      <xdr:row>58</xdr:row>
      <xdr:rowOff>20115</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924552"/>
          <a:ext cx="889000" cy="3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59661</xdr:rowOff>
    </xdr:from>
    <xdr:ext cx="59901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30795" y="96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141220</xdr:rowOff>
    </xdr:from>
    <xdr:to>
      <xdr:col>24</xdr:col>
      <xdr:colOff>114300</xdr:colOff>
      <xdr:row>58</xdr:row>
      <xdr:rowOff>71370</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91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105741</xdr:rowOff>
    </xdr:from>
    <xdr:ext cx="599010"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87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152653</xdr:rowOff>
    </xdr:from>
    <xdr:to>
      <xdr:col>20</xdr:col>
      <xdr:colOff>38100</xdr:colOff>
      <xdr:row>58</xdr:row>
      <xdr:rowOff>82803</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92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73930</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497795" y="1001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134185</xdr:rowOff>
    </xdr:from>
    <xdr:to>
      <xdr:col>15</xdr:col>
      <xdr:colOff>101600</xdr:colOff>
      <xdr:row>58</xdr:row>
      <xdr:rowOff>64335</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90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55462</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08795" y="999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101102</xdr:rowOff>
    </xdr:from>
    <xdr:to>
      <xdr:col>10</xdr:col>
      <xdr:colOff>165100</xdr:colOff>
      <xdr:row>58</xdr:row>
      <xdr:rowOff>31252</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87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47779</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19795" y="9648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140765</xdr:rowOff>
    </xdr:from>
    <xdr:to>
      <xdr:col>6</xdr:col>
      <xdr:colOff>38100</xdr:colOff>
      <xdr:row>58</xdr:row>
      <xdr:rowOff>70915</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9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62042</xdr:rowOff>
    </xdr:from>
    <xdr:ext cx="599010"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30795" y="1000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106649</xdr:rowOff>
    </xdr:from>
    <xdr:to>
      <xdr:col>24</xdr:col>
      <xdr:colOff>63500</xdr:colOff>
      <xdr:row>78</xdr:row>
      <xdr:rowOff>110914</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3479749"/>
          <a:ext cx="8382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110914</xdr:rowOff>
    </xdr:from>
    <xdr:to>
      <xdr:col>19</xdr:col>
      <xdr:colOff>177800</xdr:colOff>
      <xdr:row>78</xdr:row>
      <xdr:rowOff>112246</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484014"/>
          <a:ext cx="889000" cy="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104025</xdr:rowOff>
    </xdr:from>
    <xdr:to>
      <xdr:col>15</xdr:col>
      <xdr:colOff>50800</xdr:colOff>
      <xdr:row>78</xdr:row>
      <xdr:rowOff>112246</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019300" y="13477125"/>
          <a:ext cx="8890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98053</xdr:rowOff>
    </xdr:from>
    <xdr:to>
      <xdr:col>10</xdr:col>
      <xdr:colOff>114300</xdr:colOff>
      <xdr:row>78</xdr:row>
      <xdr:rowOff>104025</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1130300" y="13471153"/>
          <a:ext cx="8890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55849</xdr:rowOff>
    </xdr:from>
    <xdr:to>
      <xdr:col>24</xdr:col>
      <xdr:colOff>114300</xdr:colOff>
      <xdr:row>78</xdr:row>
      <xdr:rowOff>157449</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4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144644</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34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60114</xdr:rowOff>
    </xdr:from>
    <xdr:to>
      <xdr:col>20</xdr:col>
      <xdr:colOff>38100</xdr:colOff>
      <xdr:row>78</xdr:row>
      <xdr:rowOff>161714</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43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152841</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352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61446</xdr:rowOff>
    </xdr:from>
    <xdr:to>
      <xdr:col>15</xdr:col>
      <xdr:colOff>101600</xdr:colOff>
      <xdr:row>78</xdr:row>
      <xdr:rowOff>163046</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43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154173</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52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53225</xdr:rowOff>
    </xdr:from>
    <xdr:to>
      <xdr:col>10</xdr:col>
      <xdr:colOff>165100</xdr:colOff>
      <xdr:row>78</xdr:row>
      <xdr:rowOff>154825</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42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145952</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351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47253</xdr:rowOff>
    </xdr:from>
    <xdr:to>
      <xdr:col>6</xdr:col>
      <xdr:colOff>38100</xdr:colOff>
      <xdr:row>78</xdr:row>
      <xdr:rowOff>148853</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42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139980</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351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134214</xdr:rowOff>
    </xdr:from>
    <xdr:to>
      <xdr:col>24</xdr:col>
      <xdr:colOff>63500</xdr:colOff>
      <xdr:row>95</xdr:row>
      <xdr:rowOff>142225</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421964"/>
          <a:ext cx="838200" cy="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68518</xdr:rowOff>
    </xdr:from>
    <xdr:to>
      <xdr:col>19</xdr:col>
      <xdr:colOff>177800</xdr:colOff>
      <xdr:row>95</xdr:row>
      <xdr:rowOff>142225</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2908300" y="16356268"/>
          <a:ext cx="889000" cy="7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140114</xdr:rowOff>
    </xdr:from>
    <xdr:to>
      <xdr:col>15</xdr:col>
      <xdr:colOff>50800</xdr:colOff>
      <xdr:row>95</xdr:row>
      <xdr:rowOff>68518</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2019300" y="16256414"/>
          <a:ext cx="889000" cy="9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140114</xdr:rowOff>
    </xdr:from>
    <xdr:to>
      <xdr:col>10</xdr:col>
      <xdr:colOff>114300</xdr:colOff>
      <xdr:row>95</xdr:row>
      <xdr:rowOff>28045</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1130300" y="16256414"/>
          <a:ext cx="889000" cy="5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56768</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150113</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83414</xdr:rowOff>
    </xdr:from>
    <xdr:to>
      <xdr:col>24</xdr:col>
      <xdr:colOff>114300</xdr:colOff>
      <xdr:row>96</xdr:row>
      <xdr:rowOff>13564</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37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61841</xdr:rowOff>
    </xdr:from>
    <xdr:ext cx="534377"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91425</xdr:rowOff>
    </xdr:from>
    <xdr:to>
      <xdr:col>20</xdr:col>
      <xdr:colOff>38100</xdr:colOff>
      <xdr:row>96</xdr:row>
      <xdr:rowOff>21575</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37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12702</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47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17718</xdr:rowOff>
    </xdr:from>
    <xdr:to>
      <xdr:col>15</xdr:col>
      <xdr:colOff>101600</xdr:colOff>
      <xdr:row>95</xdr:row>
      <xdr:rowOff>119318</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30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110445</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39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89314</xdr:rowOff>
    </xdr:from>
    <xdr:to>
      <xdr:col>10</xdr:col>
      <xdr:colOff>165100</xdr:colOff>
      <xdr:row>95</xdr:row>
      <xdr:rowOff>19464</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2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35991</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598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148695</xdr:rowOff>
    </xdr:from>
    <xdr:to>
      <xdr:col>6</xdr:col>
      <xdr:colOff>38100</xdr:colOff>
      <xdr:row>95</xdr:row>
      <xdr:rowOff>78845</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2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95372</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160423</xdr:rowOff>
    </xdr:from>
    <xdr:to>
      <xdr:col>55</xdr:col>
      <xdr:colOff>0</xdr:colOff>
      <xdr:row>37</xdr:row>
      <xdr:rowOff>8171</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9639300" y="6332623"/>
          <a:ext cx="838200" cy="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160423</xdr:rowOff>
    </xdr:from>
    <xdr:to>
      <xdr:col>50</xdr:col>
      <xdr:colOff>114300</xdr:colOff>
      <xdr:row>36</xdr:row>
      <xdr:rowOff>161472</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332623"/>
          <a:ext cx="889000" cy="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101364</xdr:rowOff>
    </xdr:from>
    <xdr:to>
      <xdr:col>45</xdr:col>
      <xdr:colOff>177800</xdr:colOff>
      <xdr:row>36</xdr:row>
      <xdr:rowOff>161472</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7861300" y="6273564"/>
          <a:ext cx="889000" cy="6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10686</xdr:rowOff>
    </xdr:from>
    <xdr:to>
      <xdr:col>41</xdr:col>
      <xdr:colOff>50800</xdr:colOff>
      <xdr:row>36</xdr:row>
      <xdr:rowOff>101364</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6972300" y="6182886"/>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128821</xdr:rowOff>
    </xdr:from>
    <xdr:to>
      <xdr:col>55</xdr:col>
      <xdr:colOff>50800</xdr:colOff>
      <xdr:row>37</xdr:row>
      <xdr:rowOff>58971</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30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151698</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1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109623</xdr:rowOff>
    </xdr:from>
    <xdr:to>
      <xdr:col>50</xdr:col>
      <xdr:colOff>165100</xdr:colOff>
      <xdr:row>37</xdr:row>
      <xdr:rowOff>39773</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28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56300</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605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110672</xdr:rowOff>
    </xdr:from>
    <xdr:to>
      <xdr:col>46</xdr:col>
      <xdr:colOff>38100</xdr:colOff>
      <xdr:row>37</xdr:row>
      <xdr:rowOff>40822</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2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57349</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605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50564</xdr:rowOff>
    </xdr:from>
    <xdr:to>
      <xdr:col>41</xdr:col>
      <xdr:colOff>101600</xdr:colOff>
      <xdr:row>36</xdr:row>
      <xdr:rowOff>152164</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2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168691</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59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131336</xdr:rowOff>
    </xdr:from>
    <xdr:to>
      <xdr:col>36</xdr:col>
      <xdr:colOff>165100</xdr:colOff>
      <xdr:row>36</xdr:row>
      <xdr:rowOff>61486</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13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78013</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672795" y="590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146132</xdr:rowOff>
    </xdr:from>
    <xdr:to>
      <xdr:col>55</xdr:col>
      <xdr:colOff>0</xdr:colOff>
      <xdr:row>58</xdr:row>
      <xdr:rowOff>52626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9918782"/>
          <a:ext cx="838200" cy="7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52626</xdr:rowOff>
    </xdr:from>
    <xdr:to>
      <xdr:col>50</xdr:col>
      <xdr:colOff>114300</xdr:colOff>
      <xdr:row>58</xdr:row>
      <xdr:rowOff>60435</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8750300" y="9996726"/>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28184</xdr:rowOff>
    </xdr:from>
    <xdr:to>
      <xdr:col>45</xdr:col>
      <xdr:colOff>177800</xdr:colOff>
      <xdr:row>58</xdr:row>
      <xdr:rowOff>60435</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7861300" y="9800834"/>
          <a:ext cx="889000" cy="20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28184</xdr:rowOff>
    </xdr:from>
    <xdr:to>
      <xdr:col>41</xdr:col>
      <xdr:colOff>50800</xdr:colOff>
      <xdr:row>58</xdr:row>
      <xdr:rowOff>36121</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9800834"/>
          <a:ext cx="889000" cy="17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75392</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95332</xdr:rowOff>
    </xdr:from>
    <xdr:to>
      <xdr:col>55</xdr:col>
      <xdr:colOff>50800</xdr:colOff>
      <xdr:row>58</xdr:row>
      <xdr:rowOff>25482</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8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118209</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71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1826</xdr:rowOff>
    </xdr:from>
    <xdr:to>
      <xdr:col>50</xdr:col>
      <xdr:colOff>165100</xdr:colOff>
      <xdr:row>58</xdr:row>
      <xdr:rowOff>103426</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94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94553</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1003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9635</xdr:rowOff>
    </xdr:from>
    <xdr:to>
      <xdr:col>46</xdr:col>
      <xdr:colOff>38100</xdr:colOff>
      <xdr:row>58</xdr:row>
      <xdr:rowOff>111235</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9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102362</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1004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148834</xdr:rowOff>
    </xdr:from>
    <xdr:to>
      <xdr:col>41</xdr:col>
      <xdr:colOff>101600</xdr:colOff>
      <xdr:row>57</xdr:row>
      <xdr:rowOff>78984</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75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95511</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952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156771</xdr:rowOff>
    </xdr:from>
    <xdr:to>
      <xdr:col>36</xdr:col>
      <xdr:colOff>165100</xdr:colOff>
      <xdr:row>58</xdr:row>
      <xdr:rowOff>86921</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92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78048</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1002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45200</xdr:rowOff>
    </xdr:from>
    <xdr:to>
      <xdr:col>55</xdr:col>
      <xdr:colOff>0</xdr:colOff>
      <xdr:row>78</xdr:row>
      <xdr:rowOff>150475</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9639300" y="13246850"/>
          <a:ext cx="838200" cy="27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159585</xdr:rowOff>
    </xdr:from>
    <xdr:ext cx="599010"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361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150475</xdr:rowOff>
    </xdr:from>
    <xdr:to>
      <xdr:col>50</xdr:col>
      <xdr:colOff>114300</xdr:colOff>
      <xdr:row>79</xdr:row>
      <xdr:rowOff>29963</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8750300" y="13523575"/>
          <a:ext cx="889000" cy="5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32248</xdr:rowOff>
    </xdr:from>
    <xdr:to>
      <xdr:col>45</xdr:col>
      <xdr:colOff>177800</xdr:colOff>
      <xdr:row>79</xdr:row>
      <xdr:rowOff>29963</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7861300" y="13405348"/>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32248</xdr:rowOff>
    </xdr:from>
    <xdr:to>
      <xdr:col>41</xdr:col>
      <xdr:colOff>50800</xdr:colOff>
      <xdr:row>78</xdr:row>
      <xdr:rowOff>119354</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6972300" y="13405348"/>
          <a:ext cx="889000" cy="8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105799</xdr:rowOff>
    </xdr:from>
    <xdr:ext cx="59901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61795" y="134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165850</xdr:rowOff>
    </xdr:from>
    <xdr:to>
      <xdr:col>55</xdr:col>
      <xdr:colOff>50800</xdr:colOff>
      <xdr:row>77</xdr:row>
      <xdr:rowOff>96000</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1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17277</xdr:rowOff>
    </xdr:from>
    <xdr:ext cx="599010"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04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99675</xdr:rowOff>
    </xdr:from>
    <xdr:to>
      <xdr:col>50</xdr:col>
      <xdr:colOff>165100</xdr:colOff>
      <xdr:row>79</xdr:row>
      <xdr:rowOff>29825</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47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20952</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372111" y="1356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150613</xdr:rowOff>
    </xdr:from>
    <xdr:to>
      <xdr:col>46</xdr:col>
      <xdr:colOff>38100</xdr:colOff>
      <xdr:row>79</xdr:row>
      <xdr:rowOff>80763</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3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71890</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483111" y="1361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152898</xdr:rowOff>
    </xdr:from>
    <xdr:to>
      <xdr:col>41</xdr:col>
      <xdr:colOff>101600</xdr:colOff>
      <xdr:row>78</xdr:row>
      <xdr:rowOff>83048</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99575</xdr:rowOff>
    </xdr:from>
    <xdr:ext cx="59901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561795" y="1312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68554</xdr:rowOff>
    </xdr:from>
    <xdr:to>
      <xdr:col>36</xdr:col>
      <xdr:colOff>165100</xdr:colOff>
      <xdr:row>78</xdr:row>
      <xdr:rowOff>170154</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4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161281</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705111" y="1353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86837</xdr:rowOff>
    </xdr:from>
    <xdr:to>
      <xdr:col>55</xdr:col>
      <xdr:colOff>0</xdr:colOff>
      <xdr:row>98</xdr:row>
      <xdr:rowOff>105339</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9639300" y="16888937"/>
          <a:ext cx="838200" cy="1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74003</xdr:rowOff>
    </xdr:from>
    <xdr:to>
      <xdr:col>50</xdr:col>
      <xdr:colOff>114300</xdr:colOff>
      <xdr:row>98</xdr:row>
      <xdr:rowOff>86837</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8750300" y="16876103"/>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39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128412</xdr:rowOff>
    </xdr:from>
    <xdr:to>
      <xdr:col>45</xdr:col>
      <xdr:colOff>177800</xdr:colOff>
      <xdr:row>98</xdr:row>
      <xdr:rowOff>74003</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7861300" y="16759062"/>
          <a:ext cx="889000" cy="11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128412</xdr:rowOff>
    </xdr:from>
    <xdr:to>
      <xdr:col>41</xdr:col>
      <xdr:colOff>50800</xdr:colOff>
      <xdr:row>98</xdr:row>
      <xdr:rowOff>108576</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6972300" y="16759062"/>
          <a:ext cx="889000" cy="15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54539</xdr:rowOff>
    </xdr:from>
    <xdr:to>
      <xdr:col>55</xdr:col>
      <xdr:colOff>50800</xdr:colOff>
      <xdr:row>98</xdr:row>
      <xdr:rowOff>156139</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8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161014</xdr:rowOff>
    </xdr:from>
    <xdr:ext cx="534377"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79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36037</xdr:rowOff>
    </xdr:from>
    <xdr:to>
      <xdr:col>50</xdr:col>
      <xdr:colOff>165100</xdr:colOff>
      <xdr:row>98</xdr:row>
      <xdr:rowOff>137637</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8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128764</xdr:rowOff>
    </xdr:from>
    <xdr:ext cx="59901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39795" y="1693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23203</xdr:rowOff>
    </xdr:from>
    <xdr:to>
      <xdr:col>46</xdr:col>
      <xdr:colOff>38100</xdr:colOff>
      <xdr:row>98</xdr:row>
      <xdr:rowOff>124803</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82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115930</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50795" y="1691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77612</xdr:rowOff>
    </xdr:from>
    <xdr:to>
      <xdr:col>41</xdr:col>
      <xdr:colOff>101600</xdr:colOff>
      <xdr:row>98</xdr:row>
      <xdr:rowOff>7762</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7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24289</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61795" y="1648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57776</xdr:rowOff>
    </xdr:from>
    <xdr:to>
      <xdr:col>36</xdr:col>
      <xdr:colOff>165100</xdr:colOff>
      <xdr:row>98</xdr:row>
      <xdr:rowOff>159376</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6921500" y="168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150503</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705111" y="1695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xmlns=""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xmlns=""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xmlns=""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51111</xdr:rowOff>
    </xdr:from>
    <xdr:to>
      <xdr:col>85</xdr:col>
      <xdr:colOff>127000</xdr:colOff>
      <xdr:row>38</xdr:row>
      <xdr:rowOff>78195</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5481300" y="6566211"/>
          <a:ext cx="838200" cy="2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3" name="災害復旧事業費平均値テキスト">
          <a:extLst>
            <a:ext uri="{FF2B5EF4-FFF2-40B4-BE49-F238E27FC236}">
              <a16:creationId xmlns:a16="http://schemas.microsoft.com/office/drawing/2014/main" xmlns="" id="{00000000-0008-0000-0600-000001020000}"/>
            </a:ext>
          </a:extLst>
        </xdr:cNvPr>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19465</xdr:rowOff>
    </xdr:from>
    <xdr:to>
      <xdr:col>81</xdr:col>
      <xdr:colOff>50800</xdr:colOff>
      <xdr:row>38</xdr:row>
      <xdr:rowOff>51111</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4592300" y="6534565"/>
          <a:ext cx="889000" cy="3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144246</xdr:rowOff>
    </xdr:from>
    <xdr:ext cx="534377"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5214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19465</xdr:rowOff>
    </xdr:from>
    <xdr:to>
      <xdr:col>76</xdr:col>
      <xdr:colOff>114300</xdr:colOff>
      <xdr:row>38</xdr:row>
      <xdr:rowOff>124523</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3703300" y="6534565"/>
          <a:ext cx="889000" cy="10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146686</xdr:rowOff>
    </xdr:from>
    <xdr:ext cx="534377"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4325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113393</xdr:rowOff>
    </xdr:from>
    <xdr:to>
      <xdr:col>71</xdr:col>
      <xdr:colOff>177800</xdr:colOff>
      <xdr:row>38</xdr:row>
      <xdr:rowOff>124523</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2814300" y="6628493"/>
          <a:ext cx="889000" cy="1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27395</xdr:rowOff>
    </xdr:from>
    <xdr:to>
      <xdr:col>85</xdr:col>
      <xdr:colOff>177800</xdr:colOff>
      <xdr:row>38</xdr:row>
      <xdr:rowOff>128995</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6268700" y="65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158222</xdr:rowOff>
    </xdr:from>
    <xdr:ext cx="534377" cy="259045"/>
    <xdr:sp macro="" textlink="">
      <xdr:nvSpPr>
        <xdr:cNvPr id="532" name="災害復旧事業費該当値テキスト">
          <a:extLst>
            <a:ext uri="{FF2B5EF4-FFF2-40B4-BE49-F238E27FC236}">
              <a16:creationId xmlns:a16="http://schemas.microsoft.com/office/drawing/2014/main" xmlns="" id="{00000000-0008-0000-0600-000014020000}"/>
            </a:ext>
          </a:extLst>
        </xdr:cNvPr>
        <xdr:cNvSpPr txBox="1"/>
      </xdr:nvSpPr>
      <xdr:spPr>
        <a:xfrm>
          <a:off x="16370300" y="633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311</xdr:rowOff>
    </xdr:from>
    <xdr:to>
      <xdr:col>81</xdr:col>
      <xdr:colOff>101600</xdr:colOff>
      <xdr:row>38</xdr:row>
      <xdr:rowOff>101911</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5430500" y="651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118438</xdr:rowOff>
    </xdr:from>
    <xdr:ext cx="534377"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14111" y="62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140115</xdr:rowOff>
    </xdr:from>
    <xdr:to>
      <xdr:col>76</xdr:col>
      <xdr:colOff>165100</xdr:colOff>
      <xdr:row>38</xdr:row>
      <xdr:rowOff>70265</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4541500" y="648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86792</xdr:rowOff>
    </xdr:from>
    <xdr:ext cx="534377"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325111" y="625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73723</xdr:rowOff>
    </xdr:from>
    <xdr:to>
      <xdr:col>72</xdr:col>
      <xdr:colOff>38100</xdr:colOff>
      <xdr:row>39</xdr:row>
      <xdr:rowOff>3873</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3652500" y="65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166450</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468428" y="668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62593</xdr:rowOff>
    </xdr:from>
    <xdr:to>
      <xdr:col>67</xdr:col>
      <xdr:colOff>101600</xdr:colOff>
      <xdr:row>38</xdr:row>
      <xdr:rowOff>164193</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2763500" y="657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155320</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547111" y="667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xmlns=""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xmlns=""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xmlns=""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xmlns=""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166691</xdr:rowOff>
    </xdr:from>
    <xdr:to>
      <xdr:col>85</xdr:col>
      <xdr:colOff>127000</xdr:colOff>
      <xdr:row>77</xdr:row>
      <xdr:rowOff>42895</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5481300" y="13196891"/>
          <a:ext cx="838200" cy="4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24733</xdr:rowOff>
    </xdr:from>
    <xdr:to>
      <xdr:col>81</xdr:col>
      <xdr:colOff>50800</xdr:colOff>
      <xdr:row>77</xdr:row>
      <xdr:rowOff>42895</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4592300" y="13226383"/>
          <a:ext cx="889000" cy="1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24733</xdr:rowOff>
    </xdr:from>
    <xdr:to>
      <xdr:col>76</xdr:col>
      <xdr:colOff>114300</xdr:colOff>
      <xdr:row>77</xdr:row>
      <xdr:rowOff>42343</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3703300" y="13226383"/>
          <a:ext cx="889000" cy="1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42343</xdr:rowOff>
    </xdr:from>
    <xdr:to>
      <xdr:col>71</xdr:col>
      <xdr:colOff>177800</xdr:colOff>
      <xdr:row>77</xdr:row>
      <xdr:rowOff>67486</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2814300" y="13243993"/>
          <a:ext cx="889000" cy="2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115891</xdr:rowOff>
    </xdr:from>
    <xdr:to>
      <xdr:col>85</xdr:col>
      <xdr:colOff>177800</xdr:colOff>
      <xdr:row>77</xdr:row>
      <xdr:rowOff>46041</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314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138768</xdr:rowOff>
    </xdr:from>
    <xdr:ext cx="599010"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299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163545</xdr:rowOff>
    </xdr:from>
    <xdr:to>
      <xdr:col>81</xdr:col>
      <xdr:colOff>101600</xdr:colOff>
      <xdr:row>77</xdr:row>
      <xdr:rowOff>93695</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31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110223</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181795" y="1296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145383</xdr:rowOff>
    </xdr:from>
    <xdr:to>
      <xdr:col>76</xdr:col>
      <xdr:colOff>165100</xdr:colOff>
      <xdr:row>77</xdr:row>
      <xdr:rowOff>75533</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317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92060</xdr:rowOff>
    </xdr:from>
    <xdr:ext cx="59901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292795" y="1295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162993</xdr:rowOff>
    </xdr:from>
    <xdr:to>
      <xdr:col>72</xdr:col>
      <xdr:colOff>38100</xdr:colOff>
      <xdr:row>77</xdr:row>
      <xdr:rowOff>93143</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319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109670</xdr:rowOff>
    </xdr:from>
    <xdr:ext cx="59901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03795" y="1296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16686</xdr:rowOff>
    </xdr:from>
    <xdr:to>
      <xdr:col>67</xdr:col>
      <xdr:colOff>101600</xdr:colOff>
      <xdr:row>77</xdr:row>
      <xdr:rowOff>118286</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321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134813</xdr:rowOff>
    </xdr:from>
    <xdr:ext cx="59901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14795" y="1299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xmlns=""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xmlns=""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95966</xdr:rowOff>
    </xdr:from>
    <xdr:to>
      <xdr:col>85</xdr:col>
      <xdr:colOff>127000</xdr:colOff>
      <xdr:row>98</xdr:row>
      <xdr:rowOff>131617</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5481300" y="16898066"/>
          <a:ext cx="838200" cy="3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a:extLst>
            <a:ext uri="{FF2B5EF4-FFF2-40B4-BE49-F238E27FC236}">
              <a16:creationId xmlns:a16="http://schemas.microsoft.com/office/drawing/2014/main" xmlns="" id="{00000000-0008-0000-0600-0000A2020000}"/>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39968</xdr:rowOff>
    </xdr:from>
    <xdr:to>
      <xdr:col>81</xdr:col>
      <xdr:colOff>50800</xdr:colOff>
      <xdr:row>98</xdr:row>
      <xdr:rowOff>95966</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4592300" y="16842068"/>
          <a:ext cx="889000" cy="5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11948</xdr:rowOff>
    </xdr:from>
    <xdr:to>
      <xdr:col>76</xdr:col>
      <xdr:colOff>114300</xdr:colOff>
      <xdr:row>98</xdr:row>
      <xdr:rowOff>39968</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3703300" y="16814048"/>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7586</xdr:rowOff>
    </xdr:from>
    <xdr:to>
      <xdr:col>71</xdr:col>
      <xdr:colOff>177800</xdr:colOff>
      <xdr:row>98</xdr:row>
      <xdr:rowOff>11948</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2814300" y="16809686"/>
          <a:ext cx="8890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101131</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3436111" y="16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80817</xdr:rowOff>
    </xdr:from>
    <xdr:to>
      <xdr:col>85</xdr:col>
      <xdr:colOff>177800</xdr:colOff>
      <xdr:row>99</xdr:row>
      <xdr:rowOff>10967</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6268700" y="1688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167194</xdr:rowOff>
    </xdr:from>
    <xdr:ext cx="469744" cy="259045"/>
    <xdr:sp macro="" textlink="">
      <xdr:nvSpPr>
        <xdr:cNvPr id="693" name="積立金該当値テキスト">
          <a:extLst>
            <a:ext uri="{FF2B5EF4-FFF2-40B4-BE49-F238E27FC236}">
              <a16:creationId xmlns:a16="http://schemas.microsoft.com/office/drawing/2014/main" xmlns="" id="{00000000-0008-0000-0600-0000B5020000}"/>
            </a:ext>
          </a:extLst>
        </xdr:cNvPr>
        <xdr:cNvSpPr txBox="1"/>
      </xdr:nvSpPr>
      <xdr:spPr>
        <a:xfrm>
          <a:off x="16370300" y="1679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45166</xdr:rowOff>
    </xdr:from>
    <xdr:to>
      <xdr:col>81</xdr:col>
      <xdr:colOff>101600</xdr:colOff>
      <xdr:row>98</xdr:row>
      <xdr:rowOff>146766</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5430500" y="1684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137893</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14111" y="1693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160618</xdr:rowOff>
    </xdr:from>
    <xdr:to>
      <xdr:col>76</xdr:col>
      <xdr:colOff>165100</xdr:colOff>
      <xdr:row>98</xdr:row>
      <xdr:rowOff>90768</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4541500" y="167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107295</xdr:rowOff>
    </xdr:from>
    <xdr:ext cx="59901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292795" y="1656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132598</xdr:rowOff>
    </xdr:from>
    <xdr:to>
      <xdr:col>72</xdr:col>
      <xdr:colOff>38100</xdr:colOff>
      <xdr:row>98</xdr:row>
      <xdr:rowOff>62748</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3652500" y="1676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79275</xdr:rowOff>
    </xdr:from>
    <xdr:ext cx="59901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403795" y="1653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128236</xdr:rowOff>
    </xdr:from>
    <xdr:to>
      <xdr:col>67</xdr:col>
      <xdr:colOff>101600</xdr:colOff>
      <xdr:row>98</xdr:row>
      <xdr:rowOff>58386</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2763500" y="1675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49513</xdr:rowOff>
    </xdr:from>
    <xdr:ext cx="59901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514795" y="1685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xmlns=""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xmlns=""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xmlns=""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xmlns=""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xmlns=""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xmlns=""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a:extLst>
            <a:ext uri="{FF2B5EF4-FFF2-40B4-BE49-F238E27FC236}">
              <a16:creationId xmlns:a16="http://schemas.microsoft.com/office/drawing/2014/main" xmlns="" id="{00000000-0008-0000-0600-000012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a:extLst>
            <a:ext uri="{FF2B5EF4-FFF2-40B4-BE49-F238E27FC236}">
              <a16:creationId xmlns:a16="http://schemas.microsoft.com/office/drawing/2014/main" xmlns=""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xmlns=""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xmlns=""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xmlns=""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43489</xdr:rowOff>
    </xdr:from>
    <xdr:to>
      <xdr:col>116</xdr:col>
      <xdr:colOff>63500</xdr:colOff>
      <xdr:row>76</xdr:row>
      <xdr:rowOff>61920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1323300" y="13073689"/>
          <a:ext cx="838200" cy="1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a:extLst>
            <a:ext uri="{FF2B5EF4-FFF2-40B4-BE49-F238E27FC236}">
              <a16:creationId xmlns:a16="http://schemas.microsoft.com/office/drawing/2014/main" xmlns="" id="{00000000-0008-0000-0600-00004D030000}"/>
            </a:ext>
          </a:extLst>
        </xdr:cNvPr>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xmlns=""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50451</xdr:rowOff>
    </xdr:from>
    <xdr:to>
      <xdr:col>111</xdr:col>
      <xdr:colOff>177800</xdr:colOff>
      <xdr:row>76</xdr:row>
      <xdr:rowOff>61920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0434300" y="13080651"/>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18515</xdr:rowOff>
    </xdr:from>
    <xdr:to>
      <xdr:col>107</xdr:col>
      <xdr:colOff>50800</xdr:colOff>
      <xdr:row>76</xdr:row>
      <xdr:rowOff>50451</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9545300" y="13048715"/>
          <a:ext cx="889000" cy="3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5584</xdr:rowOff>
    </xdr:from>
    <xdr:to>
      <xdr:col>102</xdr:col>
      <xdr:colOff>114300</xdr:colOff>
      <xdr:row>76</xdr:row>
      <xdr:rowOff>18515</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18656300" y="13035784"/>
          <a:ext cx="8890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164139</xdr:rowOff>
    </xdr:from>
    <xdr:to>
      <xdr:col>116</xdr:col>
      <xdr:colOff>114300</xdr:colOff>
      <xdr:row>76</xdr:row>
      <xdr:rowOff>94289</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22110700" y="1302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15566</xdr:rowOff>
    </xdr:from>
    <xdr:ext cx="599010" cy="259045"/>
    <xdr:sp macro="" textlink="">
      <xdr:nvSpPr>
        <xdr:cNvPr id="864" name="繰出金該当値テキスト">
          <a:extLst>
            <a:ext uri="{FF2B5EF4-FFF2-40B4-BE49-F238E27FC236}">
              <a16:creationId xmlns:a16="http://schemas.microsoft.com/office/drawing/2014/main" xmlns="" id="{00000000-0008-0000-0600-000060030000}"/>
            </a:ext>
          </a:extLst>
        </xdr:cNvPr>
        <xdr:cNvSpPr txBox="1"/>
      </xdr:nvSpPr>
      <xdr:spPr>
        <a:xfrm>
          <a:off x="22212300" y="1287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11120</xdr:rowOff>
    </xdr:from>
    <xdr:to>
      <xdr:col>112</xdr:col>
      <xdr:colOff>38100</xdr:colOff>
      <xdr:row>76</xdr:row>
      <xdr:rowOff>112720</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1272500" y="130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129247</xdr:rowOff>
    </xdr:from>
    <xdr:ext cx="59901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023795" y="1281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171101</xdr:rowOff>
    </xdr:from>
    <xdr:to>
      <xdr:col>107</xdr:col>
      <xdr:colOff>101600</xdr:colOff>
      <xdr:row>76</xdr:row>
      <xdr:rowOff>101251</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0383500" y="130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117778</xdr:rowOff>
    </xdr:from>
    <xdr:ext cx="59901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134795" y="1280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139166</xdr:rowOff>
    </xdr:from>
    <xdr:to>
      <xdr:col>102</xdr:col>
      <xdr:colOff>165100</xdr:colOff>
      <xdr:row>76</xdr:row>
      <xdr:rowOff>69317</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19494500" y="129979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85843</xdr:rowOff>
    </xdr:from>
    <xdr:ext cx="59901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245795" y="1277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126233</xdr:rowOff>
    </xdr:from>
    <xdr:to>
      <xdr:col>98</xdr:col>
      <xdr:colOff>38100</xdr:colOff>
      <xdr:row>76</xdr:row>
      <xdr:rowOff>56384</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18605500" y="129849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72910</xdr:rowOff>
    </xdr:from>
    <xdr:ext cx="59901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356795" y="1276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xmlns=""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xmlns=""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xmlns=""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xmlns=""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xmlns=""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xmlns=""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xmlns=""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xmlns=""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住民一人当たりの行政コストは、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項目が全国平均・奈良県平均、類似団体内平均値を上回っている。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本村における平成</a:t>
          </a:r>
          <a:r>
            <a:rPr kumimoji="1" lang="en-US" altLang="ja-JP" sz="1300">
              <a:latin typeface="ＭＳ Ｐゴシック" panose="020B0600070205080204" pitchFamily="50" charset="-128"/>
              <a:ea typeface="ＭＳ Ｐゴシック" panose="020B0600070205080204" pitchFamily="50" charset="-128"/>
            </a:rPr>
            <a:t>22-27</a:t>
          </a:r>
          <a:r>
            <a:rPr kumimoji="1" lang="ja-JP" altLang="en-US" sz="1300">
              <a:latin typeface="ＭＳ Ｐゴシック" panose="020B0600070205080204" pitchFamily="50" charset="-128"/>
              <a:ea typeface="ＭＳ Ｐゴシック" panose="020B0600070205080204" pitchFamily="50" charset="-128"/>
            </a:rPr>
            <a:t>年国勢調査では、人口は</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％減少しており今後も減少が続くと見込まれる。定住・移住促進、雇用対策に積極的に取り組み、人口減少幅をできる限り小さくする必要がある。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年度では、庁舎等耐震化事業など大型事業の実施により、普通建設事業にかかるコストが顕著に増大したが、平成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年度では通常程度の事業費に減少しており、平成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年度も同水準が続いている。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令和元年度では、火葬場整備事業等大きな建設事業を実施し、普通建設事業費が大きく増加している。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今後は、村の行財政規模を適切に把握し、事務事業や定員管理について実態に即した運用が図れるよう、常に見直し行い不断の行財政改革に努める。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
1,372
175.66
2,531,519
2,217,720
273,914
1,361,354
3,447,404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2591</xdr:rowOff>
    </xdr:from>
    <xdr:to>
      <xdr:col>24</xdr:col>
      <xdr:colOff>63500</xdr:colOff>
      <xdr:row>37</xdr:row>
      <xdr:rowOff>9334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346241"/>
          <a:ext cx="8382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1918</xdr:rowOff>
    </xdr:from>
    <xdr:to>
      <xdr:col>19</xdr:col>
      <xdr:colOff>177800</xdr:colOff>
      <xdr:row>37</xdr:row>
      <xdr:rowOff>9334</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2908300" y="6345568"/>
          <a:ext cx="889000" cy="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1918</xdr:rowOff>
    </xdr:from>
    <xdr:to>
      <xdr:col>15</xdr:col>
      <xdr:colOff>50800</xdr:colOff>
      <xdr:row>37</xdr:row>
      <xdr:rowOff>23381</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019300" y="6345568"/>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2235</xdr:rowOff>
    </xdr:from>
    <xdr:to>
      <xdr:col>10</xdr:col>
      <xdr:colOff>114300</xdr:colOff>
      <xdr:row>37</xdr:row>
      <xdr:rowOff>23381</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1130300" y="6345885"/>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123241</xdr:rowOff>
    </xdr:from>
    <xdr:to>
      <xdr:col>24</xdr:col>
      <xdr:colOff>114300</xdr:colOff>
      <xdr:row>37</xdr:row>
      <xdr:rowOff>53391</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2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146118</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14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129984</xdr:rowOff>
    </xdr:from>
    <xdr:to>
      <xdr:col>20</xdr:col>
      <xdr:colOff>38100</xdr:colOff>
      <xdr:row>37</xdr:row>
      <xdr:rowOff>60134</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30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76661</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07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122568</xdr:rowOff>
    </xdr:from>
    <xdr:to>
      <xdr:col>15</xdr:col>
      <xdr:colOff>101600</xdr:colOff>
      <xdr:row>37</xdr:row>
      <xdr:rowOff>52718</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29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69245</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06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144031</xdr:rowOff>
    </xdr:from>
    <xdr:to>
      <xdr:col>10</xdr:col>
      <xdr:colOff>165100</xdr:colOff>
      <xdr:row>37</xdr:row>
      <xdr:rowOff>74181</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31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90708</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122885</xdr:rowOff>
    </xdr:from>
    <xdr:to>
      <xdr:col>6</xdr:col>
      <xdr:colOff>38100</xdr:colOff>
      <xdr:row>37</xdr:row>
      <xdr:rowOff>53035</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29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69562</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07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9775</xdr:rowOff>
    </xdr:from>
    <xdr:to>
      <xdr:col>24</xdr:col>
      <xdr:colOff>63500</xdr:colOff>
      <xdr:row>58</xdr:row>
      <xdr:rowOff>12565</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3797300" y="9953875"/>
          <a:ext cx="838200" cy="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732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xmlns=""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145603</xdr:rowOff>
    </xdr:from>
    <xdr:to>
      <xdr:col>19</xdr:col>
      <xdr:colOff>177800</xdr:colOff>
      <xdr:row>58</xdr:row>
      <xdr:rowOff>9775</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2908300" y="9918253"/>
          <a:ext cx="889000" cy="3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168274</xdr:rowOff>
    </xdr:from>
    <xdr:to>
      <xdr:col>15</xdr:col>
      <xdr:colOff>50800</xdr:colOff>
      <xdr:row>57</xdr:row>
      <xdr:rowOff>145603</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019300" y="9769474"/>
          <a:ext cx="889000" cy="14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168274</xdr:rowOff>
    </xdr:from>
    <xdr:to>
      <xdr:col>10</xdr:col>
      <xdr:colOff>114300</xdr:colOff>
      <xdr:row>57</xdr:row>
      <xdr:rowOff>127205</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1130300" y="9769474"/>
          <a:ext cx="889000" cy="1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2452</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5" y="9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133215</xdr:rowOff>
    </xdr:from>
    <xdr:to>
      <xdr:col>24</xdr:col>
      <xdr:colOff>114300</xdr:colOff>
      <xdr:row>58</xdr:row>
      <xdr:rowOff>63365</xdr:rowOff>
    </xdr:to>
    <xdr:sp macro="" textlink="">
      <xdr:nvSpPr>
        <xdr:cNvPr id="134" name="楕円 133">
          <a:extLst>
            <a:ext uri="{FF2B5EF4-FFF2-40B4-BE49-F238E27FC236}">
              <a16:creationId xmlns:a16="http://schemas.microsoft.com/office/drawing/2014/main" xmlns="" id="{00000000-0008-0000-0700-000086000000}"/>
            </a:ext>
          </a:extLst>
        </xdr:cNvPr>
        <xdr:cNvSpPr/>
      </xdr:nvSpPr>
      <xdr:spPr>
        <a:xfrm>
          <a:off x="4584700" y="99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87277</xdr:rowOff>
    </xdr:from>
    <xdr:ext cx="599010"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85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130425</xdr:rowOff>
    </xdr:from>
    <xdr:to>
      <xdr:col>20</xdr:col>
      <xdr:colOff>38100</xdr:colOff>
      <xdr:row>58</xdr:row>
      <xdr:rowOff>60575</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3746500" y="990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51702</xdr:rowOff>
    </xdr:from>
    <xdr:ext cx="59901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97795" y="999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94803</xdr:rowOff>
    </xdr:from>
    <xdr:to>
      <xdr:col>15</xdr:col>
      <xdr:colOff>101600</xdr:colOff>
      <xdr:row>58</xdr:row>
      <xdr:rowOff>24953</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2857500" y="986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41480</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08795" y="96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117474</xdr:rowOff>
    </xdr:from>
    <xdr:to>
      <xdr:col>10</xdr:col>
      <xdr:colOff>165100</xdr:colOff>
      <xdr:row>57</xdr:row>
      <xdr:rowOff>47624</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1968500" y="97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64151</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5" y="949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76405</xdr:rowOff>
    </xdr:from>
    <xdr:to>
      <xdr:col>6</xdr:col>
      <xdr:colOff>38100</xdr:colOff>
      <xdr:row>58</xdr:row>
      <xdr:rowOff>6555</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079500" y="984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23082</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30795" y="9624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xmlns=""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xmlns=""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xmlns=""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126736</xdr:rowOff>
    </xdr:from>
    <xdr:to>
      <xdr:col>24</xdr:col>
      <xdr:colOff>63500</xdr:colOff>
      <xdr:row>76</xdr:row>
      <xdr:rowOff>129606</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3797300" y="13156936"/>
          <a:ext cx="8382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82635</xdr:rowOff>
    </xdr:from>
    <xdr:ext cx="599010" cy="259045"/>
    <xdr:sp macro="" textlink="">
      <xdr:nvSpPr>
        <xdr:cNvPr id="173" name="民生費平均値テキスト">
          <a:extLst>
            <a:ext uri="{FF2B5EF4-FFF2-40B4-BE49-F238E27FC236}">
              <a16:creationId xmlns:a16="http://schemas.microsoft.com/office/drawing/2014/main" xmlns="" id="{00000000-0008-0000-0700-0000AD000000}"/>
            </a:ext>
          </a:extLst>
        </xdr:cNvPr>
        <xdr:cNvSpPr txBox="1"/>
      </xdr:nvSpPr>
      <xdr:spPr>
        <a:xfrm>
          <a:off x="4686300" y="12941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xmlns=""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113240</xdr:rowOff>
    </xdr:from>
    <xdr:to>
      <xdr:col>19</xdr:col>
      <xdr:colOff>177800</xdr:colOff>
      <xdr:row>76</xdr:row>
      <xdr:rowOff>129606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2908300" y="13143440"/>
          <a:ext cx="889000" cy="1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113240</xdr:rowOff>
    </xdr:from>
    <xdr:to>
      <xdr:col>15</xdr:col>
      <xdr:colOff>50800</xdr:colOff>
      <xdr:row>76</xdr:row>
      <xdr:rowOff>120259</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019300" y="13143440"/>
          <a:ext cx="8890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120259</xdr:rowOff>
    </xdr:from>
    <xdr:to>
      <xdr:col>10</xdr:col>
      <xdr:colOff>114300</xdr:colOff>
      <xdr:row>76</xdr:row>
      <xdr:rowOff>160675</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1130300" y="13150459"/>
          <a:ext cx="8890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75936</xdr:rowOff>
    </xdr:from>
    <xdr:to>
      <xdr:col>24</xdr:col>
      <xdr:colOff>114300</xdr:colOff>
      <xdr:row>77</xdr:row>
      <xdr:rowOff>6086</xdr:rowOff>
    </xdr:to>
    <xdr:sp macro="" textlink="">
      <xdr:nvSpPr>
        <xdr:cNvPr id="191" name="楕円 190">
          <a:extLst>
            <a:ext uri="{FF2B5EF4-FFF2-40B4-BE49-F238E27FC236}">
              <a16:creationId xmlns:a16="http://schemas.microsoft.com/office/drawing/2014/main" xmlns="" id="{00000000-0008-0000-0700-0000BF000000}"/>
            </a:ext>
          </a:extLst>
        </xdr:cNvPr>
        <xdr:cNvSpPr/>
      </xdr:nvSpPr>
      <xdr:spPr>
        <a:xfrm>
          <a:off x="4584700" y="1310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54363</xdr:rowOff>
    </xdr:from>
    <xdr:ext cx="599010" cy="259045"/>
    <xdr:sp macro="" textlink="">
      <xdr:nvSpPr>
        <xdr:cNvPr id="192" name="民生費該当値テキスト">
          <a:extLst>
            <a:ext uri="{FF2B5EF4-FFF2-40B4-BE49-F238E27FC236}">
              <a16:creationId xmlns:a16="http://schemas.microsoft.com/office/drawing/2014/main" xmlns="" id="{00000000-0008-0000-0700-0000C0000000}"/>
            </a:ext>
          </a:extLst>
        </xdr:cNvPr>
        <xdr:cNvSpPr txBox="1"/>
      </xdr:nvSpPr>
      <xdr:spPr>
        <a:xfrm>
          <a:off x="4686300" y="1308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78806</xdr:rowOff>
    </xdr:from>
    <xdr:to>
      <xdr:col>20</xdr:col>
      <xdr:colOff>38100</xdr:colOff>
      <xdr:row>77</xdr:row>
      <xdr:rowOff>8956</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3746500" y="131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83</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497795" y="1320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62440</xdr:rowOff>
    </xdr:from>
    <xdr:to>
      <xdr:col>15</xdr:col>
      <xdr:colOff>101600</xdr:colOff>
      <xdr:row>76</xdr:row>
      <xdr:rowOff>164040</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2857500" y="130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9117</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608795" y="1286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69459</xdr:rowOff>
    </xdr:from>
    <xdr:to>
      <xdr:col>10</xdr:col>
      <xdr:colOff>165100</xdr:colOff>
      <xdr:row>76</xdr:row>
      <xdr:rowOff>171059</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1968500" y="1309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16136</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719795" y="1287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109875</xdr:rowOff>
    </xdr:from>
    <xdr:to>
      <xdr:col>6</xdr:col>
      <xdr:colOff>38100</xdr:colOff>
      <xdr:row>77</xdr:row>
      <xdr:rowOff>40025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079500" y="1314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31152</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830795" y="1323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xmlns=""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xmlns=""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xmlns=""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9604</xdr:rowOff>
    </xdr:from>
    <xdr:to>
      <xdr:col>24</xdr:col>
      <xdr:colOff>63500</xdr:colOff>
      <xdr:row>96</xdr:row>
      <xdr:rowOff>70450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3797300" y="16297354"/>
          <a:ext cx="838200" cy="23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a:extLst>
            <a:ext uri="{FF2B5EF4-FFF2-40B4-BE49-F238E27FC236}">
              <a16:creationId xmlns:a16="http://schemas.microsoft.com/office/drawing/2014/main" xmlns="" id="{00000000-0008-0000-0700-0000E4000000}"/>
            </a:ext>
          </a:extLst>
        </xdr:cNvPr>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xmlns=""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70450</xdr:rowOff>
    </xdr:from>
    <xdr:to>
      <xdr:col>19</xdr:col>
      <xdr:colOff>177800</xdr:colOff>
      <xdr:row>96</xdr:row>
      <xdr:rowOff>166039</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2908300" y="16529650"/>
          <a:ext cx="889000" cy="9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63131</xdr:rowOff>
    </xdr:from>
    <xdr:to>
      <xdr:col>15</xdr:col>
      <xdr:colOff>50800</xdr:colOff>
      <xdr:row>96</xdr:row>
      <xdr:rowOff>166039</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2019300" y="16522331"/>
          <a:ext cx="889000" cy="10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a:extLst>
            <a:ext uri="{FF2B5EF4-FFF2-40B4-BE49-F238E27FC236}">
              <a16:creationId xmlns:a16="http://schemas.microsoft.com/office/drawing/2014/main" xmlns="" id="{00000000-0008-0000-0700-0000EB000000}"/>
            </a:ext>
          </a:extLst>
        </xdr:cNvPr>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29590</xdr:rowOff>
    </xdr:from>
    <xdr:to>
      <xdr:col>10</xdr:col>
      <xdr:colOff>114300</xdr:colOff>
      <xdr:row>96</xdr:row>
      <xdr:rowOff>63131</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1130300" y="16317340"/>
          <a:ext cx="889000" cy="20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130254</xdr:rowOff>
    </xdr:from>
    <xdr:to>
      <xdr:col>24</xdr:col>
      <xdr:colOff>114300</xdr:colOff>
      <xdr:row>95</xdr:row>
      <xdr:rowOff>60404</xdr:rowOff>
    </xdr:to>
    <xdr:sp macro="" textlink="">
      <xdr:nvSpPr>
        <xdr:cNvPr id="246" name="楕円 245">
          <a:extLst>
            <a:ext uri="{FF2B5EF4-FFF2-40B4-BE49-F238E27FC236}">
              <a16:creationId xmlns:a16="http://schemas.microsoft.com/office/drawing/2014/main" xmlns="" id="{00000000-0008-0000-0700-0000F6000000}"/>
            </a:ext>
          </a:extLst>
        </xdr:cNvPr>
        <xdr:cNvSpPr/>
      </xdr:nvSpPr>
      <xdr:spPr>
        <a:xfrm>
          <a:off x="4584700" y="1624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153131</xdr:rowOff>
    </xdr:from>
    <xdr:ext cx="599010" cy="259045"/>
    <xdr:sp macro="" textlink="">
      <xdr:nvSpPr>
        <xdr:cNvPr id="247" name="衛生費該当値テキスト">
          <a:extLst>
            <a:ext uri="{FF2B5EF4-FFF2-40B4-BE49-F238E27FC236}">
              <a16:creationId xmlns:a16="http://schemas.microsoft.com/office/drawing/2014/main" xmlns="" id="{00000000-0008-0000-0700-0000F7000000}"/>
            </a:ext>
          </a:extLst>
        </xdr:cNvPr>
        <xdr:cNvSpPr txBox="1"/>
      </xdr:nvSpPr>
      <xdr:spPr>
        <a:xfrm>
          <a:off x="4686300" y="1609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19650</xdr:rowOff>
    </xdr:from>
    <xdr:to>
      <xdr:col>20</xdr:col>
      <xdr:colOff>38100</xdr:colOff>
      <xdr:row>96</xdr:row>
      <xdr:rowOff>121250</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3746500" y="1647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137777</xdr:rowOff>
    </xdr:from>
    <xdr:ext cx="59901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497795" y="1625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115239</xdr:rowOff>
    </xdr:from>
    <xdr:to>
      <xdr:col>15</xdr:col>
      <xdr:colOff>101600</xdr:colOff>
      <xdr:row>97</xdr:row>
      <xdr:rowOff>45389</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2857500" y="1657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36516</xdr:rowOff>
    </xdr:from>
    <xdr:ext cx="59901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608795" y="166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12331</xdr:rowOff>
    </xdr:from>
    <xdr:to>
      <xdr:col>10</xdr:col>
      <xdr:colOff>165100</xdr:colOff>
      <xdr:row>96</xdr:row>
      <xdr:rowOff>113931</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1968500" y="16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130458</xdr:rowOff>
    </xdr:from>
    <xdr:ext cx="59901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719795" y="1624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150240</xdr:rowOff>
    </xdr:from>
    <xdr:to>
      <xdr:col>6</xdr:col>
      <xdr:colOff>38100</xdr:colOff>
      <xdr:row>95</xdr:row>
      <xdr:rowOff>80390</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079500" y="162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96917</xdr:rowOff>
    </xdr:from>
    <xdr:ext cx="59901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830795" y="1604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xmlns=""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xmlns=""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xmlns=""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xmlns=""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xmlns=""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xmlns=""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xmlns=""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44424</xdr:rowOff>
    </xdr:from>
    <xdr:to>
      <xdr:col>55</xdr:col>
      <xdr:colOff>0</xdr:colOff>
      <xdr:row>39</xdr:row>
      <xdr:rowOff>44438</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9639300" y="6730974"/>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xmlns=""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xmlns=""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44145</xdr:rowOff>
    </xdr:from>
    <xdr:to>
      <xdr:col>50</xdr:col>
      <xdr:colOff>114300</xdr:colOff>
      <xdr:row>39</xdr:row>
      <xdr:rowOff>44424</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8750300" y="6730695"/>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43993</xdr:rowOff>
    </xdr:from>
    <xdr:to>
      <xdr:col>45</xdr:col>
      <xdr:colOff>177800</xdr:colOff>
      <xdr:row>39</xdr:row>
      <xdr:rowOff>44145</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7861300" y="673054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157493</xdr:rowOff>
    </xdr:from>
    <xdr:to>
      <xdr:col>41</xdr:col>
      <xdr:colOff>50800</xdr:colOff>
      <xdr:row>39</xdr:row>
      <xdr:rowOff>43993</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6972300" y="6672593"/>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44442</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6737428" y="67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165088</xdr:rowOff>
    </xdr:from>
    <xdr:to>
      <xdr:col>55</xdr:col>
      <xdr:colOff>50800</xdr:colOff>
      <xdr:row>39</xdr:row>
      <xdr:rowOff>95238</xdr:rowOff>
    </xdr:to>
    <xdr:sp macro="" textlink="">
      <xdr:nvSpPr>
        <xdr:cNvPr id="303" name="楕円 302">
          <a:extLst>
            <a:ext uri="{FF2B5EF4-FFF2-40B4-BE49-F238E27FC236}">
              <a16:creationId xmlns:a16="http://schemas.microsoft.com/office/drawing/2014/main" xmlns="" id="{00000000-0008-0000-0700-00002F010000}"/>
            </a:ext>
          </a:extLst>
        </xdr:cNvPr>
        <xdr:cNvSpPr/>
      </xdr:nvSpPr>
      <xdr:spPr>
        <a:xfrm>
          <a:off x="104267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99446</xdr:rowOff>
    </xdr:from>
    <xdr:ext cx="249299" cy="259045"/>
    <xdr:sp macro="" textlink="">
      <xdr:nvSpPr>
        <xdr:cNvPr id="304" name="労働費該当値テキスト">
          <a:extLst>
            <a:ext uri="{FF2B5EF4-FFF2-40B4-BE49-F238E27FC236}">
              <a16:creationId xmlns:a16="http://schemas.microsoft.com/office/drawing/2014/main" xmlns="" id="{00000000-0008-0000-0700-000030010000}"/>
            </a:ext>
          </a:extLst>
        </xdr:cNvPr>
        <xdr:cNvSpPr txBox="1"/>
      </xdr:nvSpPr>
      <xdr:spPr>
        <a:xfrm>
          <a:off x="10528300" y="6614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165074</xdr:rowOff>
    </xdr:from>
    <xdr:to>
      <xdr:col>50</xdr:col>
      <xdr:colOff>165100</xdr:colOff>
      <xdr:row>39</xdr:row>
      <xdr:rowOff>95224</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9588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86351</xdr:rowOff>
    </xdr:from>
    <xdr:ext cx="249299"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514650" y="6772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164795</xdr:rowOff>
    </xdr:from>
    <xdr:to>
      <xdr:col>46</xdr:col>
      <xdr:colOff>38100</xdr:colOff>
      <xdr:row>39</xdr:row>
      <xdr:rowOff>94945</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8699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86072</xdr:rowOff>
    </xdr:from>
    <xdr:ext cx="313932"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93333" y="6772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164643</xdr:rowOff>
    </xdr:from>
    <xdr:to>
      <xdr:col>41</xdr:col>
      <xdr:colOff>101600</xdr:colOff>
      <xdr:row>39</xdr:row>
      <xdr:rowOff>94793</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7810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85920</xdr:rowOff>
    </xdr:from>
    <xdr:ext cx="313932"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704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106693</xdr:rowOff>
    </xdr:from>
    <xdr:to>
      <xdr:col>36</xdr:col>
      <xdr:colOff>165100</xdr:colOff>
      <xdr:row>39</xdr:row>
      <xdr:rowOff>36843</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6921500" y="66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53370</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37428" y="639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xmlns=""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xmlns=""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xmlns=""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104029</xdr:rowOff>
    </xdr:from>
    <xdr:to>
      <xdr:col>55</xdr:col>
      <xdr:colOff>0</xdr:colOff>
      <xdr:row>58</xdr:row>
      <xdr:rowOff>120994</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9639300" y="10048129"/>
          <a:ext cx="8382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a:extLst>
            <a:ext uri="{FF2B5EF4-FFF2-40B4-BE49-F238E27FC236}">
              <a16:creationId xmlns:a16="http://schemas.microsoft.com/office/drawing/2014/main" xmlns="" id="{00000000-0008-0000-0700-000058010000}"/>
            </a:ext>
          </a:extLst>
        </xdr:cNvPr>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111040</xdr:rowOff>
    </xdr:from>
    <xdr:to>
      <xdr:col>50</xdr:col>
      <xdr:colOff>114300</xdr:colOff>
      <xdr:row>58</xdr:row>
      <xdr:rowOff>120994</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8750300" y="10055140"/>
          <a:ext cx="889000" cy="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74136</xdr:rowOff>
    </xdr:from>
    <xdr:to>
      <xdr:col>45</xdr:col>
      <xdr:colOff>177800</xdr:colOff>
      <xdr:row>58</xdr:row>
      <xdr:rowOff>111040</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7861300" y="10018236"/>
          <a:ext cx="889000" cy="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74136</xdr:rowOff>
    </xdr:from>
    <xdr:to>
      <xdr:col>41</xdr:col>
      <xdr:colOff>50800</xdr:colOff>
      <xdr:row>58</xdr:row>
      <xdr:rowOff>99643</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6972300" y="10018236"/>
          <a:ext cx="889000" cy="2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53229</xdr:rowOff>
    </xdr:from>
    <xdr:to>
      <xdr:col>55</xdr:col>
      <xdr:colOff>50800</xdr:colOff>
      <xdr:row>58</xdr:row>
      <xdr:rowOff>154829</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10426700" y="99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31656</xdr:rowOff>
    </xdr:from>
    <xdr:ext cx="599010" cy="259045"/>
    <xdr:sp macro="" textlink="">
      <xdr:nvSpPr>
        <xdr:cNvPr id="363" name="農林水産業費該当値テキスト">
          <a:extLst>
            <a:ext uri="{FF2B5EF4-FFF2-40B4-BE49-F238E27FC236}">
              <a16:creationId xmlns:a16="http://schemas.microsoft.com/office/drawing/2014/main" xmlns="" id="{00000000-0008-0000-0700-00006B010000}"/>
            </a:ext>
          </a:extLst>
        </xdr:cNvPr>
        <xdr:cNvSpPr txBox="1"/>
      </xdr:nvSpPr>
      <xdr:spPr>
        <a:xfrm>
          <a:off x="10528300" y="997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70194</xdr:rowOff>
    </xdr:from>
    <xdr:to>
      <xdr:col>50</xdr:col>
      <xdr:colOff>165100</xdr:colOff>
      <xdr:row>59</xdr:row>
      <xdr:rowOff>344</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9588500" y="100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162921</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9372111" y="101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60240</xdr:rowOff>
    </xdr:from>
    <xdr:to>
      <xdr:col>46</xdr:col>
      <xdr:colOff>38100</xdr:colOff>
      <xdr:row>58</xdr:row>
      <xdr:rowOff>161840</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8699500" y="100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152967</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83111" y="100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23336</xdr:rowOff>
    </xdr:from>
    <xdr:to>
      <xdr:col>41</xdr:col>
      <xdr:colOff>101600</xdr:colOff>
      <xdr:row>58</xdr:row>
      <xdr:rowOff>124936</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7810500" y="99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141463</xdr:rowOff>
    </xdr:from>
    <xdr:ext cx="59901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7561795" y="974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48843</xdr:rowOff>
    </xdr:from>
    <xdr:to>
      <xdr:col>36</xdr:col>
      <xdr:colOff>165100</xdr:colOff>
      <xdr:row>58</xdr:row>
      <xdr:rowOff>150443</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6921500" y="99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166970</xdr:rowOff>
    </xdr:from>
    <xdr:ext cx="59901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672795" y="976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82139</xdr:rowOff>
    </xdr:from>
    <xdr:to>
      <xdr:col>55</xdr:col>
      <xdr:colOff>0</xdr:colOff>
      <xdr:row>77</xdr:row>
      <xdr:rowOff>122580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9639300" y="13283789"/>
          <a:ext cx="838200" cy="4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122580</xdr:rowOff>
    </xdr:from>
    <xdr:to>
      <xdr:col>50</xdr:col>
      <xdr:colOff>114300</xdr:colOff>
      <xdr:row>77</xdr:row>
      <xdr:rowOff>158900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8750300" y="13324230"/>
          <a:ext cx="889000" cy="3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52877</xdr:rowOff>
    </xdr:from>
    <xdr:to>
      <xdr:col>45</xdr:col>
      <xdr:colOff>177800</xdr:colOff>
      <xdr:row>77</xdr:row>
      <xdr:rowOff>158900</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7861300" y="13083077"/>
          <a:ext cx="889000" cy="27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52877</xdr:rowOff>
    </xdr:from>
    <xdr:to>
      <xdr:col>41</xdr:col>
      <xdr:colOff>50800</xdr:colOff>
      <xdr:row>77</xdr:row>
      <xdr:rowOff>94366</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6972300" y="13083077"/>
          <a:ext cx="889000" cy="2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31339</xdr:rowOff>
    </xdr:from>
    <xdr:to>
      <xdr:col>55</xdr:col>
      <xdr:colOff>50800</xdr:colOff>
      <xdr:row>77</xdr:row>
      <xdr:rowOff>132939</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323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54216</xdr:rowOff>
    </xdr:from>
    <xdr:ext cx="599010"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308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71780</xdr:rowOff>
    </xdr:from>
    <xdr:to>
      <xdr:col>50</xdr:col>
      <xdr:colOff>165100</xdr:colOff>
      <xdr:row>78</xdr:row>
      <xdr:rowOff>1930</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32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18457</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372111" y="1304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108100</xdr:rowOff>
    </xdr:from>
    <xdr:to>
      <xdr:col>46</xdr:col>
      <xdr:colOff>38100</xdr:colOff>
      <xdr:row>78</xdr:row>
      <xdr:rowOff>38250</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30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29377</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483111" y="1340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2077</xdr:rowOff>
    </xdr:from>
    <xdr:to>
      <xdr:col>41</xdr:col>
      <xdr:colOff>101600</xdr:colOff>
      <xdr:row>76</xdr:row>
      <xdr:rowOff>103677</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03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120204</xdr:rowOff>
    </xdr:from>
    <xdr:ext cx="59901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561795" y="128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43566</xdr:rowOff>
    </xdr:from>
    <xdr:to>
      <xdr:col>36</xdr:col>
      <xdr:colOff>165100</xdr:colOff>
      <xdr:row>77</xdr:row>
      <xdr:rowOff>145166</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2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161693</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05111" y="1302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xmlns=""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xmlns=""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xmlns=""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25595</xdr:rowOff>
    </xdr:from>
    <xdr:to>
      <xdr:col>55</xdr:col>
      <xdr:colOff>0</xdr:colOff>
      <xdr:row>98</xdr:row>
      <xdr:rowOff>76595</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flipV="1">
          <a:off x="9639300" y="16827695"/>
          <a:ext cx="838200" cy="5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a:extLst>
            <a:ext uri="{FF2B5EF4-FFF2-40B4-BE49-F238E27FC236}">
              <a16:creationId xmlns:a16="http://schemas.microsoft.com/office/drawing/2014/main" xmlns="" id="{00000000-0008-0000-0700-0000C8010000}"/>
            </a:ext>
          </a:extLst>
        </xdr:cNvPr>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166464</xdr:rowOff>
    </xdr:from>
    <xdr:to>
      <xdr:col>50</xdr:col>
      <xdr:colOff>114300</xdr:colOff>
      <xdr:row>98</xdr:row>
      <xdr:rowOff>76595</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8750300" y="16797114"/>
          <a:ext cx="889000" cy="8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104118</xdr:rowOff>
    </xdr:from>
    <xdr:to>
      <xdr:col>45</xdr:col>
      <xdr:colOff>177800</xdr:colOff>
      <xdr:row>97</xdr:row>
      <xdr:rowOff>166464</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7861300" y="16734768"/>
          <a:ext cx="889000" cy="6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104118</xdr:rowOff>
    </xdr:from>
    <xdr:to>
      <xdr:col>41</xdr:col>
      <xdr:colOff>50800</xdr:colOff>
      <xdr:row>97</xdr:row>
      <xdr:rowOff>168940</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6972300" y="16734768"/>
          <a:ext cx="889000" cy="6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146245</xdr:rowOff>
    </xdr:from>
    <xdr:to>
      <xdr:col>55</xdr:col>
      <xdr:colOff>50800</xdr:colOff>
      <xdr:row>98</xdr:row>
      <xdr:rowOff>76395</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10426700" y="167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124672</xdr:rowOff>
    </xdr:from>
    <xdr:ext cx="599010" cy="259045"/>
    <xdr:sp macro="" textlink="">
      <xdr:nvSpPr>
        <xdr:cNvPr id="475" name="土木費該当値テキスト">
          <a:extLst>
            <a:ext uri="{FF2B5EF4-FFF2-40B4-BE49-F238E27FC236}">
              <a16:creationId xmlns:a16="http://schemas.microsoft.com/office/drawing/2014/main" xmlns="" id="{00000000-0008-0000-0700-0000DB010000}"/>
            </a:ext>
          </a:extLst>
        </xdr:cNvPr>
        <xdr:cNvSpPr txBox="1"/>
      </xdr:nvSpPr>
      <xdr:spPr>
        <a:xfrm>
          <a:off x="10528300" y="1675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25795</xdr:rowOff>
    </xdr:from>
    <xdr:to>
      <xdr:col>50</xdr:col>
      <xdr:colOff>165100</xdr:colOff>
      <xdr:row>98</xdr:row>
      <xdr:rowOff>127395</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9588500" y="16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118522</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339795" y="1692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115664</xdr:rowOff>
    </xdr:from>
    <xdr:to>
      <xdr:col>46</xdr:col>
      <xdr:colOff>38100</xdr:colOff>
      <xdr:row>98</xdr:row>
      <xdr:rowOff>45814</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8699500" y="1674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62341</xdr:rowOff>
    </xdr:from>
    <xdr:ext cx="59901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450795" y="1652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53318</xdr:rowOff>
    </xdr:from>
    <xdr:to>
      <xdr:col>41</xdr:col>
      <xdr:colOff>101600</xdr:colOff>
      <xdr:row>97</xdr:row>
      <xdr:rowOff>154918</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7810500" y="1668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171445</xdr:rowOff>
    </xdr:from>
    <xdr:ext cx="59901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61795" y="1645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118140</xdr:rowOff>
    </xdr:from>
    <xdr:to>
      <xdr:col>36</xdr:col>
      <xdr:colOff>165100</xdr:colOff>
      <xdr:row>98</xdr:row>
      <xdr:rowOff>48290</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6921500" y="167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64817</xdr:rowOff>
    </xdr:from>
    <xdr:ext cx="59901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672795" y="1652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xmlns=""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xmlns=""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10391</xdr:rowOff>
    </xdr:from>
    <xdr:to>
      <xdr:col>85</xdr:col>
      <xdr:colOff>127000</xdr:colOff>
      <xdr:row>38</xdr:row>
      <xdr:rowOff>24231</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5481300" y="6525491"/>
          <a:ext cx="838200" cy="1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5" name="消防費平均値テキスト">
          <a:extLst>
            <a:ext uri="{FF2B5EF4-FFF2-40B4-BE49-F238E27FC236}">
              <a16:creationId xmlns:a16="http://schemas.microsoft.com/office/drawing/2014/main" xmlns="" id="{00000000-0008-0000-0700-000003020000}"/>
            </a:ext>
          </a:extLst>
        </xdr:cNvPr>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5969</xdr:rowOff>
    </xdr:from>
    <xdr:to>
      <xdr:col>81</xdr:col>
      <xdr:colOff>50800</xdr:colOff>
      <xdr:row>38</xdr:row>
      <xdr:rowOff>24231</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4592300" y="6521069"/>
          <a:ext cx="889000" cy="1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5969</xdr:rowOff>
    </xdr:from>
    <xdr:to>
      <xdr:col>76</xdr:col>
      <xdr:colOff>114300</xdr:colOff>
      <xdr:row>38</xdr:row>
      <xdr:rowOff>32359</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3703300" y="6521069"/>
          <a:ext cx="889000" cy="2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32359</xdr:rowOff>
    </xdr:from>
    <xdr:to>
      <xdr:col>71</xdr:col>
      <xdr:colOff>177800</xdr:colOff>
      <xdr:row>38</xdr:row>
      <xdr:rowOff>53508</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2814300" y="6547459"/>
          <a:ext cx="889000" cy="2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119868</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547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131041</xdr:rowOff>
    </xdr:from>
    <xdr:to>
      <xdr:col>85</xdr:col>
      <xdr:colOff>177800</xdr:colOff>
      <xdr:row>38</xdr:row>
      <xdr:rowOff>61191</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6268700" y="647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153918</xdr:rowOff>
    </xdr:from>
    <xdr:ext cx="534377" cy="259045"/>
    <xdr:sp macro="" textlink="">
      <xdr:nvSpPr>
        <xdr:cNvPr id="534" name="消防費該当値テキスト">
          <a:extLst>
            <a:ext uri="{FF2B5EF4-FFF2-40B4-BE49-F238E27FC236}">
              <a16:creationId xmlns:a16="http://schemas.microsoft.com/office/drawing/2014/main" xmlns="" id="{00000000-0008-0000-0700-000016020000}"/>
            </a:ext>
          </a:extLst>
        </xdr:cNvPr>
        <xdr:cNvSpPr txBox="1"/>
      </xdr:nvSpPr>
      <xdr:spPr>
        <a:xfrm>
          <a:off x="16370300" y="632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144881</xdr:rowOff>
    </xdr:from>
    <xdr:to>
      <xdr:col>81</xdr:col>
      <xdr:colOff>101600</xdr:colOff>
      <xdr:row>38</xdr:row>
      <xdr:rowOff>75031</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5430500" y="64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91558</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26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126619</xdr:rowOff>
    </xdr:from>
    <xdr:to>
      <xdr:col>76</xdr:col>
      <xdr:colOff>165100</xdr:colOff>
      <xdr:row>38</xdr:row>
      <xdr:rowOff>56769</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4541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73296</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2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153009</xdr:rowOff>
    </xdr:from>
    <xdr:to>
      <xdr:col>72</xdr:col>
      <xdr:colOff>38100</xdr:colOff>
      <xdr:row>38</xdr:row>
      <xdr:rowOff>83159</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3652500" y="649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99686</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436111" y="627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2708</xdr:rowOff>
    </xdr:from>
    <xdr:to>
      <xdr:col>67</xdr:col>
      <xdr:colOff>101600</xdr:colOff>
      <xdr:row>38</xdr:row>
      <xdr:rowOff>104308</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2763500" y="651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95435</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547111" y="661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xmlns=""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xmlns=""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xmlns=""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16695</xdr:rowOff>
    </xdr:from>
    <xdr:to>
      <xdr:col>85</xdr:col>
      <xdr:colOff>127000</xdr:colOff>
      <xdr:row>58</xdr:row>
      <xdr:rowOff>51611</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5481300" y="9960795"/>
          <a:ext cx="838200" cy="3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a:extLst>
            <a:ext uri="{FF2B5EF4-FFF2-40B4-BE49-F238E27FC236}">
              <a16:creationId xmlns:a16="http://schemas.microsoft.com/office/drawing/2014/main" xmlns="" id="{00000000-0008-0000-0700-00003E020000}"/>
            </a:ext>
          </a:extLst>
        </xdr:cNvPr>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16695</xdr:rowOff>
    </xdr:from>
    <xdr:to>
      <xdr:col>81</xdr:col>
      <xdr:colOff>50800</xdr:colOff>
      <xdr:row>58</xdr:row>
      <xdr:rowOff>35231</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4592300" y="9960795"/>
          <a:ext cx="889000" cy="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28435</xdr:rowOff>
    </xdr:from>
    <xdr:to>
      <xdr:col>76</xdr:col>
      <xdr:colOff>114300</xdr:colOff>
      <xdr:row>58</xdr:row>
      <xdr:rowOff>35231</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3703300" y="9972535"/>
          <a:ext cx="889000" cy="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28435</xdr:rowOff>
    </xdr:from>
    <xdr:to>
      <xdr:col>71</xdr:col>
      <xdr:colOff>177800</xdr:colOff>
      <xdr:row>58</xdr:row>
      <xdr:rowOff>70403</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2814300" y="9972535"/>
          <a:ext cx="889000" cy="4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811</xdr:rowOff>
    </xdr:from>
    <xdr:to>
      <xdr:col>85</xdr:col>
      <xdr:colOff>177800</xdr:colOff>
      <xdr:row>58</xdr:row>
      <xdr:rowOff>102411</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6268700" y="99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150688</xdr:rowOff>
    </xdr:from>
    <xdr:ext cx="599010" cy="259045"/>
    <xdr:sp macro="" textlink="">
      <xdr:nvSpPr>
        <xdr:cNvPr id="593" name="教育費該当値テキスト">
          <a:extLst>
            <a:ext uri="{FF2B5EF4-FFF2-40B4-BE49-F238E27FC236}">
              <a16:creationId xmlns:a16="http://schemas.microsoft.com/office/drawing/2014/main" xmlns="" id="{00000000-0008-0000-0700-000051020000}"/>
            </a:ext>
          </a:extLst>
        </xdr:cNvPr>
        <xdr:cNvSpPr txBox="1"/>
      </xdr:nvSpPr>
      <xdr:spPr>
        <a:xfrm>
          <a:off x="16370300" y="992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137345</xdr:rowOff>
    </xdr:from>
    <xdr:to>
      <xdr:col>81</xdr:col>
      <xdr:colOff>101600</xdr:colOff>
      <xdr:row>58</xdr:row>
      <xdr:rowOff>67495</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5430500" y="99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84022</xdr:rowOff>
    </xdr:from>
    <xdr:ext cx="59901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181795" y="968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155881</xdr:rowOff>
    </xdr:from>
    <xdr:to>
      <xdr:col>76</xdr:col>
      <xdr:colOff>165100</xdr:colOff>
      <xdr:row>58</xdr:row>
      <xdr:rowOff>86031</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4541500" y="9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102558</xdr:rowOff>
    </xdr:from>
    <xdr:ext cx="59901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292795" y="97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149085</xdr:rowOff>
    </xdr:from>
    <xdr:to>
      <xdr:col>72</xdr:col>
      <xdr:colOff>38100</xdr:colOff>
      <xdr:row>58</xdr:row>
      <xdr:rowOff>79235</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3652500" y="99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95762</xdr:rowOff>
    </xdr:from>
    <xdr:ext cx="59901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403795" y="969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19603</xdr:rowOff>
    </xdr:from>
    <xdr:to>
      <xdr:col>67</xdr:col>
      <xdr:colOff>101600</xdr:colOff>
      <xdr:row>58</xdr:row>
      <xdr:rowOff>121203</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2763500" y="996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112330</xdr:rowOff>
    </xdr:from>
    <xdr:ext cx="59901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514795" y="1005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xmlns=""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xmlns=""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xmlns=""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51110</xdr:rowOff>
    </xdr:from>
    <xdr:to>
      <xdr:col>85</xdr:col>
      <xdr:colOff>127000</xdr:colOff>
      <xdr:row>78</xdr:row>
      <xdr:rowOff>78195</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5481300" y="13424210"/>
          <a:ext cx="838200" cy="2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29" name="災害復旧費平均値テキスト">
          <a:extLst>
            <a:ext uri="{FF2B5EF4-FFF2-40B4-BE49-F238E27FC236}">
              <a16:creationId xmlns:a16="http://schemas.microsoft.com/office/drawing/2014/main" xmlns="" id="{00000000-0008-0000-0700-000075020000}"/>
            </a:ext>
          </a:extLst>
        </xdr:cNvPr>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19465</xdr:rowOff>
    </xdr:from>
    <xdr:to>
      <xdr:col>81</xdr:col>
      <xdr:colOff>50800</xdr:colOff>
      <xdr:row>78</xdr:row>
      <xdr:rowOff>51110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4592300" y="13392565"/>
          <a:ext cx="8890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144232</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5214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19465</xdr:rowOff>
    </xdr:from>
    <xdr:to>
      <xdr:col>76</xdr:col>
      <xdr:colOff>114300</xdr:colOff>
      <xdr:row>78</xdr:row>
      <xdr:rowOff>124523</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3703300" y="13392565"/>
          <a:ext cx="889000" cy="10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146685</xdr:rowOff>
    </xdr:from>
    <xdr:ext cx="534377"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4325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113393</xdr:rowOff>
    </xdr:from>
    <xdr:to>
      <xdr:col>71</xdr:col>
      <xdr:colOff>177800</xdr:colOff>
      <xdr:row>78</xdr:row>
      <xdr:rowOff>124523</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2814300" y="13486493"/>
          <a:ext cx="889000" cy="1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27395</xdr:rowOff>
    </xdr:from>
    <xdr:to>
      <xdr:col>85</xdr:col>
      <xdr:colOff>177800</xdr:colOff>
      <xdr:row>78</xdr:row>
      <xdr:rowOff>128995</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6268700" y="134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158222</xdr:rowOff>
    </xdr:from>
    <xdr:ext cx="534377" cy="259045"/>
    <xdr:sp macro="" textlink="">
      <xdr:nvSpPr>
        <xdr:cNvPr id="648" name="災害復旧費該当値テキスト">
          <a:extLst>
            <a:ext uri="{FF2B5EF4-FFF2-40B4-BE49-F238E27FC236}">
              <a16:creationId xmlns:a16="http://schemas.microsoft.com/office/drawing/2014/main" xmlns="" id="{00000000-0008-0000-0700-000088020000}"/>
            </a:ext>
          </a:extLst>
        </xdr:cNvPr>
        <xdr:cNvSpPr txBox="1"/>
      </xdr:nvSpPr>
      <xdr:spPr>
        <a:xfrm>
          <a:off x="16370300" y="1318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310</xdr:rowOff>
    </xdr:from>
    <xdr:to>
      <xdr:col>81</xdr:col>
      <xdr:colOff>101600</xdr:colOff>
      <xdr:row>78</xdr:row>
      <xdr:rowOff>101910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5430500" y="133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118437</xdr:rowOff>
    </xdr:from>
    <xdr:ext cx="534377"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14111" y="1314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140115</xdr:rowOff>
    </xdr:from>
    <xdr:to>
      <xdr:col>76</xdr:col>
      <xdr:colOff>165100</xdr:colOff>
      <xdr:row>78</xdr:row>
      <xdr:rowOff>70265</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4541500" y="1334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86792</xdr:rowOff>
    </xdr:from>
    <xdr:ext cx="534377"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325111" y="1311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73723</xdr:rowOff>
    </xdr:from>
    <xdr:to>
      <xdr:col>72</xdr:col>
      <xdr:colOff>38100</xdr:colOff>
      <xdr:row>79</xdr:row>
      <xdr:rowOff>3873</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3652500" y="1344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166450</xdr:rowOff>
    </xdr:from>
    <xdr:ext cx="469744"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468428" y="1353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62593</xdr:rowOff>
    </xdr:from>
    <xdr:to>
      <xdr:col>67</xdr:col>
      <xdr:colOff>101600</xdr:colOff>
      <xdr:row>78</xdr:row>
      <xdr:rowOff>164193</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2763500" y="134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155320</xdr:rowOff>
    </xdr:from>
    <xdr:ext cx="534377"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547111" y="135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xmlns=""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xmlns="" id="{00000000-0008-0000-0700-0000A9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xmlns="" id="{00000000-0008-0000-0700-0000AB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166691</xdr:rowOff>
    </xdr:from>
    <xdr:to>
      <xdr:col>85</xdr:col>
      <xdr:colOff>127000</xdr:colOff>
      <xdr:row>97</xdr:row>
      <xdr:rowOff>42895</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5481300" y="16625891"/>
          <a:ext cx="838200" cy="4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6" name="公債費平均値テキスト">
          <a:extLst>
            <a:ext uri="{FF2B5EF4-FFF2-40B4-BE49-F238E27FC236}">
              <a16:creationId xmlns:a16="http://schemas.microsoft.com/office/drawing/2014/main" xmlns="" id="{00000000-0008-0000-0700-0000AE020000}"/>
            </a:ext>
          </a:extLst>
        </xdr:cNvPr>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24733</xdr:rowOff>
    </xdr:from>
    <xdr:to>
      <xdr:col>81</xdr:col>
      <xdr:colOff>50800</xdr:colOff>
      <xdr:row>97</xdr:row>
      <xdr:rowOff>42895</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4592300" y="16655383"/>
          <a:ext cx="889000" cy="1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24733</xdr:rowOff>
    </xdr:from>
    <xdr:to>
      <xdr:col>76</xdr:col>
      <xdr:colOff>114300</xdr:colOff>
      <xdr:row>97</xdr:row>
      <xdr:rowOff>42343</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3703300" y="16655383"/>
          <a:ext cx="889000" cy="1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42343</xdr:rowOff>
    </xdr:from>
    <xdr:to>
      <xdr:col>71</xdr:col>
      <xdr:colOff>177800</xdr:colOff>
      <xdr:row>97</xdr:row>
      <xdr:rowOff>67486</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2814300" y="16672993"/>
          <a:ext cx="889000" cy="2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115891</xdr:rowOff>
    </xdr:from>
    <xdr:to>
      <xdr:col>85</xdr:col>
      <xdr:colOff>177800</xdr:colOff>
      <xdr:row>97</xdr:row>
      <xdr:rowOff>46041</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6268700" y="1657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138768</xdr:rowOff>
    </xdr:from>
    <xdr:ext cx="599010" cy="259045"/>
    <xdr:sp macro="" textlink="">
      <xdr:nvSpPr>
        <xdr:cNvPr id="705" name="公債費該当値テキスト">
          <a:extLst>
            <a:ext uri="{FF2B5EF4-FFF2-40B4-BE49-F238E27FC236}">
              <a16:creationId xmlns:a16="http://schemas.microsoft.com/office/drawing/2014/main" xmlns="" id="{00000000-0008-0000-0700-0000C1020000}"/>
            </a:ext>
          </a:extLst>
        </xdr:cNvPr>
        <xdr:cNvSpPr txBox="1"/>
      </xdr:nvSpPr>
      <xdr:spPr>
        <a:xfrm>
          <a:off x="16370300" y="164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163545</xdr:rowOff>
    </xdr:from>
    <xdr:to>
      <xdr:col>81</xdr:col>
      <xdr:colOff>101600</xdr:colOff>
      <xdr:row>97</xdr:row>
      <xdr:rowOff>93695</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5430500" y="166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110222</xdr:rowOff>
    </xdr:from>
    <xdr:ext cx="59901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181795" y="163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145383</xdr:rowOff>
    </xdr:from>
    <xdr:to>
      <xdr:col>76</xdr:col>
      <xdr:colOff>165100</xdr:colOff>
      <xdr:row>97</xdr:row>
      <xdr:rowOff>75533</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4541500" y="1660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92060</xdr:rowOff>
    </xdr:from>
    <xdr:ext cx="59901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292795" y="1637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162993</xdr:rowOff>
    </xdr:from>
    <xdr:to>
      <xdr:col>72</xdr:col>
      <xdr:colOff>38100</xdr:colOff>
      <xdr:row>97</xdr:row>
      <xdr:rowOff>93143</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3652500" y="166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109670</xdr:rowOff>
    </xdr:from>
    <xdr:ext cx="59901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3403795" y="1639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16686</xdr:rowOff>
    </xdr:from>
    <xdr:to>
      <xdr:col>67</xdr:col>
      <xdr:colOff>101600</xdr:colOff>
      <xdr:row>97</xdr:row>
      <xdr:rowOff>118286</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2763500" y="1664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134813</xdr:rowOff>
    </xdr:from>
    <xdr:ext cx="59901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2514795" y="1642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xmlns=""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xmlns="" id="{00000000-0008-0000-0700-0000E2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xmlns="" id="{00000000-0008-0000-0700-0000E4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xmlns="" id="{00000000-0008-0000-0700-0000E7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a:extLst>
            <a:ext uri="{FF2B5EF4-FFF2-40B4-BE49-F238E27FC236}">
              <a16:creationId xmlns:a16="http://schemas.microsoft.com/office/drawing/2014/main" xmlns="" id="{00000000-0008-0000-0700-0000FA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xmlns=""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xmlns=""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xmlns=""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xmlns=""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住民一人当たりの行政コストは、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項目が全国平均、奈良県平均、類似団体内平均値を上回っている。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本村における平成</a:t>
          </a:r>
          <a:r>
            <a:rPr kumimoji="1" lang="en-US" altLang="ja-JP" sz="1300">
              <a:latin typeface="ＭＳ Ｐゴシック" panose="020B0600070205080204" pitchFamily="50" charset="-128"/>
              <a:ea typeface="ＭＳ Ｐゴシック" panose="020B0600070205080204" pitchFamily="50" charset="-128"/>
            </a:rPr>
            <a:t>22-27</a:t>
          </a:r>
          <a:r>
            <a:rPr kumimoji="1" lang="ja-JP" altLang="en-US" sz="1300">
              <a:latin typeface="ＭＳ Ｐゴシック" panose="020B0600070205080204" pitchFamily="50" charset="-128"/>
              <a:ea typeface="ＭＳ Ｐゴシック" panose="020B0600070205080204" pitchFamily="50" charset="-128"/>
            </a:rPr>
            <a:t>年国勢調査では、人口は</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％減少しており今後も減少が続くと見込まれる。定住・移住促進、雇用対策に積極的に取り組み、人口の減少幅をできる限り小さくする必要がある。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30-31</a:t>
          </a:r>
          <a:r>
            <a:rPr kumimoji="1" lang="ja-JP" altLang="en-US" sz="1300">
              <a:latin typeface="ＭＳ Ｐゴシック" panose="020B0600070205080204" pitchFamily="50" charset="-128"/>
              <a:ea typeface="ＭＳ Ｐゴシック" panose="020B0600070205080204" pitchFamily="50" charset="-128"/>
            </a:rPr>
            <a:t>年度は費目別では、火葬場整備事業の実施に伴い衛生費で増加しており、教育費や災害復旧費では減少している。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今後は、村の行政規模を適切に把握し、事務事業や定員管理について実態に即した運用が図られるよう、常に見直しを行い不断の行財政改革に努める。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18-19</a:t>
          </a:r>
          <a:r>
            <a:rPr kumimoji="1" lang="ja-JP" altLang="en-US" sz="1300">
              <a:latin typeface="ＭＳ ゴシック" pitchFamily="49" charset="-128"/>
              <a:ea typeface="ＭＳ ゴシック" pitchFamily="49" charset="-128"/>
            </a:rPr>
            <a:t>年度の行財政改革（人件費の抑制、定員管理、補助金等の削減）、平成</a:t>
          </a:r>
          <a:r>
            <a:rPr kumimoji="1" lang="en-US" altLang="ja-JP" sz="1300">
              <a:latin typeface="ＭＳ ゴシック" pitchFamily="49" charset="-128"/>
              <a:ea typeface="ＭＳ ゴシック" pitchFamily="49" charset="-128"/>
            </a:rPr>
            <a:t>20-26</a:t>
          </a:r>
          <a:r>
            <a:rPr kumimoji="1" lang="ja-JP" altLang="en-US" sz="1300">
              <a:latin typeface="ＭＳ ゴシック" pitchFamily="49" charset="-128"/>
              <a:ea typeface="ＭＳ ゴシック" pitchFamily="49" charset="-128"/>
            </a:rPr>
            <a:t>年度にかけての地方債発行の抑制などの効果により、ここ数年は単年度収支が黒字であり、余剰金の積み立てにより財政調整基金残高は増加しており、令和元年度においても同水準で推移した。一方で、平成</a:t>
          </a:r>
          <a:r>
            <a:rPr kumimoji="1" lang="en-US" altLang="ja-JP" sz="1300">
              <a:latin typeface="ＭＳ ゴシック" pitchFamily="49" charset="-128"/>
              <a:ea typeface="ＭＳ ゴシック" pitchFamily="49" charset="-128"/>
            </a:rPr>
            <a:t>27-28</a:t>
          </a:r>
          <a:r>
            <a:rPr kumimoji="1" lang="ja-JP" altLang="en-US" sz="1300">
              <a:latin typeface="ＭＳ ゴシック" pitchFamily="49" charset="-128"/>
              <a:ea typeface="ＭＳ ゴシック" pitchFamily="49" charset="-128"/>
            </a:rPr>
            <a:t>年度には大型の建設事業の実施により地方債発行額が増加しており、今後は単年度収支も厳しくなることが見込まれる。不断の行財政改革に努める。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連結実質赤字比率は、近年は黒字で推移している。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特別会計ごとでは、国民健康保険直診勘定、国民健康保険事業勘定、下水道事業の各特別会計への繰出金が増加しており、各事業における効率的な事業展開に努める。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83</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84</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85</v>
      </c>
      <c r="C3" s="650"/>
      <c r="D3" s="650"/>
      <c r="E3" s="651"/>
      <c r="F3" s="651"/>
      <c r="G3" s="651"/>
      <c r="H3" s="651"/>
      <c r="I3" s="651"/>
      <c r="J3" s="651"/>
      <c r="K3" s="651"/>
      <c r="L3" s="651" t="s">
        <v>86</v>
      </c>
      <c r="M3" s="651"/>
      <c r="N3" s="651"/>
      <c r="O3" s="651"/>
      <c r="P3" s="651"/>
      <c r="Q3" s="651"/>
      <c r="R3" s="654"/>
      <c r="S3" s="654"/>
      <c r="T3" s="654"/>
      <c r="U3" s="654"/>
      <c r="V3" s="655"/>
      <c r="W3" s="545" t="s">
        <v>87</v>
      </c>
      <c r="X3" s="546"/>
      <c r="Y3" s="546"/>
      <c r="Z3" s="546"/>
      <c r="AA3" s="546"/>
      <c r="AB3" s="650"/>
      <c r="AC3" s="654" t="s">
        <v>88</v>
      </c>
      <c r="AD3" s="546"/>
      <c r="AE3" s="546"/>
      <c r="AF3" s="546"/>
      <c r="AG3" s="546"/>
      <c r="AH3" s="546"/>
      <c r="AI3" s="546"/>
      <c r="AJ3" s="546"/>
      <c r="AK3" s="546"/>
      <c r="AL3" s="616"/>
      <c r="AM3" s="545" t="s">
        <v>89</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90</v>
      </c>
      <c r="BO3" s="546"/>
      <c r="BP3" s="546"/>
      <c r="BQ3" s="546"/>
      <c r="BR3" s="546"/>
      <c r="BS3" s="546"/>
      <c r="BT3" s="546"/>
      <c r="BU3" s="616"/>
      <c r="BV3" s="545" t="s">
        <v>91</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92</v>
      </c>
      <c r="CU3" s="546"/>
      <c r="CV3" s="546"/>
      <c r="CW3" s="546"/>
      <c r="CX3" s="546"/>
      <c r="CY3" s="546"/>
      <c r="CZ3" s="546"/>
      <c r="DA3" s="616"/>
      <c r="DB3" s="545" t="s">
        <v>93</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94</v>
      </c>
      <c r="AZ4" s="459"/>
      <c r="BA4" s="459"/>
      <c r="BB4" s="459"/>
      <c r="BC4" s="459"/>
      <c r="BD4" s="459"/>
      <c r="BE4" s="459"/>
      <c r="BF4" s="459"/>
      <c r="BG4" s="459"/>
      <c r="BH4" s="459"/>
      <c r="BI4" s="459"/>
      <c r="BJ4" s="459"/>
      <c r="BK4" s="459"/>
      <c r="BL4" s="459"/>
      <c r="BM4" s="460"/>
      <c r="BN4" s="461">
        <v>2531519</v>
      </c>
      <c r="BO4" s="462"/>
      <c r="BP4" s="462"/>
      <c r="BQ4" s="462"/>
      <c r="BR4" s="462"/>
      <c r="BS4" s="462"/>
      <c r="BT4" s="462"/>
      <c r="BU4" s="463"/>
      <c r="BV4" s="461">
        <v>2285962</v>
      </c>
      <c r="BW4" s="462"/>
      <c r="BX4" s="462"/>
      <c r="BY4" s="462"/>
      <c r="BZ4" s="462"/>
      <c r="CA4" s="462"/>
      <c r="CB4" s="462"/>
      <c r="CC4" s="463"/>
      <c r="CD4" s="642" t="s">
        <v>95</v>
      </c>
      <c r="CE4" s="643"/>
      <c r="CF4" s="643"/>
      <c r="CG4" s="643"/>
      <c r="CH4" s="643"/>
      <c r="CI4" s="643"/>
      <c r="CJ4" s="643"/>
      <c r="CK4" s="643"/>
      <c r="CL4" s="643"/>
      <c r="CM4" s="643"/>
      <c r="CN4" s="643"/>
      <c r="CO4" s="643"/>
      <c r="CP4" s="643"/>
      <c r="CQ4" s="643"/>
      <c r="CR4" s="643"/>
      <c r="CS4" s="644"/>
      <c r="CT4" s="645">
        <v>20.100000000000001</v>
      </c>
      <c r="CU4" s="646"/>
      <c r="CV4" s="646"/>
      <c r="CW4" s="646"/>
      <c r="CX4" s="646"/>
      <c r="CY4" s="646"/>
      <c r="CZ4" s="646"/>
      <c r="DA4" s="647"/>
      <c r="DB4" s="645">
        <v>16.899999999999999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96</v>
      </c>
      <c r="AN5" s="440"/>
      <c r="AO5" s="440"/>
      <c r="AP5" s="440"/>
      <c r="AQ5" s="440"/>
      <c r="AR5" s="440"/>
      <c r="AS5" s="440"/>
      <c r="AT5" s="441"/>
      <c r="AU5" s="523" t="s">
        <v>97</v>
      </c>
      <c r="AV5" s="524"/>
      <c r="AW5" s="524"/>
      <c r="AX5" s="524"/>
      <c r="AY5" s="446" t="s">
        <v>98</v>
      </c>
      <c r="AZ5" s="447"/>
      <c r="BA5" s="447"/>
      <c r="BB5" s="447"/>
      <c r="BC5" s="447"/>
      <c r="BD5" s="447"/>
      <c r="BE5" s="447"/>
      <c r="BF5" s="447"/>
      <c r="BG5" s="447"/>
      <c r="BH5" s="447"/>
      <c r="BI5" s="447"/>
      <c r="BJ5" s="447"/>
      <c r="BK5" s="447"/>
      <c r="BL5" s="447"/>
      <c r="BM5" s="448"/>
      <c r="BN5" s="466">
        <v>2217720</v>
      </c>
      <c r="BO5" s="467"/>
      <c r="BP5" s="467"/>
      <c r="BQ5" s="467"/>
      <c r="BR5" s="467"/>
      <c r="BS5" s="467"/>
      <c r="BT5" s="467"/>
      <c r="BU5" s="468"/>
      <c r="BV5" s="466">
        <v>2049333</v>
      </c>
      <c r="BW5" s="467"/>
      <c r="BX5" s="467"/>
      <c r="BY5" s="467"/>
      <c r="BZ5" s="467"/>
      <c r="CA5" s="467"/>
      <c r="CB5" s="467"/>
      <c r="CC5" s="468"/>
      <c r="CD5" s="475" t="s">
        <v>99</v>
      </c>
      <c r="CE5" s="476"/>
      <c r="CF5" s="476"/>
      <c r="CG5" s="476"/>
      <c r="CH5" s="476"/>
      <c r="CI5" s="476"/>
      <c r="CJ5" s="476"/>
      <c r="CK5" s="476"/>
      <c r="CL5" s="476"/>
      <c r="CM5" s="476"/>
      <c r="CN5" s="476"/>
      <c r="CO5" s="476"/>
      <c r="CP5" s="476"/>
      <c r="CQ5" s="476"/>
      <c r="CR5" s="476"/>
      <c r="CS5" s="477"/>
      <c r="CT5" s="436">
        <v>93.3</v>
      </c>
      <c r="CU5" s="437"/>
      <c r="CV5" s="437"/>
      <c r="CW5" s="437"/>
      <c r="CX5" s="437"/>
      <c r="CY5" s="437"/>
      <c r="CZ5" s="437"/>
      <c r="DA5" s="438"/>
      <c r="DB5" s="436">
        <v>92.8</v>
      </c>
      <c r="DC5" s="437"/>
      <c r="DD5" s="437"/>
      <c r="DE5" s="437"/>
      <c r="DF5" s="437"/>
      <c r="DG5" s="437"/>
      <c r="DH5" s="437"/>
      <c r="DI5" s="438"/>
      <c r="DJ5" s="186"/>
      <c r="DK5" s="186"/>
      <c r="DL5" s="186"/>
      <c r="DM5" s="186"/>
      <c r="DN5" s="186"/>
      <c r="DO5" s="186"/>
    </row>
    <row r="6" spans="1:119" ht="18.75" customHeight="1" x14ac:dyDescent="0.15">
      <c r="A6" s="187"/>
      <c r="B6" s="622" t="s">
        <v>100</v>
      </c>
      <c r="C6" s="480"/>
      <c r="D6" s="480"/>
      <c r="E6" s="623"/>
      <c r="F6" s="623"/>
      <c r="G6" s="623"/>
      <c r="H6" s="623"/>
      <c r="I6" s="623"/>
      <c r="J6" s="623"/>
      <c r="K6" s="623"/>
      <c r="L6" s="623" t="s">
        <v>101</v>
      </c>
      <c r="M6" s="623"/>
      <c r="N6" s="623"/>
      <c r="O6" s="623"/>
      <c r="P6" s="623"/>
      <c r="Q6" s="623"/>
      <c r="R6" s="504"/>
      <c r="S6" s="504"/>
      <c r="T6" s="504"/>
      <c r="U6" s="504"/>
      <c r="V6" s="629"/>
      <c r="W6" s="557" t="s">
        <v>102</v>
      </c>
      <c r="X6" s="479"/>
      <c r="Y6" s="479"/>
      <c r="Z6" s="479"/>
      <c r="AA6" s="479"/>
      <c r="AB6" s="480"/>
      <c r="AC6" s="634" t="s">
        <v>103</v>
      </c>
      <c r="AD6" s="635"/>
      <c r="AE6" s="635"/>
      <c r="AF6" s="635"/>
      <c r="AG6" s="635"/>
      <c r="AH6" s="635"/>
      <c r="AI6" s="635"/>
      <c r="AJ6" s="635"/>
      <c r="AK6" s="635"/>
      <c r="AL6" s="636"/>
      <c r="AM6" s="535" t="s">
        <v>104</v>
      </c>
      <c r="AN6" s="440"/>
      <c r="AO6" s="440"/>
      <c r="AP6" s="440"/>
      <c r="AQ6" s="440"/>
      <c r="AR6" s="440"/>
      <c r="AS6" s="440"/>
      <c r="AT6" s="441"/>
      <c r="AU6" s="523" t="s">
        <v>105</v>
      </c>
      <c r="AV6" s="524"/>
      <c r="AW6" s="524"/>
      <c r="AX6" s="524"/>
      <c r="AY6" s="446" t="s">
        <v>106</v>
      </c>
      <c r="AZ6" s="447"/>
      <c r="BA6" s="447"/>
      <c r="BB6" s="447"/>
      <c r="BC6" s="447"/>
      <c r="BD6" s="447"/>
      <c r="BE6" s="447"/>
      <c r="BF6" s="447"/>
      <c r="BG6" s="447"/>
      <c r="BH6" s="447"/>
      <c r="BI6" s="447"/>
      <c r="BJ6" s="447"/>
      <c r="BK6" s="447"/>
      <c r="BL6" s="447"/>
      <c r="BM6" s="448"/>
      <c r="BN6" s="466">
        <v>313799</v>
      </c>
      <c r="BO6" s="467"/>
      <c r="BP6" s="467"/>
      <c r="BQ6" s="467"/>
      <c r="BR6" s="467"/>
      <c r="BS6" s="467"/>
      <c r="BT6" s="467"/>
      <c r="BU6" s="468"/>
      <c r="BV6" s="466">
        <v>236629</v>
      </c>
      <c r="BW6" s="467"/>
      <c r="BX6" s="467"/>
      <c r="BY6" s="467"/>
      <c r="BZ6" s="467"/>
      <c r="CA6" s="467"/>
      <c r="CB6" s="467"/>
      <c r="CC6" s="468"/>
      <c r="CD6" s="475" t="s">
        <v>107</v>
      </c>
      <c r="CE6" s="476"/>
      <c r="CF6" s="476"/>
      <c r="CG6" s="476"/>
      <c r="CH6" s="476"/>
      <c r="CI6" s="476"/>
      <c r="CJ6" s="476"/>
      <c r="CK6" s="476"/>
      <c r="CL6" s="476"/>
      <c r="CM6" s="476"/>
      <c r="CN6" s="476"/>
      <c r="CO6" s="476"/>
      <c r="CP6" s="476"/>
      <c r="CQ6" s="476"/>
      <c r="CR6" s="476"/>
      <c r="CS6" s="477"/>
      <c r="CT6" s="619">
        <v>95.7</v>
      </c>
      <c r="CU6" s="620"/>
      <c r="CV6" s="620"/>
      <c r="CW6" s="620"/>
      <c r="CX6" s="620"/>
      <c r="CY6" s="620"/>
      <c r="CZ6" s="620"/>
      <c r="DA6" s="621"/>
      <c r="DB6" s="619">
        <v>96.2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108</v>
      </c>
      <c r="AN7" s="440"/>
      <c r="AO7" s="440"/>
      <c r="AP7" s="440"/>
      <c r="AQ7" s="440"/>
      <c r="AR7" s="440"/>
      <c r="AS7" s="440"/>
      <c r="AT7" s="441"/>
      <c r="AU7" s="523" t="s">
        <v>109</v>
      </c>
      <c r="AV7" s="524"/>
      <c r="AW7" s="524"/>
      <c r="AX7" s="524"/>
      <c r="AY7" s="446" t="s">
        <v>110</v>
      </c>
      <c r="AZ7" s="447"/>
      <c r="BA7" s="447"/>
      <c r="BB7" s="447"/>
      <c r="BC7" s="447"/>
      <c r="BD7" s="447"/>
      <c r="BE7" s="447"/>
      <c r="BF7" s="447"/>
      <c r="BG7" s="447"/>
      <c r="BH7" s="447"/>
      <c r="BI7" s="447"/>
      <c r="BJ7" s="447"/>
      <c r="BK7" s="447"/>
      <c r="BL7" s="447"/>
      <c r="BM7" s="448"/>
      <c r="BN7" s="466">
        <v>39885</v>
      </c>
      <c r="BO7" s="467"/>
      <c r="BP7" s="467"/>
      <c r="BQ7" s="467"/>
      <c r="BR7" s="467"/>
      <c r="BS7" s="467"/>
      <c r="BT7" s="467"/>
      <c r="BU7" s="468"/>
      <c r="BV7" s="466">
        <v>12681</v>
      </c>
      <c r="BW7" s="467"/>
      <c r="BX7" s="467"/>
      <c r="BY7" s="467"/>
      <c r="BZ7" s="467"/>
      <c r="CA7" s="467"/>
      <c r="CB7" s="467"/>
      <c r="CC7" s="468"/>
      <c r="CD7" s="475" t="s">
        <v>111</v>
      </c>
      <c r="CE7" s="476"/>
      <c r="CF7" s="476"/>
      <c r="CG7" s="476"/>
      <c r="CH7" s="476"/>
      <c r="CI7" s="476"/>
      <c r="CJ7" s="476"/>
      <c r="CK7" s="476"/>
      <c r="CL7" s="476"/>
      <c r="CM7" s="476"/>
      <c r="CN7" s="476"/>
      <c r="CO7" s="476"/>
      <c r="CP7" s="476"/>
      <c r="CQ7" s="476"/>
      <c r="CR7" s="476"/>
      <c r="CS7" s="477"/>
      <c r="CT7" s="466">
        <v>1361354</v>
      </c>
      <c r="CU7" s="467"/>
      <c r="CV7" s="467"/>
      <c r="CW7" s="467"/>
      <c r="CX7" s="467"/>
      <c r="CY7" s="467"/>
      <c r="CZ7" s="467"/>
      <c r="DA7" s="468"/>
      <c r="DB7" s="466">
        <v>1321287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112</v>
      </c>
      <c r="AN8" s="440"/>
      <c r="AO8" s="440"/>
      <c r="AP8" s="440"/>
      <c r="AQ8" s="440"/>
      <c r="AR8" s="440"/>
      <c r="AS8" s="440"/>
      <c r="AT8" s="441"/>
      <c r="AU8" s="523" t="s">
        <v>113</v>
      </c>
      <c r="AV8" s="524"/>
      <c r="AW8" s="524"/>
      <c r="AX8" s="524"/>
      <c r="AY8" s="446" t="s">
        <v>114</v>
      </c>
      <c r="AZ8" s="447"/>
      <c r="BA8" s="447"/>
      <c r="BB8" s="447"/>
      <c r="BC8" s="447"/>
      <c r="BD8" s="447"/>
      <c r="BE8" s="447"/>
      <c r="BF8" s="447"/>
      <c r="BG8" s="447"/>
      <c r="BH8" s="447"/>
      <c r="BI8" s="447"/>
      <c r="BJ8" s="447"/>
      <c r="BK8" s="447"/>
      <c r="BL8" s="447"/>
      <c r="BM8" s="448"/>
      <c r="BN8" s="466">
        <v>273914</v>
      </c>
      <c r="BO8" s="467"/>
      <c r="BP8" s="467"/>
      <c r="BQ8" s="467"/>
      <c r="BR8" s="467"/>
      <c r="BS8" s="467"/>
      <c r="BT8" s="467"/>
      <c r="BU8" s="468"/>
      <c r="BV8" s="466">
        <v>223948</v>
      </c>
      <c r="BW8" s="467"/>
      <c r="BX8" s="467"/>
      <c r="BY8" s="467"/>
      <c r="BZ8" s="467"/>
      <c r="CA8" s="467"/>
      <c r="CB8" s="467"/>
      <c r="CC8" s="468"/>
      <c r="CD8" s="475" t="s">
        <v>115</v>
      </c>
      <c r="CE8" s="476"/>
      <c r="CF8" s="476"/>
      <c r="CG8" s="476"/>
      <c r="CH8" s="476"/>
      <c r="CI8" s="476"/>
      <c r="CJ8" s="476"/>
      <c r="CK8" s="476"/>
      <c r="CL8" s="476"/>
      <c r="CM8" s="476"/>
      <c r="CN8" s="476"/>
      <c r="CO8" s="476"/>
      <c r="CP8" s="476"/>
      <c r="CQ8" s="476"/>
      <c r="CR8" s="476"/>
      <c r="CS8" s="477"/>
      <c r="CT8" s="579">
        <v>0.12</v>
      </c>
      <c r="CU8" s="580"/>
      <c r="CV8" s="580"/>
      <c r="CW8" s="580"/>
      <c r="CX8" s="580"/>
      <c r="CY8" s="580"/>
      <c r="CZ8" s="580"/>
      <c r="DA8" s="581"/>
      <c r="DB8" s="579">
        <v>0.12</v>
      </c>
      <c r="DC8" s="580"/>
      <c r="DD8" s="580"/>
      <c r="DE8" s="580"/>
      <c r="DF8" s="580"/>
      <c r="DG8" s="580"/>
      <c r="DH8" s="580"/>
      <c r="DI8" s="581"/>
      <c r="DJ8" s="186"/>
      <c r="DK8" s="186"/>
      <c r="DL8" s="186"/>
      <c r="DM8" s="186"/>
      <c r="DN8" s="186"/>
      <c r="DO8" s="186"/>
    </row>
    <row r="9" spans="1:119" ht="18.75" customHeight="1" thickBot="1" x14ac:dyDescent="0.2">
      <c r="A9" s="187"/>
      <c r="B9" s="608" t="s">
        <v>116</v>
      </c>
      <c r="C9" s="609"/>
      <c r="D9" s="609"/>
      <c r="E9" s="609"/>
      <c r="F9" s="609"/>
      <c r="G9" s="609"/>
      <c r="H9" s="609"/>
      <c r="I9" s="609"/>
      <c r="J9" s="609"/>
      <c r="K9" s="529"/>
      <c r="L9" s="610" t="s">
        <v>117</v>
      </c>
      <c r="M9" s="611"/>
      <c r="N9" s="611"/>
      <c r="O9" s="611"/>
      <c r="P9" s="611"/>
      <c r="Q9" s="612"/>
      <c r="R9" s="613">
        <v>1354</v>
      </c>
      <c r="S9" s="614"/>
      <c r="T9" s="614"/>
      <c r="U9" s="614"/>
      <c r="V9" s="615"/>
      <c r="W9" s="545" t="s">
        <v>118</v>
      </c>
      <c r="X9" s="546"/>
      <c r="Y9" s="546"/>
      <c r="Z9" s="546"/>
      <c r="AA9" s="546"/>
      <c r="AB9" s="546"/>
      <c r="AC9" s="546"/>
      <c r="AD9" s="546"/>
      <c r="AE9" s="546"/>
      <c r="AF9" s="546"/>
      <c r="AG9" s="546"/>
      <c r="AH9" s="546"/>
      <c r="AI9" s="546"/>
      <c r="AJ9" s="546"/>
      <c r="AK9" s="546"/>
      <c r="AL9" s="616"/>
      <c r="AM9" s="535" t="s">
        <v>119</v>
      </c>
      <c r="AN9" s="440"/>
      <c r="AO9" s="440"/>
      <c r="AP9" s="440"/>
      <c r="AQ9" s="440"/>
      <c r="AR9" s="440"/>
      <c r="AS9" s="440"/>
      <c r="AT9" s="441"/>
      <c r="AU9" s="523" t="s">
        <v>120</v>
      </c>
      <c r="AV9" s="524"/>
      <c r="AW9" s="524"/>
      <c r="AX9" s="524"/>
      <c r="AY9" s="446" t="s">
        <v>121</v>
      </c>
      <c r="AZ9" s="447"/>
      <c r="BA9" s="447"/>
      <c r="BB9" s="447"/>
      <c r="BC9" s="447"/>
      <c r="BD9" s="447"/>
      <c r="BE9" s="447"/>
      <c r="BF9" s="447"/>
      <c r="BG9" s="447"/>
      <c r="BH9" s="447"/>
      <c r="BI9" s="447"/>
      <c r="BJ9" s="447"/>
      <c r="BK9" s="447"/>
      <c r="BL9" s="447"/>
      <c r="BM9" s="448"/>
      <c r="BN9" s="466">
        <v>49966</v>
      </c>
      <c r="BO9" s="467"/>
      <c r="BP9" s="467"/>
      <c r="BQ9" s="467"/>
      <c r="BR9" s="467"/>
      <c r="BS9" s="467"/>
      <c r="BT9" s="467"/>
      <c r="BU9" s="468"/>
      <c r="BV9" s="466">
        <v>26636</v>
      </c>
      <c r="BW9" s="467"/>
      <c r="BX9" s="467"/>
      <c r="BY9" s="467"/>
      <c r="BZ9" s="467"/>
      <c r="CA9" s="467"/>
      <c r="CB9" s="467"/>
      <c r="CC9" s="468"/>
      <c r="CD9" s="475" t="s">
        <v>122</v>
      </c>
      <c r="CE9" s="476"/>
      <c r="CF9" s="476"/>
      <c r="CG9" s="476"/>
      <c r="CH9" s="476"/>
      <c r="CI9" s="476"/>
      <c r="CJ9" s="476"/>
      <c r="CK9" s="476"/>
      <c r="CL9" s="476"/>
      <c r="CM9" s="476"/>
      <c r="CN9" s="476"/>
      <c r="CO9" s="476"/>
      <c r="CP9" s="476"/>
      <c r="CQ9" s="476"/>
      <c r="CR9" s="476"/>
      <c r="CS9" s="477"/>
      <c r="CT9" s="436">
        <v>15.6</v>
      </c>
      <c r="CU9" s="437"/>
      <c r="CV9" s="437"/>
      <c r="CW9" s="437"/>
      <c r="CX9" s="437"/>
      <c r="CY9" s="437"/>
      <c r="CZ9" s="437"/>
      <c r="DA9" s="438"/>
      <c r="DB9" s="436">
        <v>14.6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123</v>
      </c>
      <c r="M10" s="440"/>
      <c r="N10" s="440"/>
      <c r="O10" s="440"/>
      <c r="P10" s="440"/>
      <c r="Q10" s="441"/>
      <c r="R10" s="442">
        <v>1572</v>
      </c>
      <c r="S10" s="443"/>
      <c r="T10" s="443"/>
      <c r="U10" s="443"/>
      <c r="V10" s="445"/>
      <c r="W10" s="617"/>
      <c r="X10" s="428"/>
      <c r="Y10" s="428"/>
      <c r="Z10" s="428"/>
      <c r="AA10" s="428"/>
      <c r="AB10" s="428"/>
      <c r="AC10" s="428"/>
      <c r="AD10" s="428"/>
      <c r="AE10" s="428"/>
      <c r="AF10" s="428"/>
      <c r="AG10" s="428"/>
      <c r="AH10" s="428"/>
      <c r="AI10" s="428"/>
      <c r="AJ10" s="428"/>
      <c r="AK10" s="428"/>
      <c r="AL10" s="618"/>
      <c r="AM10" s="535" t="s">
        <v>124</v>
      </c>
      <c r="AN10" s="440"/>
      <c r="AO10" s="440"/>
      <c r="AP10" s="440"/>
      <c r="AQ10" s="440"/>
      <c r="AR10" s="440"/>
      <c r="AS10" s="440"/>
      <c r="AT10" s="441"/>
      <c r="AU10" s="523" t="s">
        <v>125</v>
      </c>
      <c r="AV10" s="524"/>
      <c r="AW10" s="524"/>
      <c r="AX10" s="524"/>
      <c r="AY10" s="446" t="s">
        <v>126</v>
      </c>
      <c r="AZ10" s="447"/>
      <c r="BA10" s="447"/>
      <c r="BB10" s="447"/>
      <c r="BC10" s="447"/>
      <c r="BD10" s="447"/>
      <c r="BE10" s="447"/>
      <c r="BF10" s="447"/>
      <c r="BG10" s="447"/>
      <c r="BH10" s="447"/>
      <c r="BI10" s="447"/>
      <c r="BJ10" s="447"/>
      <c r="BK10" s="447"/>
      <c r="BL10" s="447"/>
      <c r="BM10" s="448"/>
      <c r="BN10" s="466">
        <v>2244</v>
      </c>
      <c r="BO10" s="467"/>
      <c r="BP10" s="467"/>
      <c r="BQ10" s="467"/>
      <c r="BR10" s="467"/>
      <c r="BS10" s="467"/>
      <c r="BT10" s="467"/>
      <c r="BU10" s="468"/>
      <c r="BV10" s="466">
        <v>65269</v>
      </c>
      <c r="BW10" s="467"/>
      <c r="BX10" s="467"/>
      <c r="BY10" s="467"/>
      <c r="BZ10" s="467"/>
      <c r="CA10" s="467"/>
      <c r="CB10" s="467"/>
      <c r="CC10" s="468"/>
      <c r="CD10" s="191" t="s">
        <v>127</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128</v>
      </c>
      <c r="M11" s="513"/>
      <c r="N11" s="513"/>
      <c r="O11" s="513"/>
      <c r="P11" s="513"/>
      <c r="Q11" s="514"/>
      <c r="R11" s="605" t="s">
        <v>129</v>
      </c>
      <c r="S11" s="606"/>
      <c r="T11" s="606"/>
      <c r="U11" s="606"/>
      <c r="V11" s="607"/>
      <c r="W11" s="617"/>
      <c r="X11" s="428"/>
      <c r="Y11" s="428"/>
      <c r="Z11" s="428"/>
      <c r="AA11" s="428"/>
      <c r="AB11" s="428"/>
      <c r="AC11" s="428"/>
      <c r="AD11" s="428"/>
      <c r="AE11" s="428"/>
      <c r="AF11" s="428"/>
      <c r="AG11" s="428"/>
      <c r="AH11" s="428"/>
      <c r="AI11" s="428"/>
      <c r="AJ11" s="428"/>
      <c r="AK11" s="428"/>
      <c r="AL11" s="618"/>
      <c r="AM11" s="535" t="s">
        <v>130</v>
      </c>
      <c r="AN11" s="440"/>
      <c r="AO11" s="440"/>
      <c r="AP11" s="440"/>
      <c r="AQ11" s="440"/>
      <c r="AR11" s="440"/>
      <c r="AS11" s="440"/>
      <c r="AT11" s="441"/>
      <c r="AU11" s="523" t="s">
        <v>125</v>
      </c>
      <c r="AV11" s="524"/>
      <c r="AW11" s="524"/>
      <c r="AX11" s="524"/>
      <c r="AY11" s="446" t="s">
        <v>131</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132</v>
      </c>
      <c r="CE11" s="476"/>
      <c r="CF11" s="476"/>
      <c r="CG11" s="476"/>
      <c r="CH11" s="476"/>
      <c r="CI11" s="476"/>
      <c r="CJ11" s="476"/>
      <c r="CK11" s="476"/>
      <c r="CL11" s="476"/>
      <c r="CM11" s="476"/>
      <c r="CN11" s="476"/>
      <c r="CO11" s="476"/>
      <c r="CP11" s="476"/>
      <c r="CQ11" s="476"/>
      <c r="CR11" s="476"/>
      <c r="CS11" s="477"/>
      <c r="CT11" s="579" t="s">
        <v>133</v>
      </c>
      <c r="CU11" s="580"/>
      <c r="CV11" s="580"/>
      <c r="CW11" s="580"/>
      <c r="CX11" s="580"/>
      <c r="CY11" s="580"/>
      <c r="CZ11" s="580"/>
      <c r="DA11" s="581"/>
      <c r="DB11" s="579" t="s">
        <v>134</v>
      </c>
      <c r="DC11" s="580"/>
      <c r="DD11" s="580"/>
      <c r="DE11" s="580"/>
      <c r="DF11" s="580"/>
      <c r="DG11" s="580"/>
      <c r="DH11" s="580"/>
      <c r="DI11" s="581"/>
      <c r="DJ11" s="186"/>
      <c r="DK11" s="186"/>
      <c r="DL11" s="186"/>
      <c r="DM11" s="186"/>
      <c r="DN11" s="186"/>
      <c r="DO11" s="186"/>
    </row>
    <row r="12" spans="1:119" ht="18.75" customHeight="1" x14ac:dyDescent="0.15">
      <c r="A12" s="187"/>
      <c r="B12" s="582" t="s">
        <v>135</v>
      </c>
      <c r="C12" s="583"/>
      <c r="D12" s="583"/>
      <c r="E12" s="583"/>
      <c r="F12" s="583"/>
      <c r="G12" s="583"/>
      <c r="H12" s="583"/>
      <c r="I12" s="583"/>
      <c r="J12" s="583"/>
      <c r="K12" s="584"/>
      <c r="L12" s="591" t="s">
        <v>136</v>
      </c>
      <c r="M12" s="592"/>
      <c r="N12" s="592"/>
      <c r="O12" s="592"/>
      <c r="P12" s="592"/>
      <c r="Q12" s="593"/>
      <c r="R12" s="594">
        <v>1373</v>
      </c>
      <c r="S12" s="595"/>
      <c r="T12" s="595"/>
      <c r="U12" s="595"/>
      <c r="V12" s="596"/>
      <c r="W12" s="597" t="s">
        <v>1</v>
      </c>
      <c r="X12" s="524"/>
      <c r="Y12" s="524"/>
      <c r="Z12" s="524"/>
      <c r="AA12" s="524"/>
      <c r="AB12" s="598"/>
      <c r="AC12" s="599" t="s">
        <v>137</v>
      </c>
      <c r="AD12" s="600"/>
      <c r="AE12" s="600"/>
      <c r="AF12" s="600"/>
      <c r="AG12" s="601"/>
      <c r="AH12" s="599" t="s">
        <v>138</v>
      </c>
      <c r="AI12" s="600"/>
      <c r="AJ12" s="600"/>
      <c r="AK12" s="600"/>
      <c r="AL12" s="602"/>
      <c r="AM12" s="535" t="s">
        <v>139</v>
      </c>
      <c r="AN12" s="440"/>
      <c r="AO12" s="440"/>
      <c r="AP12" s="440"/>
      <c r="AQ12" s="440"/>
      <c r="AR12" s="440"/>
      <c r="AS12" s="440"/>
      <c r="AT12" s="441"/>
      <c r="AU12" s="523" t="s">
        <v>120</v>
      </c>
      <c r="AV12" s="524"/>
      <c r="AW12" s="524"/>
      <c r="AX12" s="524"/>
      <c r="AY12" s="446" t="s">
        <v>140</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141</v>
      </c>
      <c r="CE12" s="476"/>
      <c r="CF12" s="476"/>
      <c r="CG12" s="476"/>
      <c r="CH12" s="476"/>
      <c r="CI12" s="476"/>
      <c r="CJ12" s="476"/>
      <c r="CK12" s="476"/>
      <c r="CL12" s="476"/>
      <c r="CM12" s="476"/>
      <c r="CN12" s="476"/>
      <c r="CO12" s="476"/>
      <c r="CP12" s="476"/>
      <c r="CQ12" s="476"/>
      <c r="CR12" s="476"/>
      <c r="CS12" s="477"/>
      <c r="CT12" s="579" t="s">
        <v>134</v>
      </c>
      <c r="CU12" s="580"/>
      <c r="CV12" s="580"/>
      <c r="CW12" s="580"/>
      <c r="CX12" s="580"/>
      <c r="CY12" s="580"/>
      <c r="CZ12" s="580"/>
      <c r="DA12" s="581"/>
      <c r="DB12" s="579" t="s">
        <v>142</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143</v>
      </c>
      <c r="N13" s="567"/>
      <c r="O13" s="567"/>
      <c r="P13" s="567"/>
      <c r="Q13" s="568"/>
      <c r="R13" s="569">
        <v>1372</v>
      </c>
      <c r="S13" s="570"/>
      <c r="T13" s="570"/>
      <c r="U13" s="570"/>
      <c r="V13" s="571"/>
      <c r="W13" s="557" t="s">
        <v>144</v>
      </c>
      <c r="X13" s="479"/>
      <c r="Y13" s="479"/>
      <c r="Z13" s="479"/>
      <c r="AA13" s="479"/>
      <c r="AB13" s="480"/>
      <c r="AC13" s="442">
        <v>42</v>
      </c>
      <c r="AD13" s="443"/>
      <c r="AE13" s="443"/>
      <c r="AF13" s="443"/>
      <c r="AG13" s="444"/>
      <c r="AH13" s="442">
        <v>57</v>
      </c>
      <c r="AI13" s="443"/>
      <c r="AJ13" s="443"/>
      <c r="AK13" s="443"/>
      <c r="AL13" s="445"/>
      <c r="AM13" s="535" t="s">
        <v>145</v>
      </c>
      <c r="AN13" s="440"/>
      <c r="AO13" s="440"/>
      <c r="AP13" s="440"/>
      <c r="AQ13" s="440"/>
      <c r="AR13" s="440"/>
      <c r="AS13" s="440"/>
      <c r="AT13" s="441"/>
      <c r="AU13" s="523" t="s">
        <v>146</v>
      </c>
      <c r="AV13" s="524"/>
      <c r="AW13" s="524"/>
      <c r="AX13" s="524"/>
      <c r="AY13" s="446" t="s">
        <v>147</v>
      </c>
      <c r="AZ13" s="447"/>
      <c r="BA13" s="447"/>
      <c r="BB13" s="447"/>
      <c r="BC13" s="447"/>
      <c r="BD13" s="447"/>
      <c r="BE13" s="447"/>
      <c r="BF13" s="447"/>
      <c r="BG13" s="447"/>
      <c r="BH13" s="447"/>
      <c r="BI13" s="447"/>
      <c r="BJ13" s="447"/>
      <c r="BK13" s="447"/>
      <c r="BL13" s="447"/>
      <c r="BM13" s="448"/>
      <c r="BN13" s="466">
        <v>52210</v>
      </c>
      <c r="BO13" s="467"/>
      <c r="BP13" s="467"/>
      <c r="BQ13" s="467"/>
      <c r="BR13" s="467"/>
      <c r="BS13" s="467"/>
      <c r="BT13" s="467"/>
      <c r="BU13" s="468"/>
      <c r="BV13" s="466">
        <v>91905</v>
      </c>
      <c r="BW13" s="467"/>
      <c r="BX13" s="467"/>
      <c r="BY13" s="467"/>
      <c r="BZ13" s="467"/>
      <c r="CA13" s="467"/>
      <c r="CB13" s="467"/>
      <c r="CC13" s="468"/>
      <c r="CD13" s="475" t="s">
        <v>148</v>
      </c>
      <c r="CE13" s="476"/>
      <c r="CF13" s="476"/>
      <c r="CG13" s="476"/>
      <c r="CH13" s="476"/>
      <c r="CI13" s="476"/>
      <c r="CJ13" s="476"/>
      <c r="CK13" s="476"/>
      <c r="CL13" s="476"/>
      <c r="CM13" s="476"/>
      <c r="CN13" s="476"/>
      <c r="CO13" s="476"/>
      <c r="CP13" s="476"/>
      <c r="CQ13" s="476"/>
      <c r="CR13" s="476"/>
      <c r="CS13" s="477"/>
      <c r="CT13" s="436">
        <v>10.5</v>
      </c>
      <c r="CU13" s="437"/>
      <c r="CV13" s="437"/>
      <c r="CW13" s="437"/>
      <c r="CX13" s="437"/>
      <c r="CY13" s="437"/>
      <c r="CZ13" s="437"/>
      <c r="DA13" s="438"/>
      <c r="DB13" s="436">
        <v>10.3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149</v>
      </c>
      <c r="M14" s="603"/>
      <c r="N14" s="603"/>
      <c r="O14" s="603"/>
      <c r="P14" s="603"/>
      <c r="Q14" s="604"/>
      <c r="R14" s="569">
        <v>1410</v>
      </c>
      <c r="S14" s="570"/>
      <c r="T14" s="570"/>
      <c r="U14" s="570"/>
      <c r="V14" s="571"/>
      <c r="W14" s="572"/>
      <c r="X14" s="482"/>
      <c r="Y14" s="482"/>
      <c r="Z14" s="482"/>
      <c r="AA14" s="482"/>
      <c r="AB14" s="483"/>
      <c r="AC14" s="562">
        <v>6.3</v>
      </c>
      <c r="AD14" s="563"/>
      <c r="AE14" s="563"/>
      <c r="AF14" s="563"/>
      <c r="AG14" s="564"/>
      <c r="AH14" s="562">
        <v>7.9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150</v>
      </c>
      <c r="CE14" s="473"/>
      <c r="CF14" s="473"/>
      <c r="CG14" s="473"/>
      <c r="CH14" s="473"/>
      <c r="CI14" s="473"/>
      <c r="CJ14" s="473"/>
      <c r="CK14" s="473"/>
      <c r="CL14" s="473"/>
      <c r="CM14" s="473"/>
      <c r="CN14" s="473"/>
      <c r="CO14" s="473"/>
      <c r="CP14" s="473"/>
      <c r="CQ14" s="473"/>
      <c r="CR14" s="473"/>
      <c r="CS14" s="474"/>
      <c r="CT14" s="573" t="s">
        <v>142</v>
      </c>
      <c r="CU14" s="574"/>
      <c r="CV14" s="574"/>
      <c r="CW14" s="574"/>
      <c r="CX14" s="574"/>
      <c r="CY14" s="574"/>
      <c r="CZ14" s="574"/>
      <c r="DA14" s="575"/>
      <c r="DB14" s="573" t="s">
        <v>151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152</v>
      </c>
      <c r="N15" s="567"/>
      <c r="O15" s="567"/>
      <c r="P15" s="567"/>
      <c r="Q15" s="568"/>
      <c r="R15" s="569">
        <v>1408</v>
      </c>
      <c r="S15" s="570"/>
      <c r="T15" s="570"/>
      <c r="U15" s="570"/>
      <c r="V15" s="571"/>
      <c r="W15" s="557" t="s">
        <v>153</v>
      </c>
      <c r="X15" s="479"/>
      <c r="Y15" s="479"/>
      <c r="Z15" s="479"/>
      <c r="AA15" s="479"/>
      <c r="AB15" s="480"/>
      <c r="AC15" s="442">
        <v>113</v>
      </c>
      <c r="AD15" s="443"/>
      <c r="AE15" s="443"/>
      <c r="AF15" s="443"/>
      <c r="AG15" s="444"/>
      <c r="AH15" s="442">
        <v>109</v>
      </c>
      <c r="AI15" s="443"/>
      <c r="AJ15" s="443"/>
      <c r="AK15" s="443"/>
      <c r="AL15" s="445"/>
      <c r="AM15" s="535"/>
      <c r="AN15" s="440"/>
      <c r="AO15" s="440"/>
      <c r="AP15" s="440"/>
      <c r="AQ15" s="440"/>
      <c r="AR15" s="440"/>
      <c r="AS15" s="440"/>
      <c r="AT15" s="441"/>
      <c r="AU15" s="523"/>
      <c r="AV15" s="524"/>
      <c r="AW15" s="524"/>
      <c r="AX15" s="524"/>
      <c r="AY15" s="458" t="s">
        <v>154</v>
      </c>
      <c r="AZ15" s="459"/>
      <c r="BA15" s="459"/>
      <c r="BB15" s="459"/>
      <c r="BC15" s="459"/>
      <c r="BD15" s="459"/>
      <c r="BE15" s="459"/>
      <c r="BF15" s="459"/>
      <c r="BG15" s="459"/>
      <c r="BH15" s="459"/>
      <c r="BI15" s="459"/>
      <c r="BJ15" s="459"/>
      <c r="BK15" s="459"/>
      <c r="BL15" s="459"/>
      <c r="BM15" s="460"/>
      <c r="BN15" s="461">
        <v>179373</v>
      </c>
      <c r="BO15" s="462"/>
      <c r="BP15" s="462"/>
      <c r="BQ15" s="462"/>
      <c r="BR15" s="462"/>
      <c r="BS15" s="462"/>
      <c r="BT15" s="462"/>
      <c r="BU15" s="463"/>
      <c r="BV15" s="461">
        <v>146718</v>
      </c>
      <c r="BW15" s="462"/>
      <c r="BX15" s="462"/>
      <c r="BY15" s="462"/>
      <c r="BZ15" s="462"/>
      <c r="CA15" s="462"/>
      <c r="CB15" s="462"/>
      <c r="CC15" s="463"/>
      <c r="CD15" s="576" t="s">
        <v>155</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156</v>
      </c>
      <c r="M16" s="560"/>
      <c r="N16" s="560"/>
      <c r="O16" s="560"/>
      <c r="P16" s="560"/>
      <c r="Q16" s="561"/>
      <c r="R16" s="554" t="s">
        <v>157</v>
      </c>
      <c r="S16" s="555"/>
      <c r="T16" s="555"/>
      <c r="U16" s="555"/>
      <c r="V16" s="556"/>
      <c r="W16" s="572"/>
      <c r="X16" s="482"/>
      <c r="Y16" s="482"/>
      <c r="Z16" s="482"/>
      <c r="AA16" s="482"/>
      <c r="AB16" s="483"/>
      <c r="AC16" s="562">
        <v>16.899999999999999</v>
      </c>
      <c r="AD16" s="563"/>
      <c r="AE16" s="563"/>
      <c r="AF16" s="563"/>
      <c r="AG16" s="564"/>
      <c r="AH16" s="562">
        <v>15.1</v>
      </c>
      <c r="AI16" s="563"/>
      <c r="AJ16" s="563"/>
      <c r="AK16" s="563"/>
      <c r="AL16" s="565"/>
      <c r="AM16" s="535"/>
      <c r="AN16" s="440"/>
      <c r="AO16" s="440"/>
      <c r="AP16" s="440"/>
      <c r="AQ16" s="440"/>
      <c r="AR16" s="440"/>
      <c r="AS16" s="440"/>
      <c r="AT16" s="441"/>
      <c r="AU16" s="523"/>
      <c r="AV16" s="524"/>
      <c r="AW16" s="524"/>
      <c r="AX16" s="524"/>
      <c r="AY16" s="446" t="s">
        <v>158</v>
      </c>
      <c r="AZ16" s="447"/>
      <c r="BA16" s="447"/>
      <c r="BB16" s="447"/>
      <c r="BC16" s="447"/>
      <c r="BD16" s="447"/>
      <c r="BE16" s="447"/>
      <c r="BF16" s="447"/>
      <c r="BG16" s="447"/>
      <c r="BH16" s="447"/>
      <c r="BI16" s="447"/>
      <c r="BJ16" s="447"/>
      <c r="BK16" s="447"/>
      <c r="BL16" s="447"/>
      <c r="BM16" s="448"/>
      <c r="BN16" s="466">
        <v>1290113</v>
      </c>
      <c r="BO16" s="467"/>
      <c r="BP16" s="467"/>
      <c r="BQ16" s="467"/>
      <c r="BR16" s="467"/>
      <c r="BS16" s="467"/>
      <c r="BT16" s="467"/>
      <c r="BU16" s="468"/>
      <c r="BV16" s="466">
        <v>1235459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159</v>
      </c>
      <c r="N17" s="552"/>
      <c r="O17" s="552"/>
      <c r="P17" s="552"/>
      <c r="Q17" s="553"/>
      <c r="R17" s="554" t="s">
        <v>160</v>
      </c>
      <c r="S17" s="555"/>
      <c r="T17" s="555"/>
      <c r="U17" s="555"/>
      <c r="V17" s="556"/>
      <c r="W17" s="557" t="s">
        <v>161</v>
      </c>
      <c r="X17" s="479"/>
      <c r="Y17" s="479"/>
      <c r="Z17" s="479"/>
      <c r="AA17" s="479"/>
      <c r="AB17" s="480"/>
      <c r="AC17" s="442">
        <v>514</v>
      </c>
      <c r="AD17" s="443"/>
      <c r="AE17" s="443"/>
      <c r="AF17" s="443"/>
      <c r="AG17" s="444"/>
      <c r="AH17" s="442">
        <v>556</v>
      </c>
      <c r="AI17" s="443"/>
      <c r="AJ17" s="443"/>
      <c r="AK17" s="443"/>
      <c r="AL17" s="445"/>
      <c r="AM17" s="535"/>
      <c r="AN17" s="440"/>
      <c r="AO17" s="440"/>
      <c r="AP17" s="440"/>
      <c r="AQ17" s="440"/>
      <c r="AR17" s="440"/>
      <c r="AS17" s="440"/>
      <c r="AT17" s="441"/>
      <c r="AU17" s="523"/>
      <c r="AV17" s="524"/>
      <c r="AW17" s="524"/>
      <c r="AX17" s="524"/>
      <c r="AY17" s="446" t="s">
        <v>162</v>
      </c>
      <c r="AZ17" s="447"/>
      <c r="BA17" s="447"/>
      <c r="BB17" s="447"/>
      <c r="BC17" s="447"/>
      <c r="BD17" s="447"/>
      <c r="BE17" s="447"/>
      <c r="BF17" s="447"/>
      <c r="BG17" s="447"/>
      <c r="BH17" s="447"/>
      <c r="BI17" s="447"/>
      <c r="BJ17" s="447"/>
      <c r="BK17" s="447"/>
      <c r="BL17" s="447"/>
      <c r="BM17" s="448"/>
      <c r="BN17" s="466">
        <v>222583</v>
      </c>
      <c r="BO17" s="467"/>
      <c r="BP17" s="467"/>
      <c r="BQ17" s="467"/>
      <c r="BR17" s="467"/>
      <c r="BS17" s="467"/>
      <c r="BT17" s="467"/>
      <c r="BU17" s="468"/>
      <c r="BV17" s="466">
        <v>184749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163</v>
      </c>
      <c r="C18" s="529"/>
      <c r="D18" s="529"/>
      <c r="E18" s="530"/>
      <c r="F18" s="530"/>
      <c r="G18" s="530"/>
      <c r="H18" s="530"/>
      <c r="I18" s="530"/>
      <c r="J18" s="530"/>
      <c r="K18" s="530"/>
      <c r="L18" s="531">
        <v>175.66</v>
      </c>
      <c r="M18" s="531"/>
      <c r="N18" s="531"/>
      <c r="O18" s="531"/>
      <c r="P18" s="531"/>
      <c r="Q18" s="531"/>
      <c r="R18" s="532"/>
      <c r="S18" s="532"/>
      <c r="T18" s="532"/>
      <c r="U18" s="532"/>
      <c r="V18" s="533"/>
      <c r="W18" s="547"/>
      <c r="X18" s="548"/>
      <c r="Y18" s="548"/>
      <c r="Z18" s="548"/>
      <c r="AA18" s="548"/>
      <c r="AB18" s="558"/>
      <c r="AC18" s="430">
        <v>76.8</v>
      </c>
      <c r="AD18" s="431"/>
      <c r="AE18" s="431"/>
      <c r="AF18" s="431"/>
      <c r="AG18" s="534"/>
      <c r="AH18" s="430">
        <v>77</v>
      </c>
      <c r="AI18" s="431"/>
      <c r="AJ18" s="431"/>
      <c r="AK18" s="431"/>
      <c r="AL18" s="432"/>
      <c r="AM18" s="535"/>
      <c r="AN18" s="440"/>
      <c r="AO18" s="440"/>
      <c r="AP18" s="440"/>
      <c r="AQ18" s="440"/>
      <c r="AR18" s="440"/>
      <c r="AS18" s="440"/>
      <c r="AT18" s="441"/>
      <c r="AU18" s="523"/>
      <c r="AV18" s="524"/>
      <c r="AW18" s="524"/>
      <c r="AX18" s="524"/>
      <c r="AY18" s="446" t="s">
        <v>164</v>
      </c>
      <c r="AZ18" s="447"/>
      <c r="BA18" s="447"/>
      <c r="BB18" s="447"/>
      <c r="BC18" s="447"/>
      <c r="BD18" s="447"/>
      <c r="BE18" s="447"/>
      <c r="BF18" s="447"/>
      <c r="BG18" s="447"/>
      <c r="BH18" s="447"/>
      <c r="BI18" s="447"/>
      <c r="BJ18" s="447"/>
      <c r="BK18" s="447"/>
      <c r="BL18" s="447"/>
      <c r="BM18" s="448"/>
      <c r="BN18" s="466">
        <v>1281754</v>
      </c>
      <c r="BO18" s="467"/>
      <c r="BP18" s="467"/>
      <c r="BQ18" s="467"/>
      <c r="BR18" s="467"/>
      <c r="BS18" s="467"/>
      <c r="BT18" s="467"/>
      <c r="BU18" s="468"/>
      <c r="BV18" s="466">
        <v>1255201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165</v>
      </c>
      <c r="C19" s="529"/>
      <c r="D19" s="529"/>
      <c r="E19" s="530"/>
      <c r="F19" s="530"/>
      <c r="G19" s="530"/>
      <c r="H19" s="530"/>
      <c r="I19" s="530"/>
      <c r="J19" s="530"/>
      <c r="K19" s="530"/>
      <c r="L19" s="536">
        <v>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166</v>
      </c>
      <c r="AZ19" s="447"/>
      <c r="BA19" s="447"/>
      <c r="BB19" s="447"/>
      <c r="BC19" s="447"/>
      <c r="BD19" s="447"/>
      <c r="BE19" s="447"/>
      <c r="BF19" s="447"/>
      <c r="BG19" s="447"/>
      <c r="BH19" s="447"/>
      <c r="BI19" s="447"/>
      <c r="BJ19" s="447"/>
      <c r="BK19" s="447"/>
      <c r="BL19" s="447"/>
      <c r="BM19" s="448"/>
      <c r="BN19" s="466">
        <v>1798475</v>
      </c>
      <c r="BO19" s="467"/>
      <c r="BP19" s="467"/>
      <c r="BQ19" s="467"/>
      <c r="BR19" s="467"/>
      <c r="BS19" s="467"/>
      <c r="BT19" s="467"/>
      <c r="BU19" s="468"/>
      <c r="BV19" s="466">
        <v>1735031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167</v>
      </c>
      <c r="C20" s="529"/>
      <c r="D20" s="529"/>
      <c r="E20" s="530"/>
      <c r="F20" s="530"/>
      <c r="G20" s="530"/>
      <c r="H20" s="530"/>
      <c r="I20" s="530"/>
      <c r="J20" s="530"/>
      <c r="K20" s="530"/>
      <c r="L20" s="536">
        <v>628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169</v>
      </c>
      <c r="C22" s="496"/>
      <c r="D22" s="497"/>
      <c r="E22" s="504" t="s">
        <v>1</v>
      </c>
      <c r="F22" s="479"/>
      <c r="G22" s="479"/>
      <c r="H22" s="479"/>
      <c r="I22" s="479"/>
      <c r="J22" s="479"/>
      <c r="K22" s="480"/>
      <c r="L22" s="504" t="s">
        <v>170</v>
      </c>
      <c r="M22" s="479"/>
      <c r="N22" s="479"/>
      <c r="O22" s="479"/>
      <c r="P22" s="480"/>
      <c r="Q22" s="489" t="s">
        <v>171</v>
      </c>
      <c r="R22" s="490"/>
      <c r="S22" s="490"/>
      <c r="T22" s="490"/>
      <c r="U22" s="490"/>
      <c r="V22" s="505"/>
      <c r="W22" s="507" t="s">
        <v>172</v>
      </c>
      <c r="X22" s="496"/>
      <c r="Y22" s="497"/>
      <c r="Z22" s="504" t="s">
        <v>1</v>
      </c>
      <c r="AA22" s="479"/>
      <c r="AB22" s="479"/>
      <c r="AC22" s="479"/>
      <c r="AD22" s="479"/>
      <c r="AE22" s="479"/>
      <c r="AF22" s="479"/>
      <c r="AG22" s="480"/>
      <c r="AH22" s="478" t="s">
        <v>173</v>
      </c>
      <c r="AI22" s="479"/>
      <c r="AJ22" s="479"/>
      <c r="AK22" s="479"/>
      <c r="AL22" s="480"/>
      <c r="AM22" s="478" t="s">
        <v>174</v>
      </c>
      <c r="AN22" s="484"/>
      <c r="AO22" s="484"/>
      <c r="AP22" s="484"/>
      <c r="AQ22" s="484"/>
      <c r="AR22" s="485"/>
      <c r="AS22" s="489" t="s">
        <v>171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175</v>
      </c>
      <c r="AZ23" s="459"/>
      <c r="BA23" s="459"/>
      <c r="BB23" s="459"/>
      <c r="BC23" s="459"/>
      <c r="BD23" s="459"/>
      <c r="BE23" s="459"/>
      <c r="BF23" s="459"/>
      <c r="BG23" s="459"/>
      <c r="BH23" s="459"/>
      <c r="BI23" s="459"/>
      <c r="BJ23" s="459"/>
      <c r="BK23" s="459"/>
      <c r="BL23" s="459"/>
      <c r="BM23" s="460"/>
      <c r="BN23" s="466">
        <v>3447404</v>
      </c>
      <c r="BO23" s="467"/>
      <c r="BP23" s="467"/>
      <c r="BQ23" s="467"/>
      <c r="BR23" s="467"/>
      <c r="BS23" s="467"/>
      <c r="BT23" s="467"/>
      <c r="BU23" s="468"/>
      <c r="BV23" s="466">
        <v>3301406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176</v>
      </c>
      <c r="F24" s="440"/>
      <c r="G24" s="440"/>
      <c r="H24" s="440"/>
      <c r="I24" s="440"/>
      <c r="J24" s="440"/>
      <c r="K24" s="441"/>
      <c r="L24" s="442">
        <v>1</v>
      </c>
      <c r="M24" s="443"/>
      <c r="N24" s="443"/>
      <c r="O24" s="443"/>
      <c r="P24" s="444"/>
      <c r="Q24" s="442">
        <v>6800</v>
      </c>
      <c r="R24" s="443"/>
      <c r="S24" s="443"/>
      <c r="T24" s="443"/>
      <c r="U24" s="443"/>
      <c r="V24" s="444"/>
      <c r="W24" s="508"/>
      <c r="X24" s="499"/>
      <c r="Y24" s="500"/>
      <c r="Z24" s="439" t="s">
        <v>177</v>
      </c>
      <c r="AA24" s="440"/>
      <c r="AB24" s="440"/>
      <c r="AC24" s="440"/>
      <c r="AD24" s="440"/>
      <c r="AE24" s="440"/>
      <c r="AF24" s="440"/>
      <c r="AG24" s="441"/>
      <c r="AH24" s="442">
        <v>49</v>
      </c>
      <c r="AI24" s="443"/>
      <c r="AJ24" s="443"/>
      <c r="AK24" s="443"/>
      <c r="AL24" s="444"/>
      <c r="AM24" s="442">
        <v>127351</v>
      </c>
      <c r="AN24" s="443"/>
      <c r="AO24" s="443"/>
      <c r="AP24" s="443"/>
      <c r="AQ24" s="443"/>
      <c r="AR24" s="444"/>
      <c r="AS24" s="442">
        <v>2599</v>
      </c>
      <c r="AT24" s="443"/>
      <c r="AU24" s="443"/>
      <c r="AV24" s="443"/>
      <c r="AW24" s="443"/>
      <c r="AX24" s="445"/>
      <c r="AY24" s="433" t="s">
        <v>178</v>
      </c>
      <c r="AZ24" s="434"/>
      <c r="BA24" s="434"/>
      <c r="BB24" s="434"/>
      <c r="BC24" s="434"/>
      <c r="BD24" s="434"/>
      <c r="BE24" s="434"/>
      <c r="BF24" s="434"/>
      <c r="BG24" s="434"/>
      <c r="BH24" s="434"/>
      <c r="BI24" s="434"/>
      <c r="BJ24" s="434"/>
      <c r="BK24" s="434"/>
      <c r="BL24" s="434"/>
      <c r="BM24" s="435"/>
      <c r="BN24" s="466">
        <v>3183893</v>
      </c>
      <c r="BO24" s="467"/>
      <c r="BP24" s="467"/>
      <c r="BQ24" s="467"/>
      <c r="BR24" s="467"/>
      <c r="BS24" s="467"/>
      <c r="BT24" s="467"/>
      <c r="BU24" s="468"/>
      <c r="BV24" s="466">
        <v>3008053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179</v>
      </c>
      <c r="F25" s="440"/>
      <c r="G25" s="440"/>
      <c r="H25" s="440"/>
      <c r="I25" s="440"/>
      <c r="J25" s="440"/>
      <c r="K25" s="441"/>
      <c r="L25" s="442">
        <v>1</v>
      </c>
      <c r="M25" s="443"/>
      <c r="N25" s="443"/>
      <c r="O25" s="443"/>
      <c r="P25" s="444"/>
      <c r="Q25" s="442">
        <v>5700</v>
      </c>
      <c r="R25" s="443"/>
      <c r="S25" s="443"/>
      <c r="T25" s="443"/>
      <c r="U25" s="443"/>
      <c r="V25" s="444"/>
      <c r="W25" s="508"/>
      <c r="X25" s="499"/>
      <c r="Y25" s="500"/>
      <c r="Z25" s="439" t="s">
        <v>180</v>
      </c>
      <c r="AA25" s="440"/>
      <c r="AB25" s="440"/>
      <c r="AC25" s="440"/>
      <c r="AD25" s="440"/>
      <c r="AE25" s="440"/>
      <c r="AF25" s="440"/>
      <c r="AG25" s="441"/>
      <c r="AH25" s="442" t="s">
        <v>151</v>
      </c>
      <c r="AI25" s="443"/>
      <c r="AJ25" s="443"/>
      <c r="AK25" s="443"/>
      <c r="AL25" s="444"/>
      <c r="AM25" s="442" t="s">
        <v>151</v>
      </c>
      <c r="AN25" s="443"/>
      <c r="AO25" s="443"/>
      <c r="AP25" s="443"/>
      <c r="AQ25" s="443"/>
      <c r="AR25" s="444"/>
      <c r="AS25" s="442" t="s">
        <v>151</v>
      </c>
      <c r="AT25" s="443"/>
      <c r="AU25" s="443"/>
      <c r="AV25" s="443"/>
      <c r="AW25" s="443"/>
      <c r="AX25" s="445"/>
      <c r="AY25" s="458" t="s">
        <v>181</v>
      </c>
      <c r="AZ25" s="459"/>
      <c r="BA25" s="459"/>
      <c r="BB25" s="459"/>
      <c r="BC25" s="459"/>
      <c r="BD25" s="459"/>
      <c r="BE25" s="459"/>
      <c r="BF25" s="459"/>
      <c r="BG25" s="459"/>
      <c r="BH25" s="459"/>
      <c r="BI25" s="459"/>
      <c r="BJ25" s="459"/>
      <c r="BK25" s="459"/>
      <c r="BL25" s="459"/>
      <c r="BM25" s="460"/>
      <c r="BN25" s="461">
        <v>13000</v>
      </c>
      <c r="BO25" s="462"/>
      <c r="BP25" s="462"/>
      <c r="BQ25" s="462"/>
      <c r="BR25" s="462"/>
      <c r="BS25" s="462"/>
      <c r="BT25" s="462"/>
      <c r="BU25" s="463"/>
      <c r="BV25" s="461">
        <v>108000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182</v>
      </c>
      <c r="F26" s="440"/>
      <c r="G26" s="440"/>
      <c r="H26" s="440"/>
      <c r="I26" s="440"/>
      <c r="J26" s="440"/>
      <c r="K26" s="441"/>
      <c r="L26" s="442">
        <v>1</v>
      </c>
      <c r="M26" s="443"/>
      <c r="N26" s="443"/>
      <c r="O26" s="443"/>
      <c r="P26" s="444"/>
      <c r="Q26" s="442">
        <v>5000</v>
      </c>
      <c r="R26" s="443"/>
      <c r="S26" s="443"/>
      <c r="T26" s="443"/>
      <c r="U26" s="443"/>
      <c r="V26" s="444"/>
      <c r="W26" s="508"/>
      <c r="X26" s="499"/>
      <c r="Y26" s="500"/>
      <c r="Z26" s="439" t="s">
        <v>183</v>
      </c>
      <c r="AA26" s="521"/>
      <c r="AB26" s="521"/>
      <c r="AC26" s="521"/>
      <c r="AD26" s="521"/>
      <c r="AE26" s="521"/>
      <c r="AF26" s="521"/>
      <c r="AG26" s="522"/>
      <c r="AH26" s="442">
        <v>7</v>
      </c>
      <c r="AI26" s="443"/>
      <c r="AJ26" s="443"/>
      <c r="AK26" s="443"/>
      <c r="AL26" s="444"/>
      <c r="AM26" s="442">
        <v>14105</v>
      </c>
      <c r="AN26" s="443"/>
      <c r="AO26" s="443"/>
      <c r="AP26" s="443"/>
      <c r="AQ26" s="443"/>
      <c r="AR26" s="444"/>
      <c r="AS26" s="442">
        <v>2015</v>
      </c>
      <c r="AT26" s="443"/>
      <c r="AU26" s="443"/>
      <c r="AV26" s="443"/>
      <c r="AW26" s="443"/>
      <c r="AX26" s="445"/>
      <c r="AY26" s="475" t="s">
        <v>184</v>
      </c>
      <c r="AZ26" s="476"/>
      <c r="BA26" s="476"/>
      <c r="BB26" s="476"/>
      <c r="BC26" s="476"/>
      <c r="BD26" s="476"/>
      <c r="BE26" s="476"/>
      <c r="BF26" s="476"/>
      <c r="BG26" s="476"/>
      <c r="BH26" s="476"/>
      <c r="BI26" s="476"/>
      <c r="BJ26" s="476"/>
      <c r="BK26" s="476"/>
      <c r="BL26" s="476"/>
      <c r="BM26" s="477"/>
      <c r="BN26" s="466" t="s">
        <v>151</v>
      </c>
      <c r="BO26" s="467"/>
      <c r="BP26" s="467"/>
      <c r="BQ26" s="467"/>
      <c r="BR26" s="467"/>
      <c r="BS26" s="467"/>
      <c r="BT26" s="467"/>
      <c r="BU26" s="468"/>
      <c r="BV26" s="466" t="s">
        <v>151</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185</v>
      </c>
      <c r="F27" s="440"/>
      <c r="G27" s="440"/>
      <c r="H27" s="440"/>
      <c r="I27" s="440"/>
      <c r="J27" s="440"/>
      <c r="K27" s="441"/>
      <c r="L27" s="442">
        <v>1</v>
      </c>
      <c r="M27" s="443"/>
      <c r="N27" s="443"/>
      <c r="O27" s="443"/>
      <c r="P27" s="444"/>
      <c r="Q27" s="442">
        <v>2450</v>
      </c>
      <c r="R27" s="443"/>
      <c r="S27" s="443"/>
      <c r="T27" s="443"/>
      <c r="U27" s="443"/>
      <c r="V27" s="444"/>
      <c r="W27" s="508"/>
      <c r="X27" s="499"/>
      <c r="Y27" s="500"/>
      <c r="Z27" s="439" t="s">
        <v>186</v>
      </c>
      <c r="AA27" s="440"/>
      <c r="AB27" s="440"/>
      <c r="AC27" s="440"/>
      <c r="AD27" s="440"/>
      <c r="AE27" s="440"/>
      <c r="AF27" s="440"/>
      <c r="AG27" s="441"/>
      <c r="AH27" s="442">
        <v>4</v>
      </c>
      <c r="AI27" s="443"/>
      <c r="AJ27" s="443"/>
      <c r="AK27" s="443"/>
      <c r="AL27" s="444"/>
      <c r="AM27" s="442">
        <v>13164</v>
      </c>
      <c r="AN27" s="443"/>
      <c r="AO27" s="443"/>
      <c r="AP27" s="443"/>
      <c r="AQ27" s="443"/>
      <c r="AR27" s="444"/>
      <c r="AS27" s="442">
        <v>3291</v>
      </c>
      <c r="AT27" s="443"/>
      <c r="AU27" s="443"/>
      <c r="AV27" s="443"/>
      <c r="AW27" s="443"/>
      <c r="AX27" s="445"/>
      <c r="AY27" s="472" t="s">
        <v>187</v>
      </c>
      <c r="AZ27" s="473"/>
      <c r="BA27" s="473"/>
      <c r="BB27" s="473"/>
      <c r="BC27" s="473"/>
      <c r="BD27" s="473"/>
      <c r="BE27" s="473"/>
      <c r="BF27" s="473"/>
      <c r="BG27" s="473"/>
      <c r="BH27" s="473"/>
      <c r="BI27" s="473"/>
      <c r="BJ27" s="473"/>
      <c r="BK27" s="473"/>
      <c r="BL27" s="473"/>
      <c r="BM27" s="474"/>
      <c r="BN27" s="469">
        <v>148988</v>
      </c>
      <c r="BO27" s="470"/>
      <c r="BP27" s="470"/>
      <c r="BQ27" s="470"/>
      <c r="BR27" s="470"/>
      <c r="BS27" s="470"/>
      <c r="BT27" s="470"/>
      <c r="BU27" s="471"/>
      <c r="BV27" s="469">
        <v>148805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188</v>
      </c>
      <c r="F28" s="440"/>
      <c r="G28" s="440"/>
      <c r="H28" s="440"/>
      <c r="I28" s="440"/>
      <c r="J28" s="440"/>
      <c r="K28" s="441"/>
      <c r="L28" s="442">
        <v>1</v>
      </c>
      <c r="M28" s="443"/>
      <c r="N28" s="443"/>
      <c r="O28" s="443"/>
      <c r="P28" s="444"/>
      <c r="Q28" s="442">
        <v>1950</v>
      </c>
      <c r="R28" s="443"/>
      <c r="S28" s="443"/>
      <c r="T28" s="443"/>
      <c r="U28" s="443"/>
      <c r="V28" s="444"/>
      <c r="W28" s="508"/>
      <c r="X28" s="499"/>
      <c r="Y28" s="500"/>
      <c r="Z28" s="439" t="s">
        <v>189</v>
      </c>
      <c r="AA28" s="440"/>
      <c r="AB28" s="440"/>
      <c r="AC28" s="440"/>
      <c r="AD28" s="440"/>
      <c r="AE28" s="440"/>
      <c r="AF28" s="440"/>
      <c r="AG28" s="441"/>
      <c r="AH28" s="442" t="s">
        <v>151</v>
      </c>
      <c r="AI28" s="443"/>
      <c r="AJ28" s="443"/>
      <c r="AK28" s="443"/>
      <c r="AL28" s="444"/>
      <c r="AM28" s="442" t="s">
        <v>151</v>
      </c>
      <c r="AN28" s="443"/>
      <c r="AO28" s="443"/>
      <c r="AP28" s="443"/>
      <c r="AQ28" s="443"/>
      <c r="AR28" s="444"/>
      <c r="AS28" s="442" t="s">
        <v>151</v>
      </c>
      <c r="AT28" s="443"/>
      <c r="AU28" s="443"/>
      <c r="AV28" s="443"/>
      <c r="AW28" s="443"/>
      <c r="AX28" s="445"/>
      <c r="AY28" s="449" t="s">
        <v>190</v>
      </c>
      <c r="AZ28" s="450"/>
      <c r="BA28" s="450"/>
      <c r="BB28" s="451"/>
      <c r="BC28" s="458" t="s">
        <v>48</v>
      </c>
      <c r="BD28" s="459"/>
      <c r="BE28" s="459"/>
      <c r="BF28" s="459"/>
      <c r="BG28" s="459"/>
      <c r="BH28" s="459"/>
      <c r="BI28" s="459"/>
      <c r="BJ28" s="459"/>
      <c r="BK28" s="459"/>
      <c r="BL28" s="459"/>
      <c r="BM28" s="460"/>
      <c r="BN28" s="461">
        <v>1470306</v>
      </c>
      <c r="BO28" s="462"/>
      <c r="BP28" s="462"/>
      <c r="BQ28" s="462"/>
      <c r="BR28" s="462"/>
      <c r="BS28" s="462"/>
      <c r="BT28" s="462"/>
      <c r="BU28" s="463"/>
      <c r="BV28" s="461">
        <v>1468062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191</v>
      </c>
      <c r="F29" s="440"/>
      <c r="G29" s="440"/>
      <c r="H29" s="440"/>
      <c r="I29" s="440"/>
      <c r="J29" s="440"/>
      <c r="K29" s="441"/>
      <c r="L29" s="442">
        <v>6</v>
      </c>
      <c r="M29" s="443"/>
      <c r="N29" s="443"/>
      <c r="O29" s="443"/>
      <c r="P29" s="444"/>
      <c r="Q29" s="442">
        <v>1850</v>
      </c>
      <c r="R29" s="443"/>
      <c r="S29" s="443"/>
      <c r="T29" s="443"/>
      <c r="U29" s="443"/>
      <c r="V29" s="444"/>
      <c r="W29" s="509"/>
      <c r="X29" s="510"/>
      <c r="Y29" s="511"/>
      <c r="Z29" s="439" t="s">
        <v>192</v>
      </c>
      <c r="AA29" s="440"/>
      <c r="AB29" s="440"/>
      <c r="AC29" s="440"/>
      <c r="AD29" s="440"/>
      <c r="AE29" s="440"/>
      <c r="AF29" s="440"/>
      <c r="AG29" s="441"/>
      <c r="AH29" s="442">
        <v>53</v>
      </c>
      <c r="AI29" s="443"/>
      <c r="AJ29" s="443"/>
      <c r="AK29" s="443"/>
      <c r="AL29" s="444"/>
      <c r="AM29" s="442">
        <v>140515</v>
      </c>
      <c r="AN29" s="443"/>
      <c r="AO29" s="443"/>
      <c r="AP29" s="443"/>
      <c r="AQ29" s="443"/>
      <c r="AR29" s="444"/>
      <c r="AS29" s="442">
        <v>2651</v>
      </c>
      <c r="AT29" s="443"/>
      <c r="AU29" s="443"/>
      <c r="AV29" s="443"/>
      <c r="AW29" s="443"/>
      <c r="AX29" s="445"/>
      <c r="AY29" s="452"/>
      <c r="AZ29" s="453"/>
      <c r="BA29" s="453"/>
      <c r="BB29" s="454"/>
      <c r="BC29" s="446" t="s">
        <v>193</v>
      </c>
      <c r="BD29" s="447"/>
      <c r="BE29" s="447"/>
      <c r="BF29" s="447"/>
      <c r="BG29" s="447"/>
      <c r="BH29" s="447"/>
      <c r="BI29" s="447"/>
      <c r="BJ29" s="447"/>
      <c r="BK29" s="447"/>
      <c r="BL29" s="447"/>
      <c r="BM29" s="448"/>
      <c r="BN29" s="466">
        <v>35666</v>
      </c>
      <c r="BO29" s="467"/>
      <c r="BP29" s="467"/>
      <c r="BQ29" s="467"/>
      <c r="BR29" s="467"/>
      <c r="BS29" s="467"/>
      <c r="BT29" s="467"/>
      <c r="BU29" s="468"/>
      <c r="BV29" s="466">
        <v>35609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194</v>
      </c>
      <c r="X30" s="519"/>
      <c r="Y30" s="519"/>
      <c r="Z30" s="519"/>
      <c r="AA30" s="519"/>
      <c r="AB30" s="519"/>
      <c r="AC30" s="519"/>
      <c r="AD30" s="519"/>
      <c r="AE30" s="519"/>
      <c r="AF30" s="519"/>
      <c r="AG30" s="520"/>
      <c r="AH30" s="430">
        <v>89.4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222536</v>
      </c>
      <c r="BO30" s="470"/>
      <c r="BP30" s="470"/>
      <c r="BQ30" s="470"/>
      <c r="BR30" s="470"/>
      <c r="BS30" s="470"/>
      <c r="BT30" s="470"/>
      <c r="BU30" s="471"/>
      <c r="BV30" s="469">
        <v>221999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201</v>
      </c>
      <c r="D33" s="429"/>
      <c r="E33" s="428" t="s">
        <v>202</v>
      </c>
      <c r="F33" s="428"/>
      <c r="G33" s="428"/>
      <c r="H33" s="428"/>
      <c r="I33" s="428"/>
      <c r="J33" s="428"/>
      <c r="K33" s="428"/>
      <c r="L33" s="428"/>
      <c r="M33" s="428"/>
      <c r="N33" s="428"/>
      <c r="O33" s="428"/>
      <c r="P33" s="428"/>
      <c r="Q33" s="428"/>
      <c r="R33" s="428"/>
      <c r="S33" s="428"/>
      <c r="T33" s="216"/>
      <c r="U33" s="429" t="s">
        <v>201</v>
      </c>
      <c r="V33" s="429"/>
      <c r="W33" s="428" t="s">
        <v>202</v>
      </c>
      <c r="X33" s="428"/>
      <c r="Y33" s="428"/>
      <c r="Z33" s="428"/>
      <c r="AA33" s="428"/>
      <c r="AB33" s="428"/>
      <c r="AC33" s="428"/>
      <c r="AD33" s="428"/>
      <c r="AE33" s="428"/>
      <c r="AF33" s="428"/>
      <c r="AG33" s="428"/>
      <c r="AH33" s="428"/>
      <c r="AI33" s="428"/>
      <c r="AJ33" s="428"/>
      <c r="AK33" s="428"/>
      <c r="AL33" s="216"/>
      <c r="AM33" s="429" t="s">
        <v>201</v>
      </c>
      <c r="AN33" s="429"/>
      <c r="AO33" s="428" t="s">
        <v>202</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201</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国民健康保険事業勘定特別会計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奈良県市町村総合事務組合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国民健康保険直診勘定特別会計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簡易水道事業特別会計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南和広域衛生組合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奈良広域水質検査センター組合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奈良県後期高齢者医療広域連合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奈良県広域消防組合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さくら広域環境衛生組合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南和広域医療企業団</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N9gwsU5jGc5hvHGfdCVQundg0f1MKYgvfnDP4g4KC9ttGc9OllIyPD2R32qYK+BJCNtKyx3B8UhLCJGCHhpALA==" saltValue="mYdfn5a6WIeFOSbPsuCG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8" t="s">
        <v>554</v>
      </c>
      <c r="D34" s="1248"/>
      <c r="E34" s="1249"/>
      <c r="F34" s="32">
        <v>22.32</v>
      </c>
      <c r="G34" s="33">
        <v>17.14</v>
      </c>
      <c r="H34" s="33">
        <v>14.15</v>
      </c>
      <c r="I34" s="33">
        <v>16.97</v>
      </c>
      <c r="J34" s="34">
        <v>20.14</v>
      </c>
      <c r="K34" s="22"/>
      <c r="L34" s="22"/>
      <c r="M34" s="22"/>
      <c r="N34" s="22"/>
      <c r="O34" s="22"/>
      <c r="P34" s="22"/>
    </row>
    <row r="35" spans="1:16" ht="39" customHeight="1" x14ac:dyDescent="0.15">
      <c r="A35" s="22"/>
      <c r="B35" s="35"/>
      <c r="C35" s="1242" t="s">
        <v>555</v>
      </c>
      <c r="D35" s="1243"/>
      <c r="E35" s="1244"/>
      <c r="F35" s="36">
        <v>0.81</v>
      </c>
      <c r="G35" s="37">
        <v>1.62</v>
      </c>
      <c r="H35" s="37">
        <v>1.29</v>
      </c>
      <c r="I35" s="37">
        <v>1.71</v>
      </c>
      <c r="J35" s="38">
        <v>2.17</v>
      </c>
      <c r="K35" s="22"/>
      <c r="L35" s="22"/>
      <c r="M35" s="22"/>
      <c r="N35" s="22"/>
      <c r="O35" s="22"/>
      <c r="P35" s="22"/>
    </row>
    <row r="36" spans="1:16" ht="39" customHeight="1" x14ac:dyDescent="0.15">
      <c r="A36" s="22"/>
      <c r="B36" s="35"/>
      <c r="C36" s="1242" t="s">
        <v>556</v>
      </c>
      <c r="D36" s="1243"/>
      <c r="E36" s="1244"/>
      <c r="F36" s="36">
        <v>1.97</v>
      </c>
      <c r="G36" s="37">
        <v>1.38</v>
      </c>
      <c r="H36" s="37">
        <v>1.9</v>
      </c>
      <c r="I36" s="37">
        <v>0.38</v>
      </c>
      <c r="J36" s="38">
        <v>1.02</v>
      </c>
      <c r="K36" s="22"/>
      <c r="L36" s="22"/>
      <c r="M36" s="22"/>
      <c r="N36" s="22"/>
      <c r="O36" s="22"/>
      <c r="P36" s="22"/>
    </row>
    <row r="37" spans="1:16" ht="39" customHeight="1" x14ac:dyDescent="0.15">
      <c r="A37" s="22"/>
      <c r="B37" s="35"/>
      <c r="C37" s="1242" t="s">
        <v>557</v>
      </c>
      <c r="D37" s="1243"/>
      <c r="E37" s="1244"/>
      <c r="F37" s="36" t="s">
        <v>507</v>
      </c>
      <c r="G37" s="37" t="s">
        <v>507</v>
      </c>
      <c r="H37" s="37">
        <v>0.91</v>
      </c>
      <c r="I37" s="37">
        <v>0.7</v>
      </c>
      <c r="J37" s="38">
        <v>0.26</v>
      </c>
      <c r="K37" s="22"/>
      <c r="L37" s="22"/>
      <c r="M37" s="22"/>
      <c r="N37" s="22"/>
      <c r="O37" s="22"/>
      <c r="P37" s="22"/>
    </row>
    <row r="38" spans="1:16" ht="39" customHeight="1" x14ac:dyDescent="0.15">
      <c r="A38" s="22"/>
      <c r="B38" s="35"/>
      <c r="C38" s="1242" t="s">
        <v>558</v>
      </c>
      <c r="D38" s="1243"/>
      <c r="E38" s="1244"/>
      <c r="F38" s="36">
        <v>0.15</v>
      </c>
      <c r="G38" s="37">
        <v>0.51</v>
      </c>
      <c r="H38" s="37">
        <v>0.24</v>
      </c>
      <c r="I38" s="37">
        <v>0.1</v>
      </c>
      <c r="J38" s="38">
        <v>0.16</v>
      </c>
      <c r="K38" s="22"/>
      <c r="L38" s="22"/>
      <c r="M38" s="22"/>
      <c r="N38" s="22"/>
      <c r="O38" s="22"/>
      <c r="P38" s="22"/>
    </row>
    <row r="39" spans="1:16" ht="39" customHeight="1" x14ac:dyDescent="0.15">
      <c r="A39" s="22"/>
      <c r="B39" s="35"/>
      <c r="C39" s="1242" t="s">
        <v>559</v>
      </c>
      <c r="D39" s="1243"/>
      <c r="E39" s="1244"/>
      <c r="F39" s="36">
        <v>0.12</v>
      </c>
      <c r="G39" s="37">
        <v>0.11</v>
      </c>
      <c r="H39" s="37">
        <v>0.13</v>
      </c>
      <c r="I39" s="37">
        <v>0.13</v>
      </c>
      <c r="J39" s="38">
        <v>0.11</v>
      </c>
      <c r="K39" s="22"/>
      <c r="L39" s="22"/>
      <c r="M39" s="22"/>
      <c r="N39" s="22"/>
      <c r="O39" s="22"/>
      <c r="P39" s="22"/>
    </row>
    <row r="40" spans="1:16" ht="39" customHeight="1" x14ac:dyDescent="0.15">
      <c r="A40" s="22"/>
      <c r="B40" s="35"/>
      <c r="C40" s="1242" t="s">
        <v>560</v>
      </c>
      <c r="D40" s="1243"/>
      <c r="E40" s="1244"/>
      <c r="F40" s="36">
        <v>0</v>
      </c>
      <c r="G40" s="37">
        <v>0.01</v>
      </c>
      <c r="H40" s="37">
        <v>0.01</v>
      </c>
      <c r="I40" s="37">
        <v>0.06</v>
      </c>
      <c r="J40" s="38">
        <v>0.08</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561</v>
      </c>
      <c r="D42" s="1243"/>
      <c r="E42" s="1244"/>
      <c r="F42" s="36" t="s">
        <v>507</v>
      </c>
      <c r="G42" s="37" t="s">
        <v>507</v>
      </c>
      <c r="H42" s="37" t="s">
        <v>507</v>
      </c>
      <c r="I42" s="37" t="s">
        <v>507</v>
      </c>
      <c r="J42" s="38" t="s">
        <v>507</v>
      </c>
      <c r="K42" s="22"/>
      <c r="L42" s="22"/>
      <c r="M42" s="22"/>
      <c r="N42" s="22"/>
      <c r="O42" s="22"/>
      <c r="P42" s="22"/>
    </row>
    <row r="43" spans="1:16" ht="39" customHeight="1" thickBot="1" x14ac:dyDescent="0.2">
      <c r="A43" s="22"/>
      <c r="B43" s="40"/>
      <c r="C43" s="1245" t="s">
        <v>562</v>
      </c>
      <c r="D43" s="1246"/>
      <c r="E43" s="1247"/>
      <c r="F43" s="41">
        <v>0.46</v>
      </c>
      <c r="G43" s="42">
        <v>0.84</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KUF51LBwxvZUjVHYRwELqJHO5CX/9znDlP2IidH/yOwq0uQp8ecxb4Y0M4Eu8kWbI3scROtYPqkywMrgb1kkw==" saltValue="SKiBqeSMYP+ho5gCkR16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276</v>
      </c>
      <c r="L45" s="60">
        <v>275</v>
      </c>
      <c r="M45" s="60">
        <v>282</v>
      </c>
      <c r="N45" s="60">
        <v>256</v>
      </c>
      <c r="O45" s="61">
        <v>284</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507</v>
      </c>
      <c r="L46" s="64" t="s">
        <v>507</v>
      </c>
      <c r="M46" s="64" t="s">
        <v>507</v>
      </c>
      <c r="N46" s="64" t="s">
        <v>507</v>
      </c>
      <c r="O46" s="65" t="s">
        <v>507</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507</v>
      </c>
      <c r="L47" s="64" t="s">
        <v>507</v>
      </c>
      <c r="M47" s="64" t="s">
        <v>507</v>
      </c>
      <c r="N47" s="64" t="s">
        <v>507</v>
      </c>
      <c r="O47" s="65" t="s">
        <v>507</v>
      </c>
      <c r="P47" s="48"/>
      <c r="Q47" s="48"/>
      <c r="R47" s="48"/>
      <c r="S47" s="48"/>
      <c r="T47" s="48"/>
      <c r="U47" s="48"/>
    </row>
    <row r="48" spans="1:21" ht="30.75" customHeight="1" x14ac:dyDescent="0.15">
      <c r="A48" s="48"/>
      <c r="B48" s="1270"/>
      <c r="C48" s="1271"/>
      <c r="D48" s="62"/>
      <c r="E48" s="1252" t="s">
        <v>15</v>
      </c>
      <c r="F48" s="1252"/>
      <c r="G48" s="1252"/>
      <c r="H48" s="1252"/>
      <c r="I48" s="1252"/>
      <c r="J48" s="1253"/>
      <c r="K48" s="63">
        <v>102</v>
      </c>
      <c r="L48" s="64">
        <v>95</v>
      </c>
      <c r="M48" s="64">
        <v>77</v>
      </c>
      <c r="N48" s="64">
        <v>79</v>
      </c>
      <c r="O48" s="65">
        <v>73</v>
      </c>
      <c r="P48" s="48"/>
      <c r="Q48" s="48"/>
      <c r="R48" s="48"/>
      <c r="S48" s="48"/>
      <c r="T48" s="48"/>
      <c r="U48" s="48"/>
    </row>
    <row r="49" spans="1:21" ht="30.75" customHeight="1" x14ac:dyDescent="0.15">
      <c r="A49" s="48"/>
      <c r="B49" s="1270"/>
      <c r="C49" s="1271"/>
      <c r="D49" s="62"/>
      <c r="E49" s="1252" t="s">
        <v>16</v>
      </c>
      <c r="F49" s="1252"/>
      <c r="G49" s="1252"/>
      <c r="H49" s="1252"/>
      <c r="I49" s="1252"/>
      <c r="J49" s="1253"/>
      <c r="K49" s="63">
        <v>9</v>
      </c>
      <c r="L49" s="64">
        <v>13</v>
      </c>
      <c r="M49" s="64">
        <v>28</v>
      </c>
      <c r="N49" s="64">
        <v>33</v>
      </c>
      <c r="O49" s="65">
        <v>31</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507</v>
      </c>
      <c r="L50" s="64" t="s">
        <v>507</v>
      </c>
      <c r="M50" s="64" t="s">
        <v>507</v>
      </c>
      <c r="N50" s="64" t="s">
        <v>507</v>
      </c>
      <c r="O50" s="65" t="s">
        <v>507</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251</v>
      </c>
      <c r="L52" s="64">
        <v>259</v>
      </c>
      <c r="M52" s="64">
        <v>270</v>
      </c>
      <c r="N52" s="64">
        <v>253</v>
      </c>
      <c r="O52" s="65">
        <v>272</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136</v>
      </c>
      <c r="L53" s="69">
        <v>124</v>
      </c>
      <c r="M53" s="69">
        <v>117</v>
      </c>
      <c r="N53" s="69">
        <v>115</v>
      </c>
      <c r="O53" s="70">
        <v>116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XltsAy42+fc5Nj5BeSQ8hclo6CWqzo+RqzrURY9gHWinNp7+Wd+qi17BmqK2kI/rTfze4QbKz4PiuI4Ab5UYA==" saltValue="s4l+W+uNjju0N/fGAxtV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88" t="s">
        <v>30</v>
      </c>
      <c r="C41" s="1289"/>
      <c r="D41" s="102"/>
      <c r="E41" s="1290" t="s">
        <v>31</v>
      </c>
      <c r="F41" s="1290"/>
      <c r="G41" s="1290"/>
      <c r="H41" s="1291"/>
      <c r="I41" s="103">
        <v>2751</v>
      </c>
      <c r="J41" s="104">
        <v>3257</v>
      </c>
      <c r="K41" s="104">
        <v>3241</v>
      </c>
      <c r="L41" s="104">
        <v>3301</v>
      </c>
      <c r="M41" s="105">
        <v>3447</v>
      </c>
    </row>
    <row r="42" spans="2:13" ht="27.75" customHeight="1" x14ac:dyDescent="0.15">
      <c r="B42" s="1278"/>
      <c r="C42" s="1279"/>
      <c r="D42" s="106"/>
      <c r="E42" s="1282" t="s">
        <v>32</v>
      </c>
      <c r="F42" s="1282"/>
      <c r="G42" s="1282"/>
      <c r="H42" s="1283"/>
      <c r="I42" s="107" t="s">
        <v>507</v>
      </c>
      <c r="J42" s="108" t="s">
        <v>507</v>
      </c>
      <c r="K42" s="108" t="s">
        <v>507</v>
      </c>
      <c r="L42" s="108" t="s">
        <v>507</v>
      </c>
      <c r="M42" s="109" t="s">
        <v>507</v>
      </c>
    </row>
    <row r="43" spans="2:13" ht="27.75" customHeight="1" x14ac:dyDescent="0.15">
      <c r="B43" s="1278"/>
      <c r="C43" s="1279"/>
      <c r="D43" s="106"/>
      <c r="E43" s="1282" t="s">
        <v>33</v>
      </c>
      <c r="F43" s="1282"/>
      <c r="G43" s="1282"/>
      <c r="H43" s="1283"/>
      <c r="I43" s="107">
        <v>948</v>
      </c>
      <c r="J43" s="108">
        <v>867</v>
      </c>
      <c r="K43" s="108">
        <v>702</v>
      </c>
      <c r="L43" s="108">
        <v>633</v>
      </c>
      <c r="M43" s="109">
        <v>637</v>
      </c>
    </row>
    <row r="44" spans="2:13" ht="27.75" customHeight="1" x14ac:dyDescent="0.15">
      <c r="B44" s="1278"/>
      <c r="C44" s="1279"/>
      <c r="D44" s="106"/>
      <c r="E44" s="1282" t="s">
        <v>34</v>
      </c>
      <c r="F44" s="1282"/>
      <c r="G44" s="1282"/>
      <c r="H44" s="1283"/>
      <c r="I44" s="107">
        <v>183</v>
      </c>
      <c r="J44" s="108">
        <v>281</v>
      </c>
      <c r="K44" s="108">
        <v>273</v>
      </c>
      <c r="L44" s="108">
        <v>270</v>
      </c>
      <c r="M44" s="109">
        <v>214</v>
      </c>
    </row>
    <row r="45" spans="2:13" ht="27.75" customHeight="1" x14ac:dyDescent="0.15">
      <c r="B45" s="1278"/>
      <c r="C45" s="1279"/>
      <c r="D45" s="106"/>
      <c r="E45" s="1282" t="s">
        <v>35</v>
      </c>
      <c r="F45" s="1282"/>
      <c r="G45" s="1282"/>
      <c r="H45" s="1283"/>
      <c r="I45" s="107">
        <v>462</v>
      </c>
      <c r="J45" s="108">
        <v>439</v>
      </c>
      <c r="K45" s="108">
        <v>442</v>
      </c>
      <c r="L45" s="108">
        <v>398</v>
      </c>
      <c r="M45" s="109">
        <v>372</v>
      </c>
    </row>
    <row r="46" spans="2:13" ht="27.75" customHeight="1" x14ac:dyDescent="0.15">
      <c r="B46" s="1278"/>
      <c r="C46" s="1279"/>
      <c r="D46" s="110"/>
      <c r="E46" s="1282" t="s">
        <v>36</v>
      </c>
      <c r="F46" s="1282"/>
      <c r="G46" s="1282"/>
      <c r="H46" s="1283"/>
      <c r="I46" s="107" t="s">
        <v>507</v>
      </c>
      <c r="J46" s="108" t="s">
        <v>507</v>
      </c>
      <c r="K46" s="108" t="s">
        <v>507</v>
      </c>
      <c r="L46" s="108" t="s">
        <v>507</v>
      </c>
      <c r="M46" s="109" t="s">
        <v>507</v>
      </c>
    </row>
    <row r="47" spans="2:13" ht="27.75" customHeight="1" x14ac:dyDescent="0.15">
      <c r="B47" s="1278"/>
      <c r="C47" s="1279"/>
      <c r="D47" s="111"/>
      <c r="E47" s="1292" t="s">
        <v>37</v>
      </c>
      <c r="F47" s="1293"/>
      <c r="G47" s="1293"/>
      <c r="H47" s="1294"/>
      <c r="I47" s="107" t="s">
        <v>507</v>
      </c>
      <c r="J47" s="108" t="s">
        <v>507</v>
      </c>
      <c r="K47" s="108" t="s">
        <v>507</v>
      </c>
      <c r="L47" s="108" t="s">
        <v>507</v>
      </c>
      <c r="M47" s="109" t="s">
        <v>507</v>
      </c>
    </row>
    <row r="48" spans="2:13" ht="27.75" customHeight="1" x14ac:dyDescent="0.15">
      <c r="B48" s="1278"/>
      <c r="C48" s="1279"/>
      <c r="D48" s="106"/>
      <c r="E48" s="1282" t="s">
        <v>38</v>
      </c>
      <c r="F48" s="1282"/>
      <c r="G48" s="1282"/>
      <c r="H48" s="1283"/>
      <c r="I48" s="107" t="s">
        <v>507</v>
      </c>
      <c r="J48" s="108" t="s">
        <v>507</v>
      </c>
      <c r="K48" s="108" t="s">
        <v>507</v>
      </c>
      <c r="L48" s="108" t="s">
        <v>507</v>
      </c>
      <c r="M48" s="109" t="s">
        <v>507</v>
      </c>
    </row>
    <row r="49" spans="2:13" ht="27.75" customHeight="1" x14ac:dyDescent="0.15">
      <c r="B49" s="1280"/>
      <c r="C49" s="1281"/>
      <c r="D49" s="106"/>
      <c r="E49" s="1282" t="s">
        <v>39</v>
      </c>
      <c r="F49" s="1282"/>
      <c r="G49" s="1282"/>
      <c r="H49" s="1283"/>
      <c r="I49" s="107" t="s">
        <v>507</v>
      </c>
      <c r="J49" s="108" t="s">
        <v>507</v>
      </c>
      <c r="K49" s="108" t="s">
        <v>507</v>
      </c>
      <c r="L49" s="108" t="s">
        <v>507</v>
      </c>
      <c r="M49" s="109" t="s">
        <v>507</v>
      </c>
    </row>
    <row r="50" spans="2:13" ht="27.75" customHeight="1" x14ac:dyDescent="0.15">
      <c r="B50" s="1276" t="s">
        <v>40</v>
      </c>
      <c r="C50" s="1277"/>
      <c r="D50" s="112"/>
      <c r="E50" s="1282" t="s">
        <v>41</v>
      </c>
      <c r="F50" s="1282"/>
      <c r="G50" s="1282"/>
      <c r="H50" s="1283"/>
      <c r="I50" s="107">
        <v>1540</v>
      </c>
      <c r="J50" s="108">
        <v>1783</v>
      </c>
      <c r="K50" s="108">
        <v>1934</v>
      </c>
      <c r="L50" s="108">
        <v>2003</v>
      </c>
      <c r="M50" s="109">
        <v>2022</v>
      </c>
    </row>
    <row r="51" spans="2:13" ht="27.75" customHeight="1" x14ac:dyDescent="0.15">
      <c r="B51" s="1278"/>
      <c r="C51" s="1279"/>
      <c r="D51" s="106"/>
      <c r="E51" s="1282" t="s">
        <v>42</v>
      </c>
      <c r="F51" s="1282"/>
      <c r="G51" s="1282"/>
      <c r="H51" s="1283"/>
      <c r="I51" s="107" t="s">
        <v>507</v>
      </c>
      <c r="J51" s="108">
        <v>56</v>
      </c>
      <c r="K51" s="108">
        <v>56</v>
      </c>
      <c r="L51" s="108">
        <v>65</v>
      </c>
      <c r="M51" s="109">
        <v>60</v>
      </c>
    </row>
    <row r="52" spans="2:13" ht="27.75" customHeight="1" x14ac:dyDescent="0.15">
      <c r="B52" s="1280"/>
      <c r="C52" s="1281"/>
      <c r="D52" s="106"/>
      <c r="E52" s="1282" t="s">
        <v>43</v>
      </c>
      <c r="F52" s="1282"/>
      <c r="G52" s="1282"/>
      <c r="H52" s="1283"/>
      <c r="I52" s="107">
        <v>2456</v>
      </c>
      <c r="J52" s="108">
        <v>2709</v>
      </c>
      <c r="K52" s="108">
        <v>2541</v>
      </c>
      <c r="L52" s="108">
        <v>2599</v>
      </c>
      <c r="M52" s="109">
        <v>2649</v>
      </c>
    </row>
    <row r="53" spans="2:13" ht="27.75" customHeight="1" thickBot="1" x14ac:dyDescent="0.2">
      <c r="B53" s="1284" t="s">
        <v>44</v>
      </c>
      <c r="C53" s="1285"/>
      <c r="D53" s="113"/>
      <c r="E53" s="1286" t="s">
        <v>45</v>
      </c>
      <c r="F53" s="1286"/>
      <c r="G53" s="1286"/>
      <c r="H53" s="1287"/>
      <c r="I53" s="114">
        <v>347</v>
      </c>
      <c r="J53" s="115">
        <v>297</v>
      </c>
      <c r="K53" s="115">
        <v>127</v>
      </c>
      <c r="L53" s="115">
        <v>-64</v>
      </c>
      <c r="M53" s="116">
        <v>-61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0TlhdJh+VpJN4Eh77vZShqRcNM2ie62WWrNIvmz3m+pmy7jPfovj1ixrKeWwKAcNKbc666hoIBAitgWsBoXEQ==" saltValue="X3e4qjndPMrjWOmGF47c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3" t="s">
        <v>48</v>
      </c>
      <c r="D55" s="1303"/>
      <c r="E55" s="1304"/>
      <c r="F55" s="128">
        <v>1403</v>
      </c>
      <c r="G55" s="128">
        <v>1468</v>
      </c>
      <c r="H55" s="129">
        <v>1470</v>
      </c>
    </row>
    <row r="56" spans="2:8" ht="52.5" customHeight="1" x14ac:dyDescent="0.15">
      <c r="B56" s="130"/>
      <c r="C56" s="1305" t="s">
        <v>49</v>
      </c>
      <c r="D56" s="1305"/>
      <c r="E56" s="1306"/>
      <c r="F56" s="131">
        <v>36</v>
      </c>
      <c r="G56" s="131">
        <v>36</v>
      </c>
      <c r="H56" s="132">
        <v>36</v>
      </c>
    </row>
    <row r="57" spans="2:8" ht="53.25" customHeight="1" x14ac:dyDescent="0.15">
      <c r="B57" s="130"/>
      <c r="C57" s="1307" t="s">
        <v>50</v>
      </c>
      <c r="D57" s="1307"/>
      <c r="E57" s="1308"/>
      <c r="F57" s="133">
        <v>229</v>
      </c>
      <c r="G57" s="133">
        <v>222</v>
      </c>
      <c r="H57" s="134">
        <v>223</v>
      </c>
    </row>
    <row r="58" spans="2:8" ht="45.75" customHeight="1" x14ac:dyDescent="0.15">
      <c r="B58" s="135"/>
      <c r="C58" s="1295" t="s">
        <v>51</v>
      </c>
      <c r="D58" s="1296"/>
      <c r="E58" s="1297"/>
      <c r="F58" s="136"/>
      <c r="G58" s="136"/>
      <c r="H58" s="137"/>
    </row>
    <row r="59" spans="2:8" ht="45.75" customHeight="1" x14ac:dyDescent="0.15">
      <c r="B59" s="135"/>
      <c r="C59" s="1295" t="s">
        <v>51</v>
      </c>
      <c r="D59" s="1296"/>
      <c r="E59" s="1297"/>
      <c r="F59" s="136"/>
      <c r="G59" s="136"/>
      <c r="H59" s="137"/>
    </row>
    <row r="60" spans="2:8" ht="45.75" customHeight="1" x14ac:dyDescent="0.15">
      <c r="B60" s="135"/>
      <c r="C60" s="1295" t="s">
        <v>52</v>
      </c>
      <c r="D60" s="1296"/>
      <c r="E60" s="1297"/>
      <c r="F60" s="136"/>
      <c r="G60" s="136"/>
      <c r="H60" s="137"/>
    </row>
    <row r="61" spans="2:8" ht="45.75" customHeight="1" x14ac:dyDescent="0.15">
      <c r="B61" s="135"/>
      <c r="C61" s="1295" t="s">
        <v>53</v>
      </c>
      <c r="D61" s="1296"/>
      <c r="E61" s="1297"/>
      <c r="F61" s="136"/>
      <c r="G61" s="136"/>
      <c r="H61" s="137"/>
    </row>
    <row r="62" spans="2:8" ht="45.75" customHeight="1" thickBot="1" x14ac:dyDescent="0.2">
      <c r="B62" s="138"/>
      <c r="C62" s="1298" t="s">
        <v>53</v>
      </c>
      <c r="D62" s="1299"/>
      <c r="E62" s="1300"/>
      <c r="F62" s="139"/>
      <c r="G62" s="139"/>
      <c r="H62" s="140"/>
    </row>
    <row r="63" spans="2:8" ht="52.5" customHeight="1" thickBot="1" x14ac:dyDescent="0.2">
      <c r="B63" s="141"/>
      <c r="C63" s="1301" t="s">
        <v>54</v>
      </c>
      <c r="D63" s="1301"/>
      <c r="E63" s="1302"/>
      <c r="F63" s="142">
        <v>1668</v>
      </c>
      <c r="G63" s="142">
        <v>1726</v>
      </c>
      <c r="H63" s="143">
        <v>1729</v>
      </c>
    </row>
    <row r="64" spans="2:8" ht="15" customHeight="1" x14ac:dyDescent="0.15"/>
  </sheetData>
  <sheetProtection algorithmName="SHA-512" hashValue="qb71H0jGenSkQAZv3dIAZd4NGb1clxN2fqZ26Iw5zHO91AZITblbf0PWopQ4m27vULjCqqiXD6HXK07xHGrV1w==" saltValue="UUmqwNF/+MTsxN7wkXkM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587</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583</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2" t="s">
        <v>586</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5" x14ac:dyDescent="0.15">
      <c r="B44" s="38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5" x14ac:dyDescent="0.15">
      <c r="B45" s="38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5" x14ac:dyDescent="0.15">
      <c r="B46" s="38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5" x14ac:dyDescent="0.15">
      <c r="B47" s="38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581</v>
      </c>
    </row>
    <row r="50" spans="1:109" ht="13.5" x14ac:dyDescent="0.15">
      <c r="B50" s="387"/>
      <c r="G50" s="1315"/>
      <c r="H50" s="1315"/>
      <c r="I50" s="1315"/>
      <c r="J50" s="1315"/>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549</v>
      </c>
      <c r="BQ50" s="1311"/>
      <c r="BR50" s="1311"/>
      <c r="BS50" s="1311"/>
      <c r="BT50" s="1311"/>
      <c r="BU50" s="1311"/>
      <c r="BV50" s="1311"/>
      <c r="BW50" s="1311"/>
      <c r="BX50" s="1311" t="s">
        <v>550</v>
      </c>
      <c r="BY50" s="1311"/>
      <c r="BZ50" s="1311"/>
      <c r="CA50" s="1311"/>
      <c r="CB50" s="1311"/>
      <c r="CC50" s="1311"/>
      <c r="CD50" s="1311"/>
      <c r="CE50" s="1311"/>
      <c r="CF50" s="1311" t="s">
        <v>551</v>
      </c>
      <c r="CG50" s="1311"/>
      <c r="CH50" s="1311"/>
      <c r="CI50" s="1311"/>
      <c r="CJ50" s="1311"/>
      <c r="CK50" s="1311"/>
      <c r="CL50" s="1311"/>
      <c r="CM50" s="1311"/>
      <c r="CN50" s="1311" t="s">
        <v>552</v>
      </c>
      <c r="CO50" s="1311"/>
      <c r="CP50" s="1311"/>
      <c r="CQ50" s="1311"/>
      <c r="CR50" s="1311"/>
      <c r="CS50" s="1311"/>
      <c r="CT50" s="1311"/>
      <c r="CU50" s="1311"/>
      <c r="CV50" s="1311" t="s">
        <v>553</v>
      </c>
      <c r="CW50" s="1311"/>
      <c r="CX50" s="1311"/>
      <c r="CY50" s="1311"/>
      <c r="CZ50" s="1311"/>
      <c r="DA50" s="1311"/>
      <c r="DB50" s="1311"/>
      <c r="DC50" s="1311"/>
    </row>
    <row r="51" spans="1:109" ht="13.5" customHeight="1" x14ac:dyDescent="0.15">
      <c r="B51" s="387"/>
      <c r="G51" s="1320"/>
      <c r="H51" s="1320"/>
      <c r="I51" s="1331"/>
      <c r="J51" s="1331"/>
      <c r="K51" s="1316"/>
      <c r="L51" s="1316"/>
      <c r="M51" s="1316"/>
      <c r="N51" s="1316"/>
      <c r="AM51" s="394"/>
      <c r="AN51" s="1312" t="s">
        <v>580</v>
      </c>
      <c r="AO51" s="1312"/>
      <c r="AP51" s="1312"/>
      <c r="AQ51" s="1312"/>
      <c r="AR51" s="1312"/>
      <c r="AS51" s="1312"/>
      <c r="AT51" s="1312"/>
      <c r="AU51" s="1312"/>
      <c r="AV51" s="1312"/>
      <c r="AW51" s="1312"/>
      <c r="AX51" s="1312"/>
      <c r="AY51" s="1312"/>
      <c r="AZ51" s="1312"/>
      <c r="BA51" s="1312"/>
      <c r="BB51" s="1312" t="s">
        <v>578</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23.9</v>
      </c>
      <c r="BY51" s="1309"/>
      <c r="BZ51" s="1309"/>
      <c r="CA51" s="1309"/>
      <c r="CB51" s="1309"/>
      <c r="CC51" s="1309"/>
      <c r="CD51" s="1309"/>
      <c r="CE51" s="1309"/>
      <c r="CF51" s="1309">
        <v>11.1</v>
      </c>
      <c r="CG51" s="1309"/>
      <c r="CH51" s="1309"/>
      <c r="CI51" s="1309"/>
      <c r="CJ51" s="1309"/>
      <c r="CK51" s="1309"/>
      <c r="CL51" s="1309"/>
      <c r="CM51" s="1309"/>
      <c r="CN51" s="1309"/>
      <c r="CO51" s="1309"/>
      <c r="CP51" s="1309"/>
      <c r="CQ51" s="1309"/>
      <c r="CR51" s="1309"/>
      <c r="CS51" s="1309"/>
      <c r="CT51" s="1309"/>
      <c r="CU51" s="1309"/>
      <c r="CV51" s="1321"/>
      <c r="CW51" s="1309"/>
      <c r="CX51" s="1309"/>
      <c r="CY51" s="1309"/>
      <c r="CZ51" s="1309"/>
      <c r="DA51" s="1309"/>
      <c r="DB51" s="1309"/>
      <c r="DC51" s="1309"/>
    </row>
    <row r="52" spans="1:109" ht="13.5" x14ac:dyDescent="0.15">
      <c r="B52" s="387"/>
      <c r="G52" s="1320"/>
      <c r="H52" s="1320"/>
      <c r="I52" s="1331"/>
      <c r="J52" s="1331"/>
      <c r="K52" s="1316"/>
      <c r="L52" s="1316"/>
      <c r="M52" s="1316"/>
      <c r="N52" s="1316"/>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5"/>
      <c r="J53" s="1315"/>
      <c r="K53" s="1316"/>
      <c r="L53" s="1316"/>
      <c r="M53" s="1316"/>
      <c r="N53" s="1316"/>
      <c r="AM53" s="394"/>
      <c r="AN53" s="1312"/>
      <c r="AO53" s="1312"/>
      <c r="AP53" s="1312"/>
      <c r="AQ53" s="1312"/>
      <c r="AR53" s="1312"/>
      <c r="AS53" s="1312"/>
      <c r="AT53" s="1312"/>
      <c r="AU53" s="1312"/>
      <c r="AV53" s="1312"/>
      <c r="AW53" s="1312"/>
      <c r="AX53" s="1312"/>
      <c r="AY53" s="1312"/>
      <c r="AZ53" s="1312"/>
      <c r="BA53" s="1312"/>
      <c r="BB53" s="1312" t="s">
        <v>585</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64.5</v>
      </c>
      <c r="BY53" s="1309"/>
      <c r="BZ53" s="1309"/>
      <c r="CA53" s="1309"/>
      <c r="CB53" s="1309"/>
      <c r="CC53" s="1309"/>
      <c r="CD53" s="1309"/>
      <c r="CE53" s="1309"/>
      <c r="CF53" s="1309">
        <v>63.2</v>
      </c>
      <c r="CG53" s="1309"/>
      <c r="CH53" s="1309"/>
      <c r="CI53" s="1309"/>
      <c r="CJ53" s="1309"/>
      <c r="CK53" s="1309"/>
      <c r="CL53" s="1309"/>
      <c r="CM53" s="1309"/>
      <c r="CN53" s="1309">
        <v>62</v>
      </c>
      <c r="CO53" s="1309"/>
      <c r="CP53" s="1309"/>
      <c r="CQ53" s="1309"/>
      <c r="CR53" s="1309"/>
      <c r="CS53" s="1309"/>
      <c r="CT53" s="1309"/>
      <c r="CU53" s="1309"/>
      <c r="CV53" s="1321"/>
      <c r="CW53" s="1309"/>
      <c r="CX53" s="1309"/>
      <c r="CY53" s="1309"/>
      <c r="CZ53" s="1309"/>
      <c r="DA53" s="1309"/>
      <c r="DB53" s="1309"/>
      <c r="DC53" s="1309"/>
    </row>
    <row r="54" spans="1:109" ht="13.5" x14ac:dyDescent="0.15">
      <c r="A54" s="402"/>
      <c r="B54" s="387"/>
      <c r="G54" s="1320"/>
      <c r="H54" s="1320"/>
      <c r="I54" s="1315"/>
      <c r="J54" s="1315"/>
      <c r="K54" s="1316"/>
      <c r="L54" s="1316"/>
      <c r="M54" s="1316"/>
      <c r="N54" s="1316"/>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5"/>
      <c r="H55" s="1315"/>
      <c r="I55" s="1315"/>
      <c r="J55" s="1315"/>
      <c r="K55" s="1316"/>
      <c r="L55" s="1316"/>
      <c r="M55" s="1316"/>
      <c r="N55" s="1316"/>
      <c r="AN55" s="1311" t="s">
        <v>579</v>
      </c>
      <c r="AO55" s="1311"/>
      <c r="AP55" s="1311"/>
      <c r="AQ55" s="1311"/>
      <c r="AR55" s="1311"/>
      <c r="AS55" s="1311"/>
      <c r="AT55" s="1311"/>
      <c r="AU55" s="1311"/>
      <c r="AV55" s="1311"/>
      <c r="AW55" s="1311"/>
      <c r="AX55" s="1311"/>
      <c r="AY55" s="1311"/>
      <c r="AZ55" s="1311"/>
      <c r="BA55" s="1311"/>
      <c r="BB55" s="1312" t="s">
        <v>578</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21"/>
      <c r="CW55" s="1309"/>
      <c r="CX55" s="1309"/>
      <c r="CY55" s="1309"/>
      <c r="CZ55" s="1309"/>
      <c r="DA55" s="1309"/>
      <c r="DB55" s="1309"/>
      <c r="DC55" s="1309"/>
    </row>
    <row r="56" spans="1:109" ht="13.5" x14ac:dyDescent="0.15">
      <c r="A56" s="402"/>
      <c r="B56" s="387"/>
      <c r="G56" s="1315"/>
      <c r="H56" s="1315"/>
      <c r="I56" s="1315"/>
      <c r="J56" s="1315"/>
      <c r="K56" s="1316"/>
      <c r="L56" s="1316"/>
      <c r="M56" s="1316"/>
      <c r="N56" s="1316"/>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5"/>
      <c r="H57" s="1315"/>
      <c r="I57" s="1313"/>
      <c r="J57" s="1313"/>
      <c r="K57" s="1316"/>
      <c r="L57" s="1316"/>
      <c r="M57" s="1316"/>
      <c r="N57" s="1316"/>
      <c r="AM57" s="386"/>
      <c r="AN57" s="1311"/>
      <c r="AO57" s="1311"/>
      <c r="AP57" s="1311"/>
      <c r="AQ57" s="1311"/>
      <c r="AR57" s="1311"/>
      <c r="AS57" s="1311"/>
      <c r="AT57" s="1311"/>
      <c r="AU57" s="1311"/>
      <c r="AV57" s="1311"/>
      <c r="AW57" s="1311"/>
      <c r="AX57" s="1311"/>
      <c r="AY57" s="1311"/>
      <c r="AZ57" s="1311"/>
      <c r="BA57" s="1311"/>
      <c r="BB57" s="1312" t="s">
        <v>585</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57.9</v>
      </c>
      <c r="BY57" s="1309"/>
      <c r="BZ57" s="1309"/>
      <c r="CA57" s="1309"/>
      <c r="CB57" s="1309"/>
      <c r="CC57" s="1309"/>
      <c r="CD57" s="1309"/>
      <c r="CE57" s="1309"/>
      <c r="CF57" s="1309">
        <v>58.2</v>
      </c>
      <c r="CG57" s="1309"/>
      <c r="CH57" s="1309"/>
      <c r="CI57" s="1309"/>
      <c r="CJ57" s="1309"/>
      <c r="CK57" s="1309"/>
      <c r="CL57" s="1309"/>
      <c r="CM57" s="1309"/>
      <c r="CN57" s="1309">
        <v>59.4</v>
      </c>
      <c r="CO57" s="1309"/>
      <c r="CP57" s="1309"/>
      <c r="CQ57" s="1309"/>
      <c r="CR57" s="1309"/>
      <c r="CS57" s="1309"/>
      <c r="CT57" s="1309"/>
      <c r="CU57" s="1309"/>
      <c r="CV57" s="1321"/>
      <c r="CW57" s="1309"/>
      <c r="CX57" s="1309"/>
      <c r="CY57" s="1309"/>
      <c r="CZ57" s="1309"/>
      <c r="DA57" s="1309"/>
      <c r="DB57" s="1309"/>
      <c r="DC57" s="1309"/>
      <c r="DD57" s="413"/>
      <c r="DE57" s="408"/>
    </row>
    <row r="58" spans="1:109" s="402" customFormat="1" ht="13.5" x14ac:dyDescent="0.15">
      <c r="A58" s="386"/>
      <c r="B58" s="408"/>
      <c r="G58" s="1315"/>
      <c r="H58" s="1315"/>
      <c r="I58" s="1313"/>
      <c r="J58" s="1313"/>
      <c r="K58" s="1316"/>
      <c r="L58" s="1316"/>
      <c r="M58" s="1316"/>
      <c r="N58" s="1316"/>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584</v>
      </c>
    </row>
    <row r="64" spans="1:109" ht="13.5" x14ac:dyDescent="0.15">
      <c r="B64" s="387"/>
      <c r="G64" s="403"/>
      <c r="I64" s="405"/>
      <c r="J64" s="405"/>
      <c r="K64" s="405"/>
      <c r="L64" s="405"/>
      <c r="M64" s="405"/>
      <c r="N64" s="404"/>
      <c r="AM64" s="403"/>
      <c r="AN64" s="403" t="s">
        <v>583</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2" t="s">
        <v>582</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5" x14ac:dyDescent="0.15">
      <c r="B66" s="38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5" x14ac:dyDescent="0.15">
      <c r="B67" s="38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5" x14ac:dyDescent="0.15">
      <c r="B68" s="38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5" x14ac:dyDescent="0.15">
      <c r="B69" s="38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581</v>
      </c>
    </row>
    <row r="72" spans="2:107" ht="13.5" x14ac:dyDescent="0.15">
      <c r="B72" s="387"/>
      <c r="G72" s="1315"/>
      <c r="H72" s="1315"/>
      <c r="I72" s="1315"/>
      <c r="J72" s="1315"/>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549</v>
      </c>
      <c r="BQ72" s="1311"/>
      <c r="BR72" s="1311"/>
      <c r="BS72" s="1311"/>
      <c r="BT72" s="1311"/>
      <c r="BU72" s="1311"/>
      <c r="BV72" s="1311"/>
      <c r="BW72" s="1311"/>
      <c r="BX72" s="1311" t="s">
        <v>550</v>
      </c>
      <c r="BY72" s="1311"/>
      <c r="BZ72" s="1311"/>
      <c r="CA72" s="1311"/>
      <c r="CB72" s="1311"/>
      <c r="CC72" s="1311"/>
      <c r="CD72" s="1311"/>
      <c r="CE72" s="1311"/>
      <c r="CF72" s="1311" t="s">
        <v>551</v>
      </c>
      <c r="CG72" s="1311"/>
      <c r="CH72" s="1311"/>
      <c r="CI72" s="1311"/>
      <c r="CJ72" s="1311"/>
      <c r="CK72" s="1311"/>
      <c r="CL72" s="1311"/>
      <c r="CM72" s="1311"/>
      <c r="CN72" s="1311" t="s">
        <v>552</v>
      </c>
      <c r="CO72" s="1311"/>
      <c r="CP72" s="1311"/>
      <c r="CQ72" s="1311"/>
      <c r="CR72" s="1311"/>
      <c r="CS72" s="1311"/>
      <c r="CT72" s="1311"/>
      <c r="CU72" s="1311"/>
      <c r="CV72" s="1311" t="s">
        <v>553</v>
      </c>
      <c r="CW72" s="1311"/>
      <c r="CX72" s="1311"/>
      <c r="CY72" s="1311"/>
      <c r="CZ72" s="1311"/>
      <c r="DA72" s="1311"/>
      <c r="DB72" s="1311"/>
      <c r="DC72" s="1311"/>
    </row>
    <row r="73" spans="2:107" ht="13.5" x14ac:dyDescent="0.15">
      <c r="B73" s="387"/>
      <c r="G73" s="1320"/>
      <c r="H73" s="1320"/>
      <c r="I73" s="1320"/>
      <c r="J73" s="1320"/>
      <c r="K73" s="1310"/>
      <c r="L73" s="1310"/>
      <c r="M73" s="1310"/>
      <c r="N73" s="1310"/>
      <c r="AM73" s="394"/>
      <c r="AN73" s="1312" t="s">
        <v>580</v>
      </c>
      <c r="AO73" s="1312"/>
      <c r="AP73" s="1312"/>
      <c r="AQ73" s="1312"/>
      <c r="AR73" s="1312"/>
      <c r="AS73" s="1312"/>
      <c r="AT73" s="1312"/>
      <c r="AU73" s="1312"/>
      <c r="AV73" s="1312"/>
      <c r="AW73" s="1312"/>
      <c r="AX73" s="1312"/>
      <c r="AY73" s="1312"/>
      <c r="AZ73" s="1312"/>
      <c r="BA73" s="1312"/>
      <c r="BB73" s="1312" t="s">
        <v>578</v>
      </c>
      <c r="BC73" s="1312"/>
      <c r="BD73" s="1312"/>
      <c r="BE73" s="1312"/>
      <c r="BF73" s="1312"/>
      <c r="BG73" s="1312"/>
      <c r="BH73" s="1312"/>
      <c r="BI73" s="1312"/>
      <c r="BJ73" s="1312"/>
      <c r="BK73" s="1312"/>
      <c r="BL73" s="1312"/>
      <c r="BM73" s="1312"/>
      <c r="BN73" s="1312"/>
      <c r="BO73" s="1312"/>
      <c r="BP73" s="1309">
        <v>27.3</v>
      </c>
      <c r="BQ73" s="1309"/>
      <c r="BR73" s="1309"/>
      <c r="BS73" s="1309"/>
      <c r="BT73" s="1309"/>
      <c r="BU73" s="1309"/>
      <c r="BV73" s="1309"/>
      <c r="BW73" s="1309"/>
      <c r="BX73" s="1309">
        <v>23.9</v>
      </c>
      <c r="BY73" s="1309"/>
      <c r="BZ73" s="1309"/>
      <c r="CA73" s="1309"/>
      <c r="CB73" s="1309"/>
      <c r="CC73" s="1309"/>
      <c r="CD73" s="1309"/>
      <c r="CE73" s="1309"/>
      <c r="CF73" s="1309">
        <v>11.1</v>
      </c>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5" x14ac:dyDescent="0.1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5"/>
      <c r="J75" s="1315"/>
      <c r="K75" s="1316"/>
      <c r="L75" s="1316"/>
      <c r="M75" s="1316"/>
      <c r="N75" s="1316"/>
      <c r="AM75" s="394"/>
      <c r="AN75" s="1312"/>
      <c r="AO75" s="1312"/>
      <c r="AP75" s="1312"/>
      <c r="AQ75" s="1312"/>
      <c r="AR75" s="1312"/>
      <c r="AS75" s="1312"/>
      <c r="AT75" s="1312"/>
      <c r="AU75" s="1312"/>
      <c r="AV75" s="1312"/>
      <c r="AW75" s="1312"/>
      <c r="AX75" s="1312"/>
      <c r="AY75" s="1312"/>
      <c r="AZ75" s="1312"/>
      <c r="BA75" s="1312"/>
      <c r="BB75" s="1312" t="s">
        <v>577</v>
      </c>
      <c r="BC75" s="1312"/>
      <c r="BD75" s="1312"/>
      <c r="BE75" s="1312"/>
      <c r="BF75" s="1312"/>
      <c r="BG75" s="1312"/>
      <c r="BH75" s="1312"/>
      <c r="BI75" s="1312"/>
      <c r="BJ75" s="1312"/>
      <c r="BK75" s="1312"/>
      <c r="BL75" s="1312"/>
      <c r="BM75" s="1312"/>
      <c r="BN75" s="1312"/>
      <c r="BO75" s="1312"/>
      <c r="BP75" s="1309">
        <v>9.6</v>
      </c>
      <c r="BQ75" s="1309"/>
      <c r="BR75" s="1309"/>
      <c r="BS75" s="1309"/>
      <c r="BT75" s="1309"/>
      <c r="BU75" s="1309"/>
      <c r="BV75" s="1309"/>
      <c r="BW75" s="1309"/>
      <c r="BX75" s="1309">
        <v>10</v>
      </c>
      <c r="BY75" s="1309"/>
      <c r="BZ75" s="1309"/>
      <c r="CA75" s="1309"/>
      <c r="CB75" s="1309"/>
      <c r="CC75" s="1309"/>
      <c r="CD75" s="1309"/>
      <c r="CE75" s="1309"/>
      <c r="CF75" s="1309">
        <v>10.3</v>
      </c>
      <c r="CG75" s="1309"/>
      <c r="CH75" s="1309"/>
      <c r="CI75" s="1309"/>
      <c r="CJ75" s="1309"/>
      <c r="CK75" s="1309"/>
      <c r="CL75" s="1309"/>
      <c r="CM75" s="1309"/>
      <c r="CN75" s="1309">
        <v>10.3</v>
      </c>
      <c r="CO75" s="1309"/>
      <c r="CP75" s="1309"/>
      <c r="CQ75" s="1309"/>
      <c r="CR75" s="1309"/>
      <c r="CS75" s="1309"/>
      <c r="CT75" s="1309"/>
      <c r="CU75" s="1309"/>
      <c r="CV75" s="1309">
        <v>10.5</v>
      </c>
      <c r="CW75" s="1309"/>
      <c r="CX75" s="1309"/>
      <c r="CY75" s="1309"/>
      <c r="CZ75" s="1309"/>
      <c r="DA75" s="1309"/>
      <c r="DB75" s="1309"/>
      <c r="DC75" s="1309"/>
    </row>
    <row r="76" spans="2:107" ht="13.5" x14ac:dyDescent="0.15">
      <c r="B76" s="387"/>
      <c r="G76" s="1320"/>
      <c r="H76" s="1320"/>
      <c r="I76" s="1315"/>
      <c r="J76" s="1315"/>
      <c r="K76" s="1316"/>
      <c r="L76" s="1316"/>
      <c r="M76" s="1316"/>
      <c r="N76" s="1316"/>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5"/>
      <c r="H77" s="1315"/>
      <c r="I77" s="1315"/>
      <c r="J77" s="1315"/>
      <c r="K77" s="1310"/>
      <c r="L77" s="1310"/>
      <c r="M77" s="1310"/>
      <c r="N77" s="1310"/>
      <c r="AN77" s="1311" t="s">
        <v>579</v>
      </c>
      <c r="AO77" s="1311"/>
      <c r="AP77" s="1311"/>
      <c r="AQ77" s="1311"/>
      <c r="AR77" s="1311"/>
      <c r="AS77" s="1311"/>
      <c r="AT77" s="1311"/>
      <c r="AU77" s="1311"/>
      <c r="AV77" s="1311"/>
      <c r="AW77" s="1311"/>
      <c r="AX77" s="1311"/>
      <c r="AY77" s="1311"/>
      <c r="AZ77" s="1311"/>
      <c r="BA77" s="1311"/>
      <c r="BB77" s="1312" t="s">
        <v>578</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5" x14ac:dyDescent="0.15">
      <c r="B78" s="387"/>
      <c r="G78" s="1315"/>
      <c r="H78" s="1315"/>
      <c r="I78" s="1315"/>
      <c r="J78" s="1315"/>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5"/>
      <c r="H79" s="1315"/>
      <c r="I79" s="1313"/>
      <c r="J79" s="1313"/>
      <c r="K79" s="1314"/>
      <c r="L79" s="1314"/>
      <c r="M79" s="1314"/>
      <c r="N79" s="1314"/>
      <c r="AN79" s="1311"/>
      <c r="AO79" s="1311"/>
      <c r="AP79" s="1311"/>
      <c r="AQ79" s="1311"/>
      <c r="AR79" s="1311"/>
      <c r="AS79" s="1311"/>
      <c r="AT79" s="1311"/>
      <c r="AU79" s="1311"/>
      <c r="AV79" s="1311"/>
      <c r="AW79" s="1311"/>
      <c r="AX79" s="1311"/>
      <c r="AY79" s="1311"/>
      <c r="AZ79" s="1311"/>
      <c r="BA79" s="1311"/>
      <c r="BB79" s="1312" t="s">
        <v>577</v>
      </c>
      <c r="BC79" s="1312"/>
      <c r="BD79" s="1312"/>
      <c r="BE79" s="1312"/>
      <c r="BF79" s="1312"/>
      <c r="BG79" s="1312"/>
      <c r="BH79" s="1312"/>
      <c r="BI79" s="1312"/>
      <c r="BJ79" s="1312"/>
      <c r="BK79" s="1312"/>
      <c r="BL79" s="1312"/>
      <c r="BM79" s="1312"/>
      <c r="BN79" s="1312"/>
      <c r="BO79" s="1312"/>
      <c r="BP79" s="1309">
        <v>6.4</v>
      </c>
      <c r="BQ79" s="1309"/>
      <c r="BR79" s="1309"/>
      <c r="BS79" s="1309"/>
      <c r="BT79" s="1309"/>
      <c r="BU79" s="1309"/>
      <c r="BV79" s="1309"/>
      <c r="BW79" s="1309"/>
      <c r="BX79" s="1309">
        <v>6.9</v>
      </c>
      <c r="BY79" s="1309"/>
      <c r="BZ79" s="1309"/>
      <c r="CA79" s="1309"/>
      <c r="CB79" s="1309"/>
      <c r="CC79" s="1309"/>
      <c r="CD79" s="1309"/>
      <c r="CE79" s="1309"/>
      <c r="CF79" s="1309">
        <v>7.1</v>
      </c>
      <c r="CG79" s="1309"/>
      <c r="CH79" s="1309"/>
      <c r="CI79" s="1309"/>
      <c r="CJ79" s="1309"/>
      <c r="CK79" s="1309"/>
      <c r="CL79" s="1309"/>
      <c r="CM79" s="1309"/>
      <c r="CN79" s="1309">
        <v>7.4</v>
      </c>
      <c r="CO79" s="1309"/>
      <c r="CP79" s="1309"/>
      <c r="CQ79" s="1309"/>
      <c r="CR79" s="1309"/>
      <c r="CS79" s="1309"/>
      <c r="CT79" s="1309"/>
      <c r="CU79" s="1309"/>
      <c r="CV79" s="1309">
        <v>7.4</v>
      </c>
      <c r="CW79" s="1309"/>
      <c r="CX79" s="1309"/>
      <c r="CY79" s="1309"/>
      <c r="CZ79" s="1309"/>
      <c r="DA79" s="1309"/>
      <c r="DB79" s="1309"/>
      <c r="DC79" s="1309"/>
    </row>
    <row r="80" spans="2:107" ht="13.5" x14ac:dyDescent="0.15">
      <c r="B80" s="387"/>
      <c r="G80" s="1315"/>
      <c r="H80" s="1315"/>
      <c r="I80" s="1313"/>
      <c r="J80" s="1313"/>
      <c r="K80" s="1314"/>
      <c r="L80" s="1314"/>
      <c r="M80" s="1314"/>
      <c r="N80" s="1314"/>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1RTULrEW1jpq6coJcm+JNt7qjo2nXdmM9fAlDSL+Ph58t/V7uA7VoEUvFTaI3liY23/e4Jh7t9Ptbhi80aow9w==" saltValue="PIZjddvXTMkJWneM7ZOSU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kw22YE6MojyZIZ3IO+jsZhpqqDmsNxiAaO7lJOq+NR5NGM5A4aN/Qbm+9GsFwFMpFGdl+isN3asgdvnCJGznXg==" saltValue="WEQdVG/4R+f2JrcnHL68c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WzI/RBrWiCMrnSg6VlMMGArzD2ctIaAN8OCMQt2pv3Qg77lCTXUKAYYj4BUVDBLUxkrVJ8/olocmMbW46D4w4g==" saltValue="/4gcZcAkRohsqyXkrNVT2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55</v>
      </c>
      <c r="E2" s="155"/>
      <c r="F2" s="156" t="s">
        <v>546</v>
      </c>
      <c r="G2" s="157"/>
      <c r="H2" s="158"/>
    </row>
    <row r="3" spans="1:8" x14ac:dyDescent="0.15">
      <c r="A3" s="154" t="s">
        <v>539</v>
      </c>
      <c r="B3" s="159"/>
      <c r="C3" s="160"/>
      <c r="D3" s="161">
        <v>226551</v>
      </c>
      <c r="E3" s="162"/>
      <c r="F3" s="163">
        <v>287914</v>
      </c>
      <c r="G3" s="164"/>
      <c r="H3" s="165"/>
    </row>
    <row r="4" spans="1:8" x14ac:dyDescent="0.15">
      <c r="A4" s="166"/>
      <c r="B4" s="167"/>
      <c r="C4" s="168"/>
      <c r="D4" s="169">
        <v>161295</v>
      </c>
      <c r="E4" s="170"/>
      <c r="F4" s="171">
        <v>146531</v>
      </c>
      <c r="G4" s="172"/>
      <c r="H4" s="173"/>
    </row>
    <row r="5" spans="1:8" x14ac:dyDescent="0.15">
      <c r="A5" s="154" t="s">
        <v>541</v>
      </c>
      <c r="B5" s="159"/>
      <c r="C5" s="160"/>
      <c r="D5" s="161">
        <v>618912</v>
      </c>
      <c r="E5" s="162"/>
      <c r="F5" s="163">
        <v>310300</v>
      </c>
      <c r="G5" s="164"/>
      <c r="H5" s="165"/>
    </row>
    <row r="6" spans="1:8" x14ac:dyDescent="0.15">
      <c r="A6" s="166"/>
      <c r="B6" s="167"/>
      <c r="C6" s="168"/>
      <c r="D6" s="169">
        <v>258631</v>
      </c>
      <c r="E6" s="170"/>
      <c r="F6" s="171">
        <v>157576</v>
      </c>
      <c r="G6" s="172"/>
      <c r="H6" s="173"/>
    </row>
    <row r="7" spans="1:8" x14ac:dyDescent="0.15">
      <c r="A7" s="154" t="s">
        <v>542</v>
      </c>
      <c r="B7" s="159"/>
      <c r="C7" s="160"/>
      <c r="D7" s="161">
        <v>173370</v>
      </c>
      <c r="E7" s="162"/>
      <c r="F7" s="163">
        <v>317319</v>
      </c>
      <c r="G7" s="164"/>
      <c r="H7" s="165"/>
    </row>
    <row r="8" spans="1:8" x14ac:dyDescent="0.15">
      <c r="A8" s="166"/>
      <c r="B8" s="167"/>
      <c r="C8" s="168"/>
      <c r="D8" s="169">
        <v>105891</v>
      </c>
      <c r="E8" s="170"/>
      <c r="F8" s="171">
        <v>164214</v>
      </c>
      <c r="G8" s="172"/>
      <c r="H8" s="173"/>
    </row>
    <row r="9" spans="1:8" x14ac:dyDescent="0.15">
      <c r="A9" s="154" t="s">
        <v>543</v>
      </c>
      <c r="B9" s="159"/>
      <c r="C9" s="160"/>
      <c r="D9" s="161">
        <v>190450</v>
      </c>
      <c r="E9" s="162"/>
      <c r="F9" s="163">
        <v>289738</v>
      </c>
      <c r="G9" s="164"/>
      <c r="H9" s="165"/>
    </row>
    <row r="10" spans="1:8" x14ac:dyDescent="0.15">
      <c r="A10" s="166"/>
      <c r="B10" s="167"/>
      <c r="C10" s="168"/>
      <c r="D10" s="169">
        <v>143877</v>
      </c>
      <c r="E10" s="170"/>
      <c r="F10" s="171">
        <v>156238</v>
      </c>
      <c r="G10" s="172"/>
      <c r="H10" s="173"/>
    </row>
    <row r="11" spans="1:8" x14ac:dyDescent="0.15">
      <c r="A11" s="154" t="s">
        <v>544</v>
      </c>
      <c r="B11" s="159"/>
      <c r="C11" s="160"/>
      <c r="D11" s="161">
        <v>360931</v>
      </c>
      <c r="E11" s="162"/>
      <c r="F11" s="163">
        <v>316937</v>
      </c>
      <c r="G11" s="164"/>
      <c r="H11" s="165"/>
    </row>
    <row r="12" spans="1:8" x14ac:dyDescent="0.15">
      <c r="A12" s="166"/>
      <c r="B12" s="167"/>
      <c r="C12" s="174"/>
      <c r="D12" s="169">
        <v>275867</v>
      </c>
      <c r="E12" s="170"/>
      <c r="F12" s="171">
        <v>199150</v>
      </c>
      <c r="G12" s="172"/>
      <c r="H12" s="173"/>
    </row>
    <row r="13" spans="1:8" x14ac:dyDescent="0.15">
      <c r="A13" s="154"/>
      <c r="B13" s="159"/>
      <c r="C13" s="175"/>
      <c r="D13" s="176">
        <v>314043</v>
      </c>
      <c r="E13" s="177"/>
      <c r="F13" s="178">
        <v>304442</v>
      </c>
      <c r="G13" s="179"/>
      <c r="H13" s="165"/>
    </row>
    <row r="14" spans="1:8" x14ac:dyDescent="0.15">
      <c r="A14" s="166"/>
      <c r="B14" s="167"/>
      <c r="C14" s="168"/>
      <c r="D14" s="169">
        <v>189112</v>
      </c>
      <c r="E14" s="170"/>
      <c r="F14" s="171">
        <v>164742</v>
      </c>
      <c r="G14" s="172"/>
      <c r="H14" s="173"/>
    </row>
    <row r="17" spans="1:11" x14ac:dyDescent="0.15">
      <c r="A17" s="150" t="s">
        <v>56</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57</v>
      </c>
      <c r="B19" s="180">
        <f>ROUND(VALUE(SUBSTITUTE(実質収支比率等に係る経年分析!F$48,"▲","-")),2)</f>
        <v>22.33</v>
      </c>
      <c r="C19" s="180">
        <f>ROUND(VALUE(SUBSTITUTE(実質収支比率等に係る経年分析!G$48,"▲","-")),2)</f>
        <v>17.14</v>
      </c>
      <c r="D19" s="180">
        <f>ROUND(VALUE(SUBSTITUTE(実質収支比率等に係る経年分析!H$48,"▲","-")),2)</f>
        <v>14.16</v>
      </c>
      <c r="E19" s="180">
        <f>ROUND(VALUE(SUBSTITUTE(実質収支比率等に係る経年分析!I$48,"▲","-")),2)</f>
        <v>16.95</v>
      </c>
      <c r="F19" s="180">
        <f>ROUND(VALUE(SUBSTITUTE(実質収支比率等に係る経年分析!J$48,"▲","-")),2)</f>
        <v>20.12</v>
      </c>
    </row>
    <row r="20" spans="1:11" x14ac:dyDescent="0.15">
      <c r="A20" s="180" t="s">
        <v>58</v>
      </c>
      <c r="B20" s="180">
        <f>ROUND(VALUE(SUBSTITUTE(実質収支比率等に係る経年分析!F$47,"▲","-")),2)</f>
        <v>68.95</v>
      </c>
      <c r="C20" s="180">
        <f>ROUND(VALUE(SUBSTITUTE(実質収支比率等に係る経年分析!G$47,"▲","-")),2)</f>
        <v>83.56</v>
      </c>
      <c r="D20" s="180">
        <f>ROUND(VALUE(SUBSTITUTE(実質収支比率等に係る経年分析!H$47,"▲","-")),2)</f>
        <v>100.64</v>
      </c>
      <c r="E20" s="180">
        <f>ROUND(VALUE(SUBSTITUTE(実質収支比率等に係る経年分析!I$47,"▲","-")),2)</f>
        <v>111.11</v>
      </c>
      <c r="F20" s="180">
        <f>ROUND(VALUE(SUBSTITUTE(実質収支比率等に係る経年分析!J$47,"▲","-")),2)</f>
        <v>108</v>
      </c>
    </row>
    <row r="21" spans="1:11" x14ac:dyDescent="0.15">
      <c r="A21" s="180" t="s">
        <v>59</v>
      </c>
      <c r="B21" s="180">
        <f>IF(ISNUMBER(VALUE(SUBSTITUTE(実質収支比率等に係る経年分析!F$49,"▲","-"))),ROUND(VALUE(SUBSTITUTE(実質収支比率等に係る経年分析!F$49,"▲","-")),2),NA())</f>
        <v>13.78</v>
      </c>
      <c r="C21" s="180">
        <f>IF(ISNUMBER(VALUE(SUBSTITUTE(実質収支比率等に係る経年分析!G$49,"▲","-"))),ROUND(VALUE(SUBSTITUTE(実質収支比率等に係る経年分析!G$49,"▲","-")),2),NA())</f>
        <v>7.94</v>
      </c>
      <c r="D21" s="180">
        <f>IF(ISNUMBER(VALUE(SUBSTITUTE(実質収支比率等に係る経年分析!H$49,"▲","-"))),ROUND(VALUE(SUBSTITUTE(実質収支比率等に係る経年分析!H$49,"▲","-")),2),NA())</f>
        <v>6.67</v>
      </c>
      <c r="E21" s="180">
        <f>IF(ISNUMBER(VALUE(SUBSTITUTE(実質収支比率等に係る経年分析!I$49,"▲","-"))),ROUND(VALUE(SUBSTITUTE(実質収支比率等に係る経年分析!I$49,"▲","-")),2),NA())</f>
        <v>6.96</v>
      </c>
      <c r="F21" s="180">
        <f>IF(ISNUMBER(VALUE(SUBSTITUTE(実質収支比率等に係る経年分析!J$49,"▲","-"))),ROUND(VALUE(SUBSTITUTE(実質収支比率等に係る経年分析!J$49,"▲","-")),2),NA())</f>
        <v>3.84</v>
      </c>
    </row>
    <row r="24" spans="1:11" x14ac:dyDescent="0.15">
      <c r="A24" s="150" t="s">
        <v>60</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61</v>
      </c>
      <c r="C26" s="181" t="s">
        <v>62</v>
      </c>
      <c r="D26" s="181" t="s">
        <v>61</v>
      </c>
      <c r="E26" s="181" t="s">
        <v>62</v>
      </c>
      <c r="F26" s="181" t="s">
        <v>61</v>
      </c>
      <c r="G26" s="181" t="s">
        <v>62</v>
      </c>
      <c r="H26" s="181" t="s">
        <v>61</v>
      </c>
      <c r="I26" s="181" t="s">
        <v>62</v>
      </c>
      <c r="J26" s="181" t="s">
        <v>61</v>
      </c>
      <c r="K26" s="181" t="s">
        <v>62</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0.84</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国民健康保険直診勘定特別会計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0.26</v>
      </c>
    </row>
    <row r="34" spans="1:16" x14ac:dyDescent="0.15">
      <c r="A34" s="181" t="str">
        <f>IF(連結実質赤字比率に係る赤字・黒字の構成分析!C$36="",NA(),連結実質赤字比率に係る赤字・黒字の構成分析!C$36)</f>
        <v>国民健康保険事業勘定特別会計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1.02</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14.15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20.14</v>
      </c>
    </row>
    <row r="39" spans="1:16" x14ac:dyDescent="0.15">
      <c r="A39" s="150" t="s">
        <v>63</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64</v>
      </c>
      <c r="C41" s="182"/>
      <c r="D41" s="182" t="s">
        <v>65</v>
      </c>
      <c r="E41" s="182" t="s">
        <v>64</v>
      </c>
      <c r="F41" s="182"/>
      <c r="G41" s="182" t="s">
        <v>65</v>
      </c>
      <c r="H41" s="182" t="s">
        <v>64</v>
      </c>
      <c r="I41" s="182"/>
      <c r="J41" s="182" t="s">
        <v>65</v>
      </c>
      <c r="K41" s="182" t="s">
        <v>64</v>
      </c>
      <c r="L41" s="182"/>
      <c r="M41" s="182" t="s">
        <v>65</v>
      </c>
      <c r="N41" s="182" t="s">
        <v>64</v>
      </c>
      <c r="O41" s="182"/>
      <c r="P41" s="182" t="s">
        <v>65</v>
      </c>
    </row>
    <row r="42" spans="1:16" x14ac:dyDescent="0.15">
      <c r="A42" s="182" t="s">
        <v>66</v>
      </c>
      <c r="B42" s="182"/>
      <c r="C42" s="182"/>
      <c r="D42" s="182">
        <f>'実質公債費比率（分子）の構造'!K$52</f>
        <v>251</v>
      </c>
      <c r="E42" s="182"/>
      <c r="F42" s="182"/>
      <c r="G42" s="182">
        <f>'実質公債費比率（分子）の構造'!L$52</f>
        <v>259</v>
      </c>
      <c r="H42" s="182"/>
      <c r="I42" s="182"/>
      <c r="J42" s="182">
        <f>'実質公債費比率（分子）の構造'!M$52</f>
        <v>270</v>
      </c>
      <c r="K42" s="182"/>
      <c r="L42" s="182"/>
      <c r="M42" s="182">
        <f>'実質公債費比率（分子）の構造'!N$52</f>
        <v>253</v>
      </c>
      <c r="N42" s="182"/>
      <c r="O42" s="182"/>
      <c r="P42" s="182">
        <f>'実質公債費比率（分子）の構造'!O$52</f>
        <v>272</v>
      </c>
    </row>
    <row r="43" spans="1:16" x14ac:dyDescent="0.15">
      <c r="A43" s="182" t="s">
        <v>67</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68</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69</v>
      </c>
      <c r="B45" s="182">
        <f>'実質公債費比率（分子）の構造'!K$49</f>
        <v>9</v>
      </c>
      <c r="C45" s="182"/>
      <c r="D45" s="182"/>
      <c r="E45" s="182">
        <f>'実質公債費比率（分子）の構造'!L$49</f>
        <v>13</v>
      </c>
      <c r="F45" s="182"/>
      <c r="G45" s="182"/>
      <c r="H45" s="182">
        <f>'実質公債費比率（分子）の構造'!M$49</f>
        <v>28</v>
      </c>
      <c r="I45" s="182"/>
      <c r="J45" s="182"/>
      <c r="K45" s="182">
        <f>'実質公債費比率（分子）の構造'!N$49</f>
        <v>33</v>
      </c>
      <c r="L45" s="182"/>
      <c r="M45" s="182"/>
      <c r="N45" s="182">
        <f>'実質公債費比率（分子）の構造'!O$49</f>
        <v>31</v>
      </c>
      <c r="O45" s="182"/>
      <c r="P45" s="182"/>
    </row>
    <row r="46" spans="1:16" x14ac:dyDescent="0.15">
      <c r="A46" s="182" t="s">
        <v>70</v>
      </c>
      <c r="B46" s="182">
        <f>'実質公債費比率（分子）の構造'!K$48</f>
        <v>102</v>
      </c>
      <c r="C46" s="182"/>
      <c r="D46" s="182"/>
      <c r="E46" s="182">
        <f>'実質公債費比率（分子）の構造'!L$48</f>
        <v>95</v>
      </c>
      <c r="F46" s="182"/>
      <c r="G46" s="182"/>
      <c r="H46" s="182">
        <f>'実質公債費比率（分子）の構造'!M$48</f>
        <v>77</v>
      </c>
      <c r="I46" s="182"/>
      <c r="J46" s="182"/>
      <c r="K46" s="182">
        <f>'実質公債費比率（分子）の構造'!N$48</f>
        <v>79</v>
      </c>
      <c r="L46" s="182"/>
      <c r="M46" s="182"/>
      <c r="N46" s="182">
        <f>'実質公債費比率（分子）の構造'!O$48</f>
        <v>73</v>
      </c>
      <c r="O46" s="182"/>
      <c r="P46" s="182"/>
    </row>
    <row r="47" spans="1:16" x14ac:dyDescent="0.15">
      <c r="A47" s="182" t="s">
        <v>71</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72</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73</v>
      </c>
      <c r="B49" s="182">
        <f>'実質公債費比率（分子）の構造'!K$45</f>
        <v>276</v>
      </c>
      <c r="C49" s="182"/>
      <c r="D49" s="182"/>
      <c r="E49" s="182">
        <f>'実質公債費比率（分子）の構造'!L$45</f>
        <v>275</v>
      </c>
      <c r="F49" s="182"/>
      <c r="G49" s="182"/>
      <c r="H49" s="182">
        <f>'実質公債費比率（分子）の構造'!M$45</f>
        <v>282</v>
      </c>
      <c r="I49" s="182"/>
      <c r="J49" s="182"/>
      <c r="K49" s="182">
        <f>'実質公債費比率（分子）の構造'!N$45</f>
        <v>256</v>
      </c>
      <c r="L49" s="182"/>
      <c r="M49" s="182"/>
      <c r="N49" s="182">
        <f>'実質公債費比率（分子）の構造'!O$45</f>
        <v>284</v>
      </c>
      <c r="O49" s="182"/>
      <c r="P49" s="182"/>
    </row>
    <row r="50" spans="1:16" x14ac:dyDescent="0.15">
      <c r="A50" s="182" t="s">
        <v>74</v>
      </c>
      <c r="B50" s="182" t="e">
        <f>NA()</f>
        <v>#N/A</v>
      </c>
      <c r="C50" s="182">
        <f>IF(ISNUMBER('実質公債費比率（分子）の構造'!K$53),'実質公債費比率（分子）の構造'!K$53,NA())</f>
        <v>136</v>
      </c>
      <c r="D50" s="182" t="e">
        <f>NA()</f>
        <v>#N/A</v>
      </c>
      <c r="E50" s="182" t="e">
        <f>NA()</f>
        <v>#N/A</v>
      </c>
      <c r="F50" s="182">
        <f>IF(ISNUMBER('実質公債費比率（分子）の構造'!L$53),'実質公債費比率（分子）の構造'!L$53,NA())</f>
        <v>124</v>
      </c>
      <c r="G50" s="182" t="e">
        <f>NA()</f>
        <v>#N/A</v>
      </c>
      <c r="H50" s="182" t="e">
        <f>NA()</f>
        <v>#N/A</v>
      </c>
      <c r="I50" s="182">
        <f>IF(ISNUMBER('実質公債費比率（分子）の構造'!M$53),'実質公債費比率（分子）の構造'!M$53,NA())</f>
        <v>117</v>
      </c>
      <c r="J50" s="182" t="e">
        <f>NA()</f>
        <v>#N/A</v>
      </c>
      <c r="K50" s="182" t="e">
        <f>NA()</f>
        <v>#N/A</v>
      </c>
      <c r="L50" s="182">
        <f>IF(ISNUMBER('実質公債費比率（分子）の構造'!N$53),'実質公債費比率（分子）の構造'!N$53,NA())</f>
        <v>115</v>
      </c>
      <c r="M50" s="182" t="e">
        <f>NA()</f>
        <v>#N/A</v>
      </c>
      <c r="N50" s="182" t="e">
        <f>NA()</f>
        <v>#N/A</v>
      </c>
      <c r="O50" s="182">
        <f>IF(ISNUMBER('実質公債費比率（分子）の構造'!O$53),'実質公債費比率（分子）の構造'!O$53,NA())</f>
        <v>116</v>
      </c>
      <c r="P50" s="182" t="e">
        <f>NA()</f>
        <v>#N/A</v>
      </c>
    </row>
    <row r="53" spans="1:16" x14ac:dyDescent="0.15">
      <c r="A53" s="150" t="s">
        <v>75</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76</v>
      </c>
      <c r="C55" s="181"/>
      <c r="D55" s="181" t="s">
        <v>77</v>
      </c>
      <c r="E55" s="181" t="s">
        <v>76</v>
      </c>
      <c r="F55" s="181"/>
      <c r="G55" s="181" t="s">
        <v>77</v>
      </c>
      <c r="H55" s="181" t="s">
        <v>76</v>
      </c>
      <c r="I55" s="181"/>
      <c r="J55" s="181" t="s">
        <v>77</v>
      </c>
      <c r="K55" s="181" t="s">
        <v>76</v>
      </c>
      <c r="L55" s="181"/>
      <c r="M55" s="181" t="s">
        <v>77</v>
      </c>
      <c r="N55" s="181" t="s">
        <v>76</v>
      </c>
      <c r="O55" s="181"/>
      <c r="P55" s="181" t="s">
        <v>77</v>
      </c>
    </row>
    <row r="56" spans="1:16" x14ac:dyDescent="0.15">
      <c r="A56" s="181" t="s">
        <v>43</v>
      </c>
      <c r="B56" s="181"/>
      <c r="C56" s="181"/>
      <c r="D56" s="181">
        <f>'将来負担比率（分子）の構造'!I$52</f>
        <v>2456</v>
      </c>
      <c r="E56" s="181"/>
      <c r="F56" s="181"/>
      <c r="G56" s="181">
        <f>'将来負担比率（分子）の構造'!J$52</f>
        <v>2709</v>
      </c>
      <c r="H56" s="181"/>
      <c r="I56" s="181"/>
      <c r="J56" s="181">
        <f>'将来負担比率（分子）の構造'!K$52</f>
        <v>2541</v>
      </c>
      <c r="K56" s="181"/>
      <c r="L56" s="181"/>
      <c r="M56" s="181">
        <f>'将来負担比率（分子）の構造'!L$52</f>
        <v>2599</v>
      </c>
      <c r="N56" s="181"/>
      <c r="O56" s="181"/>
      <c r="P56" s="181">
        <f>'将来負担比率（分子）の構造'!M$52</f>
        <v>2649</v>
      </c>
    </row>
    <row r="57" spans="1:16" x14ac:dyDescent="0.15">
      <c r="A57" s="181" t="s">
        <v>42</v>
      </c>
      <c r="B57" s="181"/>
      <c r="C57" s="181"/>
      <c r="D57" s="181" t="str">
        <f>'将来負担比率（分子）の構造'!I$51</f>
        <v>-</v>
      </c>
      <c r="E57" s="181"/>
      <c r="F57" s="181"/>
      <c r="G57" s="181">
        <f>'将来負担比率（分子）の構造'!J$51</f>
        <v>56</v>
      </c>
      <c r="H57" s="181"/>
      <c r="I57" s="181"/>
      <c r="J57" s="181">
        <f>'将来負担比率（分子）の構造'!K$51</f>
        <v>56</v>
      </c>
      <c r="K57" s="181"/>
      <c r="L57" s="181"/>
      <c r="M57" s="181">
        <f>'将来負担比率（分子）の構造'!L$51</f>
        <v>65</v>
      </c>
      <c r="N57" s="181"/>
      <c r="O57" s="181"/>
      <c r="P57" s="181">
        <f>'将来負担比率（分子）の構造'!M$51</f>
        <v>60</v>
      </c>
    </row>
    <row r="58" spans="1:16" x14ac:dyDescent="0.15">
      <c r="A58" s="181" t="s">
        <v>41</v>
      </c>
      <c r="B58" s="181"/>
      <c r="C58" s="181"/>
      <c r="D58" s="181">
        <f>'将来負担比率（分子）の構造'!I$50</f>
        <v>1540</v>
      </c>
      <c r="E58" s="181"/>
      <c r="F58" s="181"/>
      <c r="G58" s="181">
        <f>'将来負担比率（分子）の構造'!J$50</f>
        <v>1783</v>
      </c>
      <c r="H58" s="181"/>
      <c r="I58" s="181"/>
      <c r="J58" s="181">
        <f>'将来負担比率（分子）の構造'!K$50</f>
        <v>1934</v>
      </c>
      <c r="K58" s="181"/>
      <c r="L58" s="181"/>
      <c r="M58" s="181">
        <f>'将来負担比率（分子）の構造'!L$50</f>
        <v>2003</v>
      </c>
      <c r="N58" s="181"/>
      <c r="O58" s="181"/>
      <c r="P58" s="181">
        <f>'将来負担比率（分子）の構造'!M$50</f>
        <v>2022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462</v>
      </c>
      <c r="C62" s="181"/>
      <c r="D62" s="181"/>
      <c r="E62" s="181">
        <f>'将来負担比率（分子）の構造'!J$45</f>
        <v>439</v>
      </c>
      <c r="F62" s="181"/>
      <c r="G62" s="181"/>
      <c r="H62" s="181">
        <f>'将来負担比率（分子）の構造'!K$45</f>
        <v>442</v>
      </c>
      <c r="I62" s="181"/>
      <c r="J62" s="181"/>
      <c r="K62" s="181">
        <f>'将来負担比率（分子）の構造'!L$45</f>
        <v>398</v>
      </c>
      <c r="L62" s="181"/>
      <c r="M62" s="181"/>
      <c r="N62" s="181">
        <f>'将来負担比率（分子）の構造'!M$45</f>
        <v>372</v>
      </c>
      <c r="O62" s="181"/>
      <c r="P62" s="181"/>
    </row>
    <row r="63" spans="1:16" x14ac:dyDescent="0.15">
      <c r="A63" s="181" t="s">
        <v>34</v>
      </c>
      <c r="B63" s="181">
        <f>'将来負担比率（分子）の構造'!I$44</f>
        <v>183</v>
      </c>
      <c r="C63" s="181"/>
      <c r="D63" s="181"/>
      <c r="E63" s="181">
        <f>'将来負担比率（分子）の構造'!J$44</f>
        <v>281</v>
      </c>
      <c r="F63" s="181"/>
      <c r="G63" s="181"/>
      <c r="H63" s="181">
        <f>'将来負担比率（分子）の構造'!K$44</f>
        <v>273</v>
      </c>
      <c r="I63" s="181"/>
      <c r="J63" s="181"/>
      <c r="K63" s="181">
        <f>'将来負担比率（分子）の構造'!L$44</f>
        <v>270</v>
      </c>
      <c r="L63" s="181"/>
      <c r="M63" s="181"/>
      <c r="N63" s="181">
        <f>'将来負担比率（分子）の構造'!M$44</f>
        <v>214</v>
      </c>
      <c r="O63" s="181"/>
      <c r="P63" s="181"/>
    </row>
    <row r="64" spans="1:16" x14ac:dyDescent="0.15">
      <c r="A64" s="181" t="s">
        <v>33</v>
      </c>
      <c r="B64" s="181">
        <f>'将来負担比率（分子）の構造'!I$43</f>
        <v>948</v>
      </c>
      <c r="C64" s="181"/>
      <c r="D64" s="181"/>
      <c r="E64" s="181">
        <f>'将来負担比率（分子）の構造'!J$43</f>
        <v>867</v>
      </c>
      <c r="F64" s="181"/>
      <c r="G64" s="181"/>
      <c r="H64" s="181">
        <f>'将来負担比率（分子）の構造'!K$43</f>
        <v>702</v>
      </c>
      <c r="I64" s="181"/>
      <c r="J64" s="181"/>
      <c r="K64" s="181">
        <f>'将来負担比率（分子）の構造'!L$43</f>
        <v>633</v>
      </c>
      <c r="L64" s="181"/>
      <c r="M64" s="181"/>
      <c r="N64" s="181">
        <f>'将来負担比率（分子）の構造'!M$43</f>
        <v>637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2751</v>
      </c>
      <c r="C66" s="181"/>
      <c r="D66" s="181"/>
      <c r="E66" s="181">
        <f>'将来負担比率（分子）の構造'!J$41</f>
        <v>3257</v>
      </c>
      <c r="F66" s="181"/>
      <c r="G66" s="181"/>
      <c r="H66" s="181">
        <f>'将来負担比率（分子）の構造'!K$41</f>
        <v>3241</v>
      </c>
      <c r="I66" s="181"/>
      <c r="J66" s="181"/>
      <c r="K66" s="181">
        <f>'将来負担比率（分子）の構造'!L$41</f>
        <v>3301</v>
      </c>
      <c r="L66" s="181"/>
      <c r="M66" s="181"/>
      <c r="N66" s="181">
        <f>'将来負担比率（分子）の構造'!M$41</f>
        <v>3447</v>
      </c>
      <c r="O66" s="181"/>
      <c r="P66" s="181"/>
    </row>
    <row r="67" spans="1:16" x14ac:dyDescent="0.15">
      <c r="A67" s="181" t="s">
        <v>78</v>
      </c>
      <c r="B67" s="181" t="e">
        <f>NA()</f>
        <v>#N/A</v>
      </c>
      <c r="C67" s="181">
        <f>IF(ISNUMBER('将来負担比率（分子）の構造'!I$53), IF('将来負担比率（分子）の構造'!I$53 &lt; 0, 0, '将来負担比率（分子）の構造'!I$53), NA())</f>
        <v>347</v>
      </c>
      <c r="D67" s="181" t="e">
        <f>NA()</f>
        <v>#N/A</v>
      </c>
      <c r="E67" s="181" t="e">
        <f>NA()</f>
        <v>#N/A</v>
      </c>
      <c r="F67" s="181">
        <f>IF(ISNUMBER('将来負担比率（分子）の構造'!J$53), IF('将来負担比率（分子）の構造'!J$53 &lt; 0, 0, '将来負担比率（分子）の構造'!J$53), NA())</f>
        <v>297</v>
      </c>
      <c r="G67" s="181" t="e">
        <f>NA()</f>
        <v>#N/A</v>
      </c>
      <c r="H67" s="181" t="e">
        <f>NA()</f>
        <v>#N/A</v>
      </c>
      <c r="I67" s="181">
        <f>IF(ISNUMBER('将来負担比率（分子）の構造'!K$53), IF('将来負担比率（分子）の構造'!K$53 &lt; 0, 0, '将来負担比率（分子）の構造'!K$53), NA())</f>
        <v>127</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79</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80</v>
      </c>
      <c r="B72" s="185">
        <f>基金残高に係る経年分析!F55</f>
        <v>1403</v>
      </c>
      <c r="C72" s="185">
        <f>基金残高に係る経年分析!G55</f>
        <v>1468</v>
      </c>
      <c r="D72" s="185">
        <f>基金残高に係る経年分析!H55</f>
        <v>1470</v>
      </c>
    </row>
    <row r="73" spans="1:16" x14ac:dyDescent="0.15">
      <c r="A73" s="184" t="s">
        <v>81</v>
      </c>
      <c r="B73" s="185">
        <f>基金残高に係る経年分析!F56</f>
        <v>36</v>
      </c>
      <c r="C73" s="185">
        <f>基金残高に係る経年分析!G56</f>
        <v>36</v>
      </c>
      <c r="D73" s="185">
        <f>基金残高に係る経年分析!H56</f>
        <v>36</v>
      </c>
    </row>
    <row r="74" spans="1:16" x14ac:dyDescent="0.15">
      <c r="A74" s="184" t="s">
        <v>82</v>
      </c>
      <c r="B74" s="185">
        <f>基金残高に係る経年分析!F57</f>
        <v>229</v>
      </c>
      <c r="C74" s="185">
        <f>基金残高に係る経年分析!G57</f>
        <v>222</v>
      </c>
      <c r="D74" s="185">
        <f>基金残高に係る経年分析!H57</f>
        <v>223</v>
      </c>
    </row>
  </sheetData>
  <sheetProtection algorithmName="SHA-512" hashValue="+qZm8w60argBYbeAoOhbL6a7NC5RlYFPeAae/xG9fQgu2Ok2g8KQ7kwTD5VjyT1qo/BzMpQfd+SGmoJNET+OFA==" saltValue="53s6GW10FYkc8RQ2mphE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229</v>
      </c>
      <c r="C5" s="747"/>
      <c r="D5" s="747"/>
      <c r="E5" s="747"/>
      <c r="F5" s="747"/>
      <c r="G5" s="747"/>
      <c r="H5" s="747"/>
      <c r="I5" s="747"/>
      <c r="J5" s="747"/>
      <c r="K5" s="747"/>
      <c r="L5" s="747"/>
      <c r="M5" s="747"/>
      <c r="N5" s="747"/>
      <c r="O5" s="747"/>
      <c r="P5" s="747"/>
      <c r="Q5" s="748"/>
      <c r="R5" s="733">
        <v>171223</v>
      </c>
      <c r="S5" s="734"/>
      <c r="T5" s="734"/>
      <c r="U5" s="734"/>
      <c r="V5" s="734"/>
      <c r="W5" s="734"/>
      <c r="X5" s="734"/>
      <c r="Y5" s="777"/>
      <c r="Z5" s="795">
        <v>6.8</v>
      </c>
      <c r="AA5" s="795"/>
      <c r="AB5" s="795"/>
      <c r="AC5" s="795"/>
      <c r="AD5" s="796">
        <v>171223</v>
      </c>
      <c r="AE5" s="796"/>
      <c r="AF5" s="796"/>
      <c r="AG5" s="796"/>
      <c r="AH5" s="796"/>
      <c r="AI5" s="796"/>
      <c r="AJ5" s="796"/>
      <c r="AK5" s="796"/>
      <c r="AL5" s="778">
        <v>12.8</v>
      </c>
      <c r="AM5" s="751"/>
      <c r="AN5" s="751"/>
      <c r="AO5" s="779"/>
      <c r="AP5" s="746" t="s">
        <v>230</v>
      </c>
      <c r="AQ5" s="747"/>
      <c r="AR5" s="747"/>
      <c r="AS5" s="747"/>
      <c r="AT5" s="747"/>
      <c r="AU5" s="747"/>
      <c r="AV5" s="747"/>
      <c r="AW5" s="747"/>
      <c r="AX5" s="747"/>
      <c r="AY5" s="747"/>
      <c r="AZ5" s="747"/>
      <c r="BA5" s="747"/>
      <c r="BB5" s="747"/>
      <c r="BC5" s="747"/>
      <c r="BD5" s="747"/>
      <c r="BE5" s="747"/>
      <c r="BF5" s="748"/>
      <c r="BG5" s="678">
        <v>161385</v>
      </c>
      <c r="BH5" s="679"/>
      <c r="BI5" s="679"/>
      <c r="BJ5" s="679"/>
      <c r="BK5" s="679"/>
      <c r="BL5" s="679"/>
      <c r="BM5" s="679"/>
      <c r="BN5" s="680"/>
      <c r="BO5" s="715">
        <v>94.3</v>
      </c>
      <c r="BP5" s="715"/>
      <c r="BQ5" s="715"/>
      <c r="BR5" s="715"/>
      <c r="BS5" s="716" t="s">
        <v>142</v>
      </c>
      <c r="BT5" s="716"/>
      <c r="BU5" s="716"/>
      <c r="BV5" s="716"/>
      <c r="BW5" s="716"/>
      <c r="BX5" s="716"/>
      <c r="BY5" s="716"/>
      <c r="BZ5" s="716"/>
      <c r="CA5" s="716"/>
      <c r="CB5" s="766"/>
      <c r="CD5" s="782" t="s">
        <v>225</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223</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15">
      <c r="B6" s="675" t="s">
        <v>234</v>
      </c>
      <c r="C6" s="676"/>
      <c r="D6" s="676"/>
      <c r="E6" s="676"/>
      <c r="F6" s="676"/>
      <c r="G6" s="676"/>
      <c r="H6" s="676"/>
      <c r="I6" s="676"/>
      <c r="J6" s="676"/>
      <c r="K6" s="676"/>
      <c r="L6" s="676"/>
      <c r="M6" s="676"/>
      <c r="N6" s="676"/>
      <c r="O6" s="676"/>
      <c r="P6" s="676"/>
      <c r="Q6" s="677"/>
      <c r="R6" s="678">
        <v>29017</v>
      </c>
      <c r="S6" s="679"/>
      <c r="T6" s="679"/>
      <c r="U6" s="679"/>
      <c r="V6" s="679"/>
      <c r="W6" s="679"/>
      <c r="X6" s="679"/>
      <c r="Y6" s="680"/>
      <c r="Z6" s="715">
        <v>1.1000000000000001</v>
      </c>
      <c r="AA6" s="715"/>
      <c r="AB6" s="715"/>
      <c r="AC6" s="715"/>
      <c r="AD6" s="716">
        <v>29017</v>
      </c>
      <c r="AE6" s="716"/>
      <c r="AF6" s="716"/>
      <c r="AG6" s="716"/>
      <c r="AH6" s="716"/>
      <c r="AI6" s="716"/>
      <c r="AJ6" s="716"/>
      <c r="AK6" s="716"/>
      <c r="AL6" s="681">
        <v>2.2000000000000002</v>
      </c>
      <c r="AM6" s="682"/>
      <c r="AN6" s="682"/>
      <c r="AO6" s="717"/>
      <c r="AP6" s="675" t="s">
        <v>235</v>
      </c>
      <c r="AQ6" s="676"/>
      <c r="AR6" s="676"/>
      <c r="AS6" s="676"/>
      <c r="AT6" s="676"/>
      <c r="AU6" s="676"/>
      <c r="AV6" s="676"/>
      <c r="AW6" s="676"/>
      <c r="AX6" s="676"/>
      <c r="AY6" s="676"/>
      <c r="AZ6" s="676"/>
      <c r="BA6" s="676"/>
      <c r="BB6" s="676"/>
      <c r="BC6" s="676"/>
      <c r="BD6" s="676"/>
      <c r="BE6" s="676"/>
      <c r="BF6" s="677"/>
      <c r="BG6" s="678">
        <v>161385</v>
      </c>
      <c r="BH6" s="679"/>
      <c r="BI6" s="679"/>
      <c r="BJ6" s="679"/>
      <c r="BK6" s="679"/>
      <c r="BL6" s="679"/>
      <c r="BM6" s="679"/>
      <c r="BN6" s="680"/>
      <c r="BO6" s="715">
        <v>94.3</v>
      </c>
      <c r="BP6" s="715"/>
      <c r="BQ6" s="715"/>
      <c r="BR6" s="715"/>
      <c r="BS6" s="716" t="s">
        <v>151</v>
      </c>
      <c r="BT6" s="716"/>
      <c r="BU6" s="716"/>
      <c r="BV6" s="716"/>
      <c r="BW6" s="716"/>
      <c r="BX6" s="716"/>
      <c r="BY6" s="716"/>
      <c r="BZ6" s="716"/>
      <c r="CA6" s="716"/>
      <c r="CB6" s="766"/>
      <c r="CD6" s="736" t="s">
        <v>236</v>
      </c>
      <c r="CE6" s="737"/>
      <c r="CF6" s="737"/>
      <c r="CG6" s="737"/>
      <c r="CH6" s="737"/>
      <c r="CI6" s="737"/>
      <c r="CJ6" s="737"/>
      <c r="CK6" s="737"/>
      <c r="CL6" s="737"/>
      <c r="CM6" s="737"/>
      <c r="CN6" s="737"/>
      <c r="CO6" s="737"/>
      <c r="CP6" s="737"/>
      <c r="CQ6" s="738"/>
      <c r="CR6" s="678">
        <v>41596</v>
      </c>
      <c r="CS6" s="679"/>
      <c r="CT6" s="679"/>
      <c r="CU6" s="679"/>
      <c r="CV6" s="679"/>
      <c r="CW6" s="679"/>
      <c r="CX6" s="679"/>
      <c r="CY6" s="680"/>
      <c r="CZ6" s="778">
        <v>1.9</v>
      </c>
      <c r="DA6" s="751"/>
      <c r="DB6" s="751"/>
      <c r="DC6" s="781"/>
      <c r="DD6" s="684" t="s">
        <v>151</v>
      </c>
      <c r="DE6" s="679"/>
      <c r="DF6" s="679"/>
      <c r="DG6" s="679"/>
      <c r="DH6" s="679"/>
      <c r="DI6" s="679"/>
      <c r="DJ6" s="679"/>
      <c r="DK6" s="679"/>
      <c r="DL6" s="679"/>
      <c r="DM6" s="679"/>
      <c r="DN6" s="679"/>
      <c r="DO6" s="679"/>
      <c r="DP6" s="680"/>
      <c r="DQ6" s="684">
        <v>41596</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151</v>
      </c>
      <c r="S7" s="679"/>
      <c r="T7" s="679"/>
      <c r="U7" s="679"/>
      <c r="V7" s="679"/>
      <c r="W7" s="679"/>
      <c r="X7" s="679"/>
      <c r="Y7" s="680"/>
      <c r="Z7" s="715">
        <v>0</v>
      </c>
      <c r="AA7" s="715"/>
      <c r="AB7" s="715"/>
      <c r="AC7" s="715"/>
      <c r="AD7" s="716">
        <v>151</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48472</v>
      </c>
      <c r="BH7" s="679"/>
      <c r="BI7" s="679"/>
      <c r="BJ7" s="679"/>
      <c r="BK7" s="679"/>
      <c r="BL7" s="679"/>
      <c r="BM7" s="679"/>
      <c r="BN7" s="680"/>
      <c r="BO7" s="715">
        <v>28.3</v>
      </c>
      <c r="BP7" s="715"/>
      <c r="BQ7" s="715"/>
      <c r="BR7" s="715"/>
      <c r="BS7" s="716" t="s">
        <v>239</v>
      </c>
      <c r="BT7" s="716"/>
      <c r="BU7" s="716"/>
      <c r="BV7" s="716"/>
      <c r="BW7" s="716"/>
      <c r="BX7" s="716"/>
      <c r="BY7" s="716"/>
      <c r="BZ7" s="716"/>
      <c r="CA7" s="716"/>
      <c r="CB7" s="766"/>
      <c r="CD7" s="711" t="s">
        <v>240</v>
      </c>
      <c r="CE7" s="712"/>
      <c r="CF7" s="712"/>
      <c r="CG7" s="712"/>
      <c r="CH7" s="712"/>
      <c r="CI7" s="712"/>
      <c r="CJ7" s="712"/>
      <c r="CK7" s="712"/>
      <c r="CL7" s="712"/>
      <c r="CM7" s="712"/>
      <c r="CN7" s="712"/>
      <c r="CO7" s="712"/>
      <c r="CP7" s="712"/>
      <c r="CQ7" s="713"/>
      <c r="CR7" s="678">
        <v>381793</v>
      </c>
      <c r="CS7" s="679"/>
      <c r="CT7" s="679"/>
      <c r="CU7" s="679"/>
      <c r="CV7" s="679"/>
      <c r="CW7" s="679"/>
      <c r="CX7" s="679"/>
      <c r="CY7" s="680"/>
      <c r="CZ7" s="715">
        <v>17.2</v>
      </c>
      <c r="DA7" s="715"/>
      <c r="DB7" s="715"/>
      <c r="DC7" s="715"/>
      <c r="DD7" s="684">
        <v>24557</v>
      </c>
      <c r="DE7" s="679"/>
      <c r="DF7" s="679"/>
      <c r="DG7" s="679"/>
      <c r="DH7" s="679"/>
      <c r="DI7" s="679"/>
      <c r="DJ7" s="679"/>
      <c r="DK7" s="679"/>
      <c r="DL7" s="679"/>
      <c r="DM7" s="679"/>
      <c r="DN7" s="679"/>
      <c r="DO7" s="679"/>
      <c r="DP7" s="680"/>
      <c r="DQ7" s="684">
        <v>312807</v>
      </c>
      <c r="DR7" s="679"/>
      <c r="DS7" s="679"/>
      <c r="DT7" s="679"/>
      <c r="DU7" s="679"/>
      <c r="DV7" s="679"/>
      <c r="DW7" s="679"/>
      <c r="DX7" s="679"/>
      <c r="DY7" s="679"/>
      <c r="DZ7" s="679"/>
      <c r="EA7" s="679"/>
      <c r="EB7" s="679"/>
      <c r="EC7" s="722"/>
    </row>
    <row r="8" spans="2:143" ht="11.25" customHeight="1" x14ac:dyDescent="0.15">
      <c r="B8" s="675" t="s">
        <v>241</v>
      </c>
      <c r="C8" s="676"/>
      <c r="D8" s="676"/>
      <c r="E8" s="676"/>
      <c r="F8" s="676"/>
      <c r="G8" s="676"/>
      <c r="H8" s="676"/>
      <c r="I8" s="676"/>
      <c r="J8" s="676"/>
      <c r="K8" s="676"/>
      <c r="L8" s="676"/>
      <c r="M8" s="676"/>
      <c r="N8" s="676"/>
      <c r="O8" s="676"/>
      <c r="P8" s="676"/>
      <c r="Q8" s="677"/>
      <c r="R8" s="678">
        <v>1014</v>
      </c>
      <c r="S8" s="679"/>
      <c r="T8" s="679"/>
      <c r="U8" s="679"/>
      <c r="V8" s="679"/>
      <c r="W8" s="679"/>
      <c r="X8" s="679"/>
      <c r="Y8" s="680"/>
      <c r="Z8" s="715">
        <v>0</v>
      </c>
      <c r="AA8" s="715"/>
      <c r="AB8" s="715"/>
      <c r="AC8" s="715"/>
      <c r="AD8" s="716">
        <v>1014</v>
      </c>
      <c r="AE8" s="716"/>
      <c r="AF8" s="716"/>
      <c r="AG8" s="716"/>
      <c r="AH8" s="716"/>
      <c r="AI8" s="716"/>
      <c r="AJ8" s="716"/>
      <c r="AK8" s="716"/>
      <c r="AL8" s="681">
        <v>0.1</v>
      </c>
      <c r="AM8" s="682"/>
      <c r="AN8" s="682"/>
      <c r="AO8" s="717"/>
      <c r="AP8" s="675" t="s">
        <v>242</v>
      </c>
      <c r="AQ8" s="676"/>
      <c r="AR8" s="676"/>
      <c r="AS8" s="676"/>
      <c r="AT8" s="676"/>
      <c r="AU8" s="676"/>
      <c r="AV8" s="676"/>
      <c r="AW8" s="676"/>
      <c r="AX8" s="676"/>
      <c r="AY8" s="676"/>
      <c r="AZ8" s="676"/>
      <c r="BA8" s="676"/>
      <c r="BB8" s="676"/>
      <c r="BC8" s="676"/>
      <c r="BD8" s="676"/>
      <c r="BE8" s="676"/>
      <c r="BF8" s="677"/>
      <c r="BG8" s="678">
        <v>2021</v>
      </c>
      <c r="BH8" s="679"/>
      <c r="BI8" s="679"/>
      <c r="BJ8" s="679"/>
      <c r="BK8" s="679"/>
      <c r="BL8" s="679"/>
      <c r="BM8" s="679"/>
      <c r="BN8" s="680"/>
      <c r="BO8" s="715">
        <v>1.2</v>
      </c>
      <c r="BP8" s="715"/>
      <c r="BQ8" s="715"/>
      <c r="BR8" s="715"/>
      <c r="BS8" s="684" t="s">
        <v>142</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311403</v>
      </c>
      <c r="CS8" s="679"/>
      <c r="CT8" s="679"/>
      <c r="CU8" s="679"/>
      <c r="CV8" s="679"/>
      <c r="CW8" s="679"/>
      <c r="CX8" s="679"/>
      <c r="CY8" s="680"/>
      <c r="CZ8" s="715">
        <v>14</v>
      </c>
      <c r="DA8" s="715"/>
      <c r="DB8" s="715"/>
      <c r="DC8" s="715"/>
      <c r="DD8" s="684">
        <v>10992</v>
      </c>
      <c r="DE8" s="679"/>
      <c r="DF8" s="679"/>
      <c r="DG8" s="679"/>
      <c r="DH8" s="679"/>
      <c r="DI8" s="679"/>
      <c r="DJ8" s="679"/>
      <c r="DK8" s="679"/>
      <c r="DL8" s="679"/>
      <c r="DM8" s="679"/>
      <c r="DN8" s="679"/>
      <c r="DO8" s="679"/>
      <c r="DP8" s="680"/>
      <c r="DQ8" s="684">
        <v>215538</v>
      </c>
      <c r="DR8" s="679"/>
      <c r="DS8" s="679"/>
      <c r="DT8" s="679"/>
      <c r="DU8" s="679"/>
      <c r="DV8" s="679"/>
      <c r="DW8" s="679"/>
      <c r="DX8" s="679"/>
      <c r="DY8" s="679"/>
      <c r="DZ8" s="679"/>
      <c r="EA8" s="679"/>
      <c r="EB8" s="679"/>
      <c r="EC8" s="722"/>
    </row>
    <row r="9" spans="2:143" ht="11.25" customHeight="1" x14ac:dyDescent="0.15">
      <c r="B9" s="675" t="s">
        <v>244</v>
      </c>
      <c r="C9" s="676"/>
      <c r="D9" s="676"/>
      <c r="E9" s="676"/>
      <c r="F9" s="676"/>
      <c r="G9" s="676"/>
      <c r="H9" s="676"/>
      <c r="I9" s="676"/>
      <c r="J9" s="676"/>
      <c r="K9" s="676"/>
      <c r="L9" s="676"/>
      <c r="M9" s="676"/>
      <c r="N9" s="676"/>
      <c r="O9" s="676"/>
      <c r="P9" s="676"/>
      <c r="Q9" s="677"/>
      <c r="R9" s="678">
        <v>579</v>
      </c>
      <c r="S9" s="679"/>
      <c r="T9" s="679"/>
      <c r="U9" s="679"/>
      <c r="V9" s="679"/>
      <c r="W9" s="679"/>
      <c r="X9" s="679"/>
      <c r="Y9" s="680"/>
      <c r="Z9" s="715">
        <v>0</v>
      </c>
      <c r="AA9" s="715"/>
      <c r="AB9" s="715"/>
      <c r="AC9" s="715"/>
      <c r="AD9" s="716">
        <v>579</v>
      </c>
      <c r="AE9" s="716"/>
      <c r="AF9" s="716"/>
      <c r="AG9" s="716"/>
      <c r="AH9" s="716"/>
      <c r="AI9" s="716"/>
      <c r="AJ9" s="716"/>
      <c r="AK9" s="716"/>
      <c r="AL9" s="681">
        <v>0</v>
      </c>
      <c r="AM9" s="682"/>
      <c r="AN9" s="682"/>
      <c r="AO9" s="717"/>
      <c r="AP9" s="675" t="s">
        <v>245</v>
      </c>
      <c r="AQ9" s="676"/>
      <c r="AR9" s="676"/>
      <c r="AS9" s="676"/>
      <c r="AT9" s="676"/>
      <c r="AU9" s="676"/>
      <c r="AV9" s="676"/>
      <c r="AW9" s="676"/>
      <c r="AX9" s="676"/>
      <c r="AY9" s="676"/>
      <c r="AZ9" s="676"/>
      <c r="BA9" s="676"/>
      <c r="BB9" s="676"/>
      <c r="BC9" s="676"/>
      <c r="BD9" s="676"/>
      <c r="BE9" s="676"/>
      <c r="BF9" s="677"/>
      <c r="BG9" s="678">
        <v>39124</v>
      </c>
      <c r="BH9" s="679"/>
      <c r="BI9" s="679"/>
      <c r="BJ9" s="679"/>
      <c r="BK9" s="679"/>
      <c r="BL9" s="679"/>
      <c r="BM9" s="679"/>
      <c r="BN9" s="680"/>
      <c r="BO9" s="715">
        <v>22.8</v>
      </c>
      <c r="BP9" s="715"/>
      <c r="BQ9" s="715"/>
      <c r="BR9" s="715"/>
      <c r="BS9" s="684" t="s">
        <v>142</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387063</v>
      </c>
      <c r="CS9" s="679"/>
      <c r="CT9" s="679"/>
      <c r="CU9" s="679"/>
      <c r="CV9" s="679"/>
      <c r="CW9" s="679"/>
      <c r="CX9" s="679"/>
      <c r="CY9" s="680"/>
      <c r="CZ9" s="715">
        <v>17.5</v>
      </c>
      <c r="DA9" s="715"/>
      <c r="DB9" s="715"/>
      <c r="DC9" s="715"/>
      <c r="DD9" s="684">
        <v>201153</v>
      </c>
      <c r="DE9" s="679"/>
      <c r="DF9" s="679"/>
      <c r="DG9" s="679"/>
      <c r="DH9" s="679"/>
      <c r="DI9" s="679"/>
      <c r="DJ9" s="679"/>
      <c r="DK9" s="679"/>
      <c r="DL9" s="679"/>
      <c r="DM9" s="679"/>
      <c r="DN9" s="679"/>
      <c r="DO9" s="679"/>
      <c r="DP9" s="680"/>
      <c r="DQ9" s="684">
        <v>149838</v>
      </c>
      <c r="DR9" s="679"/>
      <c r="DS9" s="679"/>
      <c r="DT9" s="679"/>
      <c r="DU9" s="679"/>
      <c r="DV9" s="679"/>
      <c r="DW9" s="679"/>
      <c r="DX9" s="679"/>
      <c r="DY9" s="679"/>
      <c r="DZ9" s="679"/>
      <c r="EA9" s="679"/>
      <c r="EB9" s="679"/>
      <c r="EC9" s="722"/>
    </row>
    <row r="10" spans="2:143" ht="11.25" customHeight="1" x14ac:dyDescent="0.15">
      <c r="B10" s="675" t="s">
        <v>247</v>
      </c>
      <c r="C10" s="676"/>
      <c r="D10" s="676"/>
      <c r="E10" s="676"/>
      <c r="F10" s="676"/>
      <c r="G10" s="676"/>
      <c r="H10" s="676"/>
      <c r="I10" s="676"/>
      <c r="J10" s="676"/>
      <c r="K10" s="676"/>
      <c r="L10" s="676"/>
      <c r="M10" s="676"/>
      <c r="N10" s="676"/>
      <c r="O10" s="676"/>
      <c r="P10" s="676"/>
      <c r="Q10" s="677"/>
      <c r="R10" s="678" t="s">
        <v>239</v>
      </c>
      <c r="S10" s="679"/>
      <c r="T10" s="679"/>
      <c r="U10" s="679"/>
      <c r="V10" s="679"/>
      <c r="W10" s="679"/>
      <c r="X10" s="679"/>
      <c r="Y10" s="680"/>
      <c r="Z10" s="715" t="s">
        <v>239</v>
      </c>
      <c r="AA10" s="715"/>
      <c r="AB10" s="715"/>
      <c r="AC10" s="715"/>
      <c r="AD10" s="716" t="s">
        <v>239</v>
      </c>
      <c r="AE10" s="716"/>
      <c r="AF10" s="716"/>
      <c r="AG10" s="716"/>
      <c r="AH10" s="716"/>
      <c r="AI10" s="716"/>
      <c r="AJ10" s="716"/>
      <c r="AK10" s="716"/>
      <c r="AL10" s="681" t="s">
        <v>142</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4302</v>
      </c>
      <c r="BH10" s="679"/>
      <c r="BI10" s="679"/>
      <c r="BJ10" s="679"/>
      <c r="BK10" s="679"/>
      <c r="BL10" s="679"/>
      <c r="BM10" s="679"/>
      <c r="BN10" s="680"/>
      <c r="BO10" s="715">
        <v>2.5</v>
      </c>
      <c r="BP10" s="715"/>
      <c r="BQ10" s="715"/>
      <c r="BR10" s="715"/>
      <c r="BS10" s="684" t="s">
        <v>142</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v>2</v>
      </c>
      <c r="CS10" s="679"/>
      <c r="CT10" s="679"/>
      <c r="CU10" s="679"/>
      <c r="CV10" s="679"/>
      <c r="CW10" s="679"/>
      <c r="CX10" s="679"/>
      <c r="CY10" s="680"/>
      <c r="CZ10" s="715">
        <v>0</v>
      </c>
      <c r="DA10" s="715"/>
      <c r="DB10" s="715"/>
      <c r="DC10" s="715"/>
      <c r="DD10" s="684" t="s">
        <v>142</v>
      </c>
      <c r="DE10" s="679"/>
      <c r="DF10" s="679"/>
      <c r="DG10" s="679"/>
      <c r="DH10" s="679"/>
      <c r="DI10" s="679"/>
      <c r="DJ10" s="679"/>
      <c r="DK10" s="679"/>
      <c r="DL10" s="679"/>
      <c r="DM10" s="679"/>
      <c r="DN10" s="679"/>
      <c r="DO10" s="679"/>
      <c r="DP10" s="680"/>
      <c r="DQ10" s="684">
        <v>2</v>
      </c>
      <c r="DR10" s="679"/>
      <c r="DS10" s="679"/>
      <c r="DT10" s="679"/>
      <c r="DU10" s="679"/>
      <c r="DV10" s="679"/>
      <c r="DW10" s="679"/>
      <c r="DX10" s="679"/>
      <c r="DY10" s="679"/>
      <c r="DZ10" s="679"/>
      <c r="EA10" s="679"/>
      <c r="EB10" s="679"/>
      <c r="EC10" s="722"/>
    </row>
    <row r="11" spans="2:143" ht="11.25" customHeight="1" x14ac:dyDescent="0.15">
      <c r="B11" s="675" t="s">
        <v>250</v>
      </c>
      <c r="C11" s="676"/>
      <c r="D11" s="676"/>
      <c r="E11" s="676"/>
      <c r="F11" s="676"/>
      <c r="G11" s="676"/>
      <c r="H11" s="676"/>
      <c r="I11" s="676"/>
      <c r="J11" s="676"/>
      <c r="K11" s="676"/>
      <c r="L11" s="676"/>
      <c r="M11" s="676"/>
      <c r="N11" s="676"/>
      <c r="O11" s="676"/>
      <c r="P11" s="676"/>
      <c r="Q11" s="677"/>
      <c r="R11" s="678">
        <v>28175</v>
      </c>
      <c r="S11" s="679"/>
      <c r="T11" s="679"/>
      <c r="U11" s="679"/>
      <c r="V11" s="679"/>
      <c r="W11" s="679"/>
      <c r="X11" s="679"/>
      <c r="Y11" s="680"/>
      <c r="Z11" s="681">
        <v>1.1000000000000001</v>
      </c>
      <c r="AA11" s="682"/>
      <c r="AB11" s="682"/>
      <c r="AC11" s="683"/>
      <c r="AD11" s="684">
        <v>28175</v>
      </c>
      <c r="AE11" s="679"/>
      <c r="AF11" s="679"/>
      <c r="AG11" s="679"/>
      <c r="AH11" s="679"/>
      <c r="AI11" s="679"/>
      <c r="AJ11" s="679"/>
      <c r="AK11" s="680"/>
      <c r="AL11" s="681">
        <v>2.1</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3025</v>
      </c>
      <c r="BH11" s="679"/>
      <c r="BI11" s="679"/>
      <c r="BJ11" s="679"/>
      <c r="BK11" s="679"/>
      <c r="BL11" s="679"/>
      <c r="BM11" s="679"/>
      <c r="BN11" s="680"/>
      <c r="BO11" s="715">
        <v>1.8</v>
      </c>
      <c r="BP11" s="715"/>
      <c r="BQ11" s="715"/>
      <c r="BR11" s="715"/>
      <c r="BS11" s="684" t="s">
        <v>239</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139835</v>
      </c>
      <c r="CS11" s="679"/>
      <c r="CT11" s="679"/>
      <c r="CU11" s="679"/>
      <c r="CV11" s="679"/>
      <c r="CW11" s="679"/>
      <c r="CX11" s="679"/>
      <c r="CY11" s="680"/>
      <c r="CZ11" s="715">
        <v>6.3</v>
      </c>
      <c r="DA11" s="715"/>
      <c r="DB11" s="715"/>
      <c r="DC11" s="715"/>
      <c r="DD11" s="684">
        <v>52111</v>
      </c>
      <c r="DE11" s="679"/>
      <c r="DF11" s="679"/>
      <c r="DG11" s="679"/>
      <c r="DH11" s="679"/>
      <c r="DI11" s="679"/>
      <c r="DJ11" s="679"/>
      <c r="DK11" s="679"/>
      <c r="DL11" s="679"/>
      <c r="DM11" s="679"/>
      <c r="DN11" s="679"/>
      <c r="DO11" s="679"/>
      <c r="DP11" s="680"/>
      <c r="DQ11" s="684">
        <v>66748</v>
      </c>
      <c r="DR11" s="679"/>
      <c r="DS11" s="679"/>
      <c r="DT11" s="679"/>
      <c r="DU11" s="679"/>
      <c r="DV11" s="679"/>
      <c r="DW11" s="679"/>
      <c r="DX11" s="679"/>
      <c r="DY11" s="679"/>
      <c r="DZ11" s="679"/>
      <c r="EA11" s="679"/>
      <c r="EB11" s="679"/>
      <c r="EC11" s="722"/>
    </row>
    <row r="12" spans="2:143" ht="11.25" customHeight="1" x14ac:dyDescent="0.15">
      <c r="B12" s="675" t="s">
        <v>253</v>
      </c>
      <c r="C12" s="676"/>
      <c r="D12" s="676"/>
      <c r="E12" s="676"/>
      <c r="F12" s="676"/>
      <c r="G12" s="676"/>
      <c r="H12" s="676"/>
      <c r="I12" s="676"/>
      <c r="J12" s="676"/>
      <c r="K12" s="676"/>
      <c r="L12" s="676"/>
      <c r="M12" s="676"/>
      <c r="N12" s="676"/>
      <c r="O12" s="676"/>
      <c r="P12" s="676"/>
      <c r="Q12" s="677"/>
      <c r="R12" s="678" t="s">
        <v>142</v>
      </c>
      <c r="S12" s="679"/>
      <c r="T12" s="679"/>
      <c r="U12" s="679"/>
      <c r="V12" s="679"/>
      <c r="W12" s="679"/>
      <c r="X12" s="679"/>
      <c r="Y12" s="680"/>
      <c r="Z12" s="715" t="s">
        <v>239</v>
      </c>
      <c r="AA12" s="715"/>
      <c r="AB12" s="715"/>
      <c r="AC12" s="715"/>
      <c r="AD12" s="716" t="s">
        <v>239</v>
      </c>
      <c r="AE12" s="716"/>
      <c r="AF12" s="716"/>
      <c r="AG12" s="716"/>
      <c r="AH12" s="716"/>
      <c r="AI12" s="716"/>
      <c r="AJ12" s="716"/>
      <c r="AK12" s="716"/>
      <c r="AL12" s="681" t="s">
        <v>142</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102599</v>
      </c>
      <c r="BH12" s="679"/>
      <c r="BI12" s="679"/>
      <c r="BJ12" s="679"/>
      <c r="BK12" s="679"/>
      <c r="BL12" s="679"/>
      <c r="BM12" s="679"/>
      <c r="BN12" s="680"/>
      <c r="BO12" s="715">
        <v>59.9</v>
      </c>
      <c r="BP12" s="715"/>
      <c r="BQ12" s="715"/>
      <c r="BR12" s="715"/>
      <c r="BS12" s="684" t="s">
        <v>142</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137547</v>
      </c>
      <c r="CS12" s="679"/>
      <c r="CT12" s="679"/>
      <c r="CU12" s="679"/>
      <c r="CV12" s="679"/>
      <c r="CW12" s="679"/>
      <c r="CX12" s="679"/>
      <c r="CY12" s="680"/>
      <c r="CZ12" s="715">
        <v>6.2</v>
      </c>
      <c r="DA12" s="715"/>
      <c r="DB12" s="715"/>
      <c r="DC12" s="715"/>
      <c r="DD12" s="684">
        <v>65489</v>
      </c>
      <c r="DE12" s="679"/>
      <c r="DF12" s="679"/>
      <c r="DG12" s="679"/>
      <c r="DH12" s="679"/>
      <c r="DI12" s="679"/>
      <c r="DJ12" s="679"/>
      <c r="DK12" s="679"/>
      <c r="DL12" s="679"/>
      <c r="DM12" s="679"/>
      <c r="DN12" s="679"/>
      <c r="DO12" s="679"/>
      <c r="DP12" s="680"/>
      <c r="DQ12" s="684">
        <v>45679</v>
      </c>
      <c r="DR12" s="679"/>
      <c r="DS12" s="679"/>
      <c r="DT12" s="679"/>
      <c r="DU12" s="679"/>
      <c r="DV12" s="679"/>
      <c r="DW12" s="679"/>
      <c r="DX12" s="679"/>
      <c r="DY12" s="679"/>
      <c r="DZ12" s="679"/>
      <c r="EA12" s="679"/>
      <c r="EB12" s="679"/>
      <c r="EC12" s="722"/>
    </row>
    <row r="13" spans="2:143" ht="11.25" customHeight="1" x14ac:dyDescent="0.15">
      <c r="B13" s="675" t="s">
        <v>256</v>
      </c>
      <c r="C13" s="676"/>
      <c r="D13" s="676"/>
      <c r="E13" s="676"/>
      <c r="F13" s="676"/>
      <c r="G13" s="676"/>
      <c r="H13" s="676"/>
      <c r="I13" s="676"/>
      <c r="J13" s="676"/>
      <c r="K13" s="676"/>
      <c r="L13" s="676"/>
      <c r="M13" s="676"/>
      <c r="N13" s="676"/>
      <c r="O13" s="676"/>
      <c r="P13" s="676"/>
      <c r="Q13" s="677"/>
      <c r="R13" s="678" t="s">
        <v>151</v>
      </c>
      <c r="S13" s="679"/>
      <c r="T13" s="679"/>
      <c r="U13" s="679"/>
      <c r="V13" s="679"/>
      <c r="W13" s="679"/>
      <c r="X13" s="679"/>
      <c r="Y13" s="680"/>
      <c r="Z13" s="715" t="s">
        <v>239</v>
      </c>
      <c r="AA13" s="715"/>
      <c r="AB13" s="715"/>
      <c r="AC13" s="715"/>
      <c r="AD13" s="716" t="s">
        <v>142</v>
      </c>
      <c r="AE13" s="716"/>
      <c r="AF13" s="716"/>
      <c r="AG13" s="716"/>
      <c r="AH13" s="716"/>
      <c r="AI13" s="716"/>
      <c r="AJ13" s="716"/>
      <c r="AK13" s="716"/>
      <c r="AL13" s="681" t="s">
        <v>142</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100603</v>
      </c>
      <c r="BH13" s="679"/>
      <c r="BI13" s="679"/>
      <c r="BJ13" s="679"/>
      <c r="BK13" s="679"/>
      <c r="BL13" s="679"/>
      <c r="BM13" s="679"/>
      <c r="BN13" s="680"/>
      <c r="BO13" s="715">
        <v>58.8</v>
      </c>
      <c r="BP13" s="715"/>
      <c r="BQ13" s="715"/>
      <c r="BR13" s="715"/>
      <c r="BS13" s="684" t="s">
        <v>142</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205738</v>
      </c>
      <c r="CS13" s="679"/>
      <c r="CT13" s="679"/>
      <c r="CU13" s="679"/>
      <c r="CV13" s="679"/>
      <c r="CW13" s="679"/>
      <c r="CX13" s="679"/>
      <c r="CY13" s="680"/>
      <c r="CZ13" s="715">
        <v>9.3000000000000007</v>
      </c>
      <c r="DA13" s="715"/>
      <c r="DB13" s="715"/>
      <c r="DC13" s="715"/>
      <c r="DD13" s="684">
        <v>116137</v>
      </c>
      <c r="DE13" s="679"/>
      <c r="DF13" s="679"/>
      <c r="DG13" s="679"/>
      <c r="DH13" s="679"/>
      <c r="DI13" s="679"/>
      <c r="DJ13" s="679"/>
      <c r="DK13" s="679"/>
      <c r="DL13" s="679"/>
      <c r="DM13" s="679"/>
      <c r="DN13" s="679"/>
      <c r="DO13" s="679"/>
      <c r="DP13" s="680"/>
      <c r="DQ13" s="684">
        <v>114701</v>
      </c>
      <c r="DR13" s="679"/>
      <c r="DS13" s="679"/>
      <c r="DT13" s="679"/>
      <c r="DU13" s="679"/>
      <c r="DV13" s="679"/>
      <c r="DW13" s="679"/>
      <c r="DX13" s="679"/>
      <c r="DY13" s="679"/>
      <c r="DZ13" s="679"/>
      <c r="EA13" s="679"/>
      <c r="EB13" s="679"/>
      <c r="EC13" s="722"/>
    </row>
    <row r="14" spans="2:143" ht="11.25" customHeight="1" x14ac:dyDescent="0.15">
      <c r="B14" s="675" t="s">
        <v>259</v>
      </c>
      <c r="C14" s="676"/>
      <c r="D14" s="676"/>
      <c r="E14" s="676"/>
      <c r="F14" s="676"/>
      <c r="G14" s="676"/>
      <c r="H14" s="676"/>
      <c r="I14" s="676"/>
      <c r="J14" s="676"/>
      <c r="K14" s="676"/>
      <c r="L14" s="676"/>
      <c r="M14" s="676"/>
      <c r="N14" s="676"/>
      <c r="O14" s="676"/>
      <c r="P14" s="676"/>
      <c r="Q14" s="677"/>
      <c r="R14" s="678">
        <v>2122</v>
      </c>
      <c r="S14" s="679"/>
      <c r="T14" s="679"/>
      <c r="U14" s="679"/>
      <c r="V14" s="679"/>
      <c r="W14" s="679"/>
      <c r="X14" s="679"/>
      <c r="Y14" s="680"/>
      <c r="Z14" s="715">
        <v>0.1</v>
      </c>
      <c r="AA14" s="715"/>
      <c r="AB14" s="715"/>
      <c r="AC14" s="715"/>
      <c r="AD14" s="716">
        <v>2122</v>
      </c>
      <c r="AE14" s="716"/>
      <c r="AF14" s="716"/>
      <c r="AG14" s="716"/>
      <c r="AH14" s="716"/>
      <c r="AI14" s="716"/>
      <c r="AJ14" s="716"/>
      <c r="AK14" s="716"/>
      <c r="AL14" s="681">
        <v>0.2</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5175</v>
      </c>
      <c r="BH14" s="679"/>
      <c r="BI14" s="679"/>
      <c r="BJ14" s="679"/>
      <c r="BK14" s="679"/>
      <c r="BL14" s="679"/>
      <c r="BM14" s="679"/>
      <c r="BN14" s="680"/>
      <c r="BO14" s="715">
        <v>3</v>
      </c>
      <c r="BP14" s="715"/>
      <c r="BQ14" s="715"/>
      <c r="BR14" s="715"/>
      <c r="BS14" s="684" t="s">
        <v>151</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109285</v>
      </c>
      <c r="CS14" s="679"/>
      <c r="CT14" s="679"/>
      <c r="CU14" s="679"/>
      <c r="CV14" s="679"/>
      <c r="CW14" s="679"/>
      <c r="CX14" s="679"/>
      <c r="CY14" s="680"/>
      <c r="CZ14" s="715">
        <v>4.9000000000000004</v>
      </c>
      <c r="DA14" s="715"/>
      <c r="DB14" s="715"/>
      <c r="DC14" s="715"/>
      <c r="DD14" s="684">
        <v>2270</v>
      </c>
      <c r="DE14" s="679"/>
      <c r="DF14" s="679"/>
      <c r="DG14" s="679"/>
      <c r="DH14" s="679"/>
      <c r="DI14" s="679"/>
      <c r="DJ14" s="679"/>
      <c r="DK14" s="679"/>
      <c r="DL14" s="679"/>
      <c r="DM14" s="679"/>
      <c r="DN14" s="679"/>
      <c r="DO14" s="679"/>
      <c r="DP14" s="680"/>
      <c r="DQ14" s="684">
        <v>99605</v>
      </c>
      <c r="DR14" s="679"/>
      <c r="DS14" s="679"/>
      <c r="DT14" s="679"/>
      <c r="DU14" s="679"/>
      <c r="DV14" s="679"/>
      <c r="DW14" s="679"/>
      <c r="DX14" s="679"/>
      <c r="DY14" s="679"/>
      <c r="DZ14" s="679"/>
      <c r="EA14" s="679"/>
      <c r="EB14" s="679"/>
      <c r="EC14" s="722"/>
    </row>
    <row r="15" spans="2:143" ht="11.25" customHeight="1" x14ac:dyDescent="0.15">
      <c r="B15" s="675" t="s">
        <v>262</v>
      </c>
      <c r="C15" s="676"/>
      <c r="D15" s="676"/>
      <c r="E15" s="676"/>
      <c r="F15" s="676"/>
      <c r="G15" s="676"/>
      <c r="H15" s="676"/>
      <c r="I15" s="676"/>
      <c r="J15" s="676"/>
      <c r="K15" s="676"/>
      <c r="L15" s="676"/>
      <c r="M15" s="676"/>
      <c r="N15" s="676"/>
      <c r="O15" s="676"/>
      <c r="P15" s="676"/>
      <c r="Q15" s="677"/>
      <c r="R15" s="678" t="s">
        <v>142</v>
      </c>
      <c r="S15" s="679"/>
      <c r="T15" s="679"/>
      <c r="U15" s="679"/>
      <c r="V15" s="679"/>
      <c r="W15" s="679"/>
      <c r="X15" s="679"/>
      <c r="Y15" s="680"/>
      <c r="Z15" s="715" t="s">
        <v>142</v>
      </c>
      <c r="AA15" s="715"/>
      <c r="AB15" s="715"/>
      <c r="AC15" s="715"/>
      <c r="AD15" s="716" t="s">
        <v>142</v>
      </c>
      <c r="AE15" s="716"/>
      <c r="AF15" s="716"/>
      <c r="AG15" s="716"/>
      <c r="AH15" s="716"/>
      <c r="AI15" s="716"/>
      <c r="AJ15" s="716"/>
      <c r="AK15" s="716"/>
      <c r="AL15" s="681" t="s">
        <v>239</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5139</v>
      </c>
      <c r="BH15" s="679"/>
      <c r="BI15" s="679"/>
      <c r="BJ15" s="679"/>
      <c r="BK15" s="679"/>
      <c r="BL15" s="679"/>
      <c r="BM15" s="679"/>
      <c r="BN15" s="680"/>
      <c r="BO15" s="715">
        <v>3</v>
      </c>
      <c r="BP15" s="715"/>
      <c r="BQ15" s="715"/>
      <c r="BR15" s="715"/>
      <c r="BS15" s="684" t="s">
        <v>239</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183911</v>
      </c>
      <c r="CS15" s="679"/>
      <c r="CT15" s="679"/>
      <c r="CU15" s="679"/>
      <c r="CV15" s="679"/>
      <c r="CW15" s="679"/>
      <c r="CX15" s="679"/>
      <c r="CY15" s="680"/>
      <c r="CZ15" s="715">
        <v>8.3000000000000007</v>
      </c>
      <c r="DA15" s="715"/>
      <c r="DB15" s="715"/>
      <c r="DC15" s="715"/>
      <c r="DD15" s="684">
        <v>22849</v>
      </c>
      <c r="DE15" s="679"/>
      <c r="DF15" s="679"/>
      <c r="DG15" s="679"/>
      <c r="DH15" s="679"/>
      <c r="DI15" s="679"/>
      <c r="DJ15" s="679"/>
      <c r="DK15" s="679"/>
      <c r="DL15" s="679"/>
      <c r="DM15" s="679"/>
      <c r="DN15" s="679"/>
      <c r="DO15" s="679"/>
      <c r="DP15" s="680"/>
      <c r="DQ15" s="684">
        <v>156370</v>
      </c>
      <c r="DR15" s="679"/>
      <c r="DS15" s="679"/>
      <c r="DT15" s="679"/>
      <c r="DU15" s="679"/>
      <c r="DV15" s="679"/>
      <c r="DW15" s="679"/>
      <c r="DX15" s="679"/>
      <c r="DY15" s="679"/>
      <c r="DZ15" s="679"/>
      <c r="EA15" s="679"/>
      <c r="EB15" s="679"/>
      <c r="EC15" s="722"/>
    </row>
    <row r="16" spans="2:143" ht="11.25" customHeight="1" x14ac:dyDescent="0.15">
      <c r="B16" s="675" t="s">
        <v>265</v>
      </c>
      <c r="C16" s="676"/>
      <c r="D16" s="676"/>
      <c r="E16" s="676"/>
      <c r="F16" s="676"/>
      <c r="G16" s="676"/>
      <c r="H16" s="676"/>
      <c r="I16" s="676"/>
      <c r="J16" s="676"/>
      <c r="K16" s="676"/>
      <c r="L16" s="676"/>
      <c r="M16" s="676"/>
      <c r="N16" s="676"/>
      <c r="O16" s="676"/>
      <c r="P16" s="676"/>
      <c r="Q16" s="677"/>
      <c r="R16" s="678">
        <v>735</v>
      </c>
      <c r="S16" s="679"/>
      <c r="T16" s="679"/>
      <c r="U16" s="679"/>
      <c r="V16" s="679"/>
      <c r="W16" s="679"/>
      <c r="X16" s="679"/>
      <c r="Y16" s="680"/>
      <c r="Z16" s="715">
        <v>0</v>
      </c>
      <c r="AA16" s="715"/>
      <c r="AB16" s="715"/>
      <c r="AC16" s="715"/>
      <c r="AD16" s="716">
        <v>735</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142</v>
      </c>
      <c r="BH16" s="679"/>
      <c r="BI16" s="679"/>
      <c r="BJ16" s="679"/>
      <c r="BK16" s="679"/>
      <c r="BL16" s="679"/>
      <c r="BM16" s="679"/>
      <c r="BN16" s="680"/>
      <c r="BO16" s="715" t="s">
        <v>239</v>
      </c>
      <c r="BP16" s="715"/>
      <c r="BQ16" s="715"/>
      <c r="BR16" s="715"/>
      <c r="BS16" s="684" t="s">
        <v>142</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36940</v>
      </c>
      <c r="CS16" s="679"/>
      <c r="CT16" s="679"/>
      <c r="CU16" s="679"/>
      <c r="CV16" s="679"/>
      <c r="CW16" s="679"/>
      <c r="CX16" s="679"/>
      <c r="CY16" s="680"/>
      <c r="CZ16" s="715">
        <v>1.7</v>
      </c>
      <c r="DA16" s="715"/>
      <c r="DB16" s="715"/>
      <c r="DC16" s="715"/>
      <c r="DD16" s="684" t="s">
        <v>142</v>
      </c>
      <c r="DE16" s="679"/>
      <c r="DF16" s="679"/>
      <c r="DG16" s="679"/>
      <c r="DH16" s="679"/>
      <c r="DI16" s="679"/>
      <c r="DJ16" s="679"/>
      <c r="DK16" s="679"/>
      <c r="DL16" s="679"/>
      <c r="DM16" s="679"/>
      <c r="DN16" s="679"/>
      <c r="DO16" s="679"/>
      <c r="DP16" s="680"/>
      <c r="DQ16" s="684">
        <v>1466</v>
      </c>
      <c r="DR16" s="679"/>
      <c r="DS16" s="679"/>
      <c r="DT16" s="679"/>
      <c r="DU16" s="679"/>
      <c r="DV16" s="679"/>
      <c r="DW16" s="679"/>
      <c r="DX16" s="679"/>
      <c r="DY16" s="679"/>
      <c r="DZ16" s="679"/>
      <c r="EA16" s="679"/>
      <c r="EB16" s="679"/>
      <c r="EC16" s="722"/>
    </row>
    <row r="17" spans="2:133" ht="11.25" customHeight="1" x14ac:dyDescent="0.15">
      <c r="B17" s="675" t="s">
        <v>268</v>
      </c>
      <c r="C17" s="676"/>
      <c r="D17" s="676"/>
      <c r="E17" s="676"/>
      <c r="F17" s="676"/>
      <c r="G17" s="676"/>
      <c r="H17" s="676"/>
      <c r="I17" s="676"/>
      <c r="J17" s="676"/>
      <c r="K17" s="676"/>
      <c r="L17" s="676"/>
      <c r="M17" s="676"/>
      <c r="N17" s="676"/>
      <c r="O17" s="676"/>
      <c r="P17" s="676"/>
      <c r="Q17" s="677"/>
      <c r="R17" s="678">
        <v>1618</v>
      </c>
      <c r="S17" s="679"/>
      <c r="T17" s="679"/>
      <c r="U17" s="679"/>
      <c r="V17" s="679"/>
      <c r="W17" s="679"/>
      <c r="X17" s="679"/>
      <c r="Y17" s="680"/>
      <c r="Z17" s="715">
        <v>0.1</v>
      </c>
      <c r="AA17" s="715"/>
      <c r="AB17" s="715"/>
      <c r="AC17" s="715"/>
      <c r="AD17" s="716">
        <v>1618</v>
      </c>
      <c r="AE17" s="716"/>
      <c r="AF17" s="716"/>
      <c r="AG17" s="716"/>
      <c r="AH17" s="716"/>
      <c r="AI17" s="716"/>
      <c r="AJ17" s="716"/>
      <c r="AK17" s="716"/>
      <c r="AL17" s="681">
        <v>0.1</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239</v>
      </c>
      <c r="BH17" s="679"/>
      <c r="BI17" s="679"/>
      <c r="BJ17" s="679"/>
      <c r="BK17" s="679"/>
      <c r="BL17" s="679"/>
      <c r="BM17" s="679"/>
      <c r="BN17" s="680"/>
      <c r="BO17" s="715" t="s">
        <v>142</v>
      </c>
      <c r="BP17" s="715"/>
      <c r="BQ17" s="715"/>
      <c r="BR17" s="715"/>
      <c r="BS17" s="684" t="s">
        <v>142</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282607</v>
      </c>
      <c r="CS17" s="679"/>
      <c r="CT17" s="679"/>
      <c r="CU17" s="679"/>
      <c r="CV17" s="679"/>
      <c r="CW17" s="679"/>
      <c r="CX17" s="679"/>
      <c r="CY17" s="680"/>
      <c r="CZ17" s="715">
        <v>12.7</v>
      </c>
      <c r="DA17" s="715"/>
      <c r="DB17" s="715"/>
      <c r="DC17" s="715"/>
      <c r="DD17" s="684" t="s">
        <v>239</v>
      </c>
      <c r="DE17" s="679"/>
      <c r="DF17" s="679"/>
      <c r="DG17" s="679"/>
      <c r="DH17" s="679"/>
      <c r="DI17" s="679"/>
      <c r="DJ17" s="679"/>
      <c r="DK17" s="679"/>
      <c r="DL17" s="679"/>
      <c r="DM17" s="679"/>
      <c r="DN17" s="679"/>
      <c r="DO17" s="679"/>
      <c r="DP17" s="680"/>
      <c r="DQ17" s="684">
        <v>280326</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24</v>
      </c>
      <c r="S18" s="679"/>
      <c r="T18" s="679"/>
      <c r="U18" s="679"/>
      <c r="V18" s="679"/>
      <c r="W18" s="679"/>
      <c r="X18" s="679"/>
      <c r="Y18" s="680"/>
      <c r="Z18" s="715">
        <v>0</v>
      </c>
      <c r="AA18" s="715"/>
      <c r="AB18" s="715"/>
      <c r="AC18" s="715"/>
      <c r="AD18" s="716">
        <v>24</v>
      </c>
      <c r="AE18" s="716"/>
      <c r="AF18" s="716"/>
      <c r="AG18" s="716"/>
      <c r="AH18" s="716"/>
      <c r="AI18" s="716"/>
      <c r="AJ18" s="716"/>
      <c r="AK18" s="716"/>
      <c r="AL18" s="681">
        <v>0</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142</v>
      </c>
      <c r="BH18" s="679"/>
      <c r="BI18" s="679"/>
      <c r="BJ18" s="679"/>
      <c r="BK18" s="679"/>
      <c r="BL18" s="679"/>
      <c r="BM18" s="679"/>
      <c r="BN18" s="680"/>
      <c r="BO18" s="715" t="s">
        <v>142</v>
      </c>
      <c r="BP18" s="715"/>
      <c r="BQ18" s="715"/>
      <c r="BR18" s="715"/>
      <c r="BS18" s="684" t="s">
        <v>142</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142</v>
      </c>
      <c r="CS18" s="679"/>
      <c r="CT18" s="679"/>
      <c r="CU18" s="679"/>
      <c r="CV18" s="679"/>
      <c r="CW18" s="679"/>
      <c r="CX18" s="679"/>
      <c r="CY18" s="680"/>
      <c r="CZ18" s="715" t="s">
        <v>151</v>
      </c>
      <c r="DA18" s="715"/>
      <c r="DB18" s="715"/>
      <c r="DC18" s="715"/>
      <c r="DD18" s="684" t="s">
        <v>142</v>
      </c>
      <c r="DE18" s="679"/>
      <c r="DF18" s="679"/>
      <c r="DG18" s="679"/>
      <c r="DH18" s="679"/>
      <c r="DI18" s="679"/>
      <c r="DJ18" s="679"/>
      <c r="DK18" s="679"/>
      <c r="DL18" s="679"/>
      <c r="DM18" s="679"/>
      <c r="DN18" s="679"/>
      <c r="DO18" s="679"/>
      <c r="DP18" s="680"/>
      <c r="DQ18" s="684" t="s">
        <v>142</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v>318</v>
      </c>
      <c r="S19" s="679"/>
      <c r="T19" s="679"/>
      <c r="U19" s="679"/>
      <c r="V19" s="679"/>
      <c r="W19" s="679"/>
      <c r="X19" s="679"/>
      <c r="Y19" s="680"/>
      <c r="Z19" s="715">
        <v>0</v>
      </c>
      <c r="AA19" s="715"/>
      <c r="AB19" s="715"/>
      <c r="AC19" s="715"/>
      <c r="AD19" s="716">
        <v>318</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v>9838</v>
      </c>
      <c r="BH19" s="679"/>
      <c r="BI19" s="679"/>
      <c r="BJ19" s="679"/>
      <c r="BK19" s="679"/>
      <c r="BL19" s="679"/>
      <c r="BM19" s="679"/>
      <c r="BN19" s="680"/>
      <c r="BO19" s="715">
        <v>5.7</v>
      </c>
      <c r="BP19" s="715"/>
      <c r="BQ19" s="715"/>
      <c r="BR19" s="715"/>
      <c r="BS19" s="684" t="s">
        <v>239</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142</v>
      </c>
      <c r="CS19" s="679"/>
      <c r="CT19" s="679"/>
      <c r="CU19" s="679"/>
      <c r="CV19" s="679"/>
      <c r="CW19" s="679"/>
      <c r="CX19" s="679"/>
      <c r="CY19" s="680"/>
      <c r="CZ19" s="715" t="s">
        <v>239</v>
      </c>
      <c r="DA19" s="715"/>
      <c r="DB19" s="715"/>
      <c r="DC19" s="715"/>
      <c r="DD19" s="684" t="s">
        <v>239</v>
      </c>
      <c r="DE19" s="679"/>
      <c r="DF19" s="679"/>
      <c r="DG19" s="679"/>
      <c r="DH19" s="679"/>
      <c r="DI19" s="679"/>
      <c r="DJ19" s="679"/>
      <c r="DK19" s="679"/>
      <c r="DL19" s="679"/>
      <c r="DM19" s="679"/>
      <c r="DN19" s="679"/>
      <c r="DO19" s="679"/>
      <c r="DP19" s="680"/>
      <c r="DQ19" s="684" t="s">
        <v>239</v>
      </c>
      <c r="DR19" s="679"/>
      <c r="DS19" s="679"/>
      <c r="DT19" s="679"/>
      <c r="DU19" s="679"/>
      <c r="DV19" s="679"/>
      <c r="DW19" s="679"/>
      <c r="DX19" s="679"/>
      <c r="DY19" s="679"/>
      <c r="DZ19" s="679"/>
      <c r="EA19" s="679"/>
      <c r="EB19" s="679"/>
      <c r="EC19" s="722"/>
    </row>
    <row r="20" spans="2:133" ht="11.25" customHeight="1" x14ac:dyDescent="0.15">
      <c r="B20" s="675" t="s">
        <v>277</v>
      </c>
      <c r="C20" s="676"/>
      <c r="D20" s="676"/>
      <c r="E20" s="676"/>
      <c r="F20" s="676"/>
      <c r="G20" s="676"/>
      <c r="H20" s="676"/>
      <c r="I20" s="676"/>
      <c r="J20" s="676"/>
      <c r="K20" s="676"/>
      <c r="L20" s="676"/>
      <c r="M20" s="676"/>
      <c r="N20" s="676"/>
      <c r="O20" s="676"/>
      <c r="P20" s="676"/>
      <c r="Q20" s="677"/>
      <c r="R20" s="678">
        <v>30</v>
      </c>
      <c r="S20" s="679"/>
      <c r="T20" s="679"/>
      <c r="U20" s="679"/>
      <c r="V20" s="679"/>
      <c r="W20" s="679"/>
      <c r="X20" s="679"/>
      <c r="Y20" s="680"/>
      <c r="Z20" s="715">
        <v>0</v>
      </c>
      <c r="AA20" s="715"/>
      <c r="AB20" s="715"/>
      <c r="AC20" s="715"/>
      <c r="AD20" s="716">
        <v>30</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v>9838</v>
      </c>
      <c r="BH20" s="679"/>
      <c r="BI20" s="679"/>
      <c r="BJ20" s="679"/>
      <c r="BK20" s="679"/>
      <c r="BL20" s="679"/>
      <c r="BM20" s="679"/>
      <c r="BN20" s="680"/>
      <c r="BO20" s="715">
        <v>5.7</v>
      </c>
      <c r="BP20" s="715"/>
      <c r="BQ20" s="715"/>
      <c r="BR20" s="715"/>
      <c r="BS20" s="684" t="s">
        <v>142</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2217720</v>
      </c>
      <c r="CS20" s="679"/>
      <c r="CT20" s="679"/>
      <c r="CU20" s="679"/>
      <c r="CV20" s="679"/>
      <c r="CW20" s="679"/>
      <c r="CX20" s="679"/>
      <c r="CY20" s="680"/>
      <c r="CZ20" s="715">
        <v>100</v>
      </c>
      <c r="DA20" s="715"/>
      <c r="DB20" s="715"/>
      <c r="DC20" s="715"/>
      <c r="DD20" s="684">
        <v>495558</v>
      </c>
      <c r="DE20" s="679"/>
      <c r="DF20" s="679"/>
      <c r="DG20" s="679"/>
      <c r="DH20" s="679"/>
      <c r="DI20" s="679"/>
      <c r="DJ20" s="679"/>
      <c r="DK20" s="679"/>
      <c r="DL20" s="679"/>
      <c r="DM20" s="679"/>
      <c r="DN20" s="679"/>
      <c r="DO20" s="679"/>
      <c r="DP20" s="680"/>
      <c r="DQ20" s="684">
        <v>1484676</v>
      </c>
      <c r="DR20" s="679"/>
      <c r="DS20" s="679"/>
      <c r="DT20" s="679"/>
      <c r="DU20" s="679"/>
      <c r="DV20" s="679"/>
      <c r="DW20" s="679"/>
      <c r="DX20" s="679"/>
      <c r="DY20" s="679"/>
      <c r="DZ20" s="679"/>
      <c r="EA20" s="679"/>
      <c r="EB20" s="679"/>
      <c r="EC20" s="722"/>
    </row>
    <row r="21" spans="2:133" ht="11.25" customHeight="1" x14ac:dyDescent="0.15">
      <c r="B21" s="675" t="s">
        <v>280</v>
      </c>
      <c r="C21" s="676"/>
      <c r="D21" s="676"/>
      <c r="E21" s="676"/>
      <c r="F21" s="676"/>
      <c r="G21" s="676"/>
      <c r="H21" s="676"/>
      <c r="I21" s="676"/>
      <c r="J21" s="676"/>
      <c r="K21" s="676"/>
      <c r="L21" s="676"/>
      <c r="M21" s="676"/>
      <c r="N21" s="676"/>
      <c r="O21" s="676"/>
      <c r="P21" s="676"/>
      <c r="Q21" s="677"/>
      <c r="R21" s="678">
        <v>1246</v>
      </c>
      <c r="S21" s="679"/>
      <c r="T21" s="679"/>
      <c r="U21" s="679"/>
      <c r="V21" s="679"/>
      <c r="W21" s="679"/>
      <c r="X21" s="679"/>
      <c r="Y21" s="680"/>
      <c r="Z21" s="715">
        <v>0</v>
      </c>
      <c r="AA21" s="715"/>
      <c r="AB21" s="715"/>
      <c r="AC21" s="715"/>
      <c r="AD21" s="716">
        <v>1246</v>
      </c>
      <c r="AE21" s="716"/>
      <c r="AF21" s="716"/>
      <c r="AG21" s="716"/>
      <c r="AH21" s="716"/>
      <c r="AI21" s="716"/>
      <c r="AJ21" s="716"/>
      <c r="AK21" s="716"/>
      <c r="AL21" s="681">
        <v>0.1</v>
      </c>
      <c r="AM21" s="682"/>
      <c r="AN21" s="682"/>
      <c r="AO21" s="717"/>
      <c r="AP21" s="773" t="s">
        <v>281</v>
      </c>
      <c r="AQ21" s="780"/>
      <c r="AR21" s="780"/>
      <c r="AS21" s="780"/>
      <c r="AT21" s="780"/>
      <c r="AU21" s="780"/>
      <c r="AV21" s="780"/>
      <c r="AW21" s="780"/>
      <c r="AX21" s="780"/>
      <c r="AY21" s="780"/>
      <c r="AZ21" s="780"/>
      <c r="BA21" s="780"/>
      <c r="BB21" s="780"/>
      <c r="BC21" s="780"/>
      <c r="BD21" s="780"/>
      <c r="BE21" s="780"/>
      <c r="BF21" s="775"/>
      <c r="BG21" s="678">
        <v>9838</v>
      </c>
      <c r="BH21" s="679"/>
      <c r="BI21" s="679"/>
      <c r="BJ21" s="679"/>
      <c r="BK21" s="679"/>
      <c r="BL21" s="679"/>
      <c r="BM21" s="679"/>
      <c r="BN21" s="680"/>
      <c r="BO21" s="715">
        <v>5.7</v>
      </c>
      <c r="BP21" s="715"/>
      <c r="BQ21" s="715"/>
      <c r="BR21" s="715"/>
      <c r="BS21" s="684" t="s">
        <v>142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1273382</v>
      </c>
      <c r="S22" s="679"/>
      <c r="T22" s="679"/>
      <c r="U22" s="679"/>
      <c r="V22" s="679"/>
      <c r="W22" s="679"/>
      <c r="X22" s="679"/>
      <c r="Y22" s="680"/>
      <c r="Z22" s="715">
        <v>50.3</v>
      </c>
      <c r="AA22" s="715"/>
      <c r="AB22" s="715"/>
      <c r="AC22" s="715"/>
      <c r="AD22" s="716">
        <v>1104257</v>
      </c>
      <c r="AE22" s="716"/>
      <c r="AF22" s="716"/>
      <c r="AG22" s="716"/>
      <c r="AH22" s="716"/>
      <c r="AI22" s="716"/>
      <c r="AJ22" s="716"/>
      <c r="AK22" s="716"/>
      <c r="AL22" s="681">
        <v>82.5</v>
      </c>
      <c r="AM22" s="682"/>
      <c r="AN22" s="682"/>
      <c r="AO22" s="717"/>
      <c r="AP22" s="773" t="s">
        <v>283</v>
      </c>
      <c r="AQ22" s="780"/>
      <c r="AR22" s="780"/>
      <c r="AS22" s="780"/>
      <c r="AT22" s="780"/>
      <c r="AU22" s="780"/>
      <c r="AV22" s="780"/>
      <c r="AW22" s="780"/>
      <c r="AX22" s="780"/>
      <c r="AY22" s="780"/>
      <c r="AZ22" s="780"/>
      <c r="BA22" s="780"/>
      <c r="BB22" s="780"/>
      <c r="BC22" s="780"/>
      <c r="BD22" s="780"/>
      <c r="BE22" s="780"/>
      <c r="BF22" s="775"/>
      <c r="BG22" s="678" t="s">
        <v>239</v>
      </c>
      <c r="BH22" s="679"/>
      <c r="BI22" s="679"/>
      <c r="BJ22" s="679"/>
      <c r="BK22" s="679"/>
      <c r="BL22" s="679"/>
      <c r="BM22" s="679"/>
      <c r="BN22" s="680"/>
      <c r="BO22" s="715" t="s">
        <v>142</v>
      </c>
      <c r="BP22" s="715"/>
      <c r="BQ22" s="715"/>
      <c r="BR22" s="715"/>
      <c r="BS22" s="684" t="s">
        <v>239</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v>1104257</v>
      </c>
      <c r="S23" s="679"/>
      <c r="T23" s="679"/>
      <c r="U23" s="679"/>
      <c r="V23" s="679"/>
      <c r="W23" s="679"/>
      <c r="X23" s="679"/>
      <c r="Y23" s="680"/>
      <c r="Z23" s="715">
        <v>43.6</v>
      </c>
      <c r="AA23" s="715"/>
      <c r="AB23" s="715"/>
      <c r="AC23" s="715"/>
      <c r="AD23" s="716">
        <v>1104257</v>
      </c>
      <c r="AE23" s="716"/>
      <c r="AF23" s="716"/>
      <c r="AG23" s="716"/>
      <c r="AH23" s="716"/>
      <c r="AI23" s="716"/>
      <c r="AJ23" s="716"/>
      <c r="AK23" s="716"/>
      <c r="AL23" s="681">
        <v>82.5</v>
      </c>
      <c r="AM23" s="682"/>
      <c r="AN23" s="682"/>
      <c r="AO23" s="717"/>
      <c r="AP23" s="773" t="s">
        <v>286</v>
      </c>
      <c r="AQ23" s="780"/>
      <c r="AR23" s="780"/>
      <c r="AS23" s="780"/>
      <c r="AT23" s="780"/>
      <c r="AU23" s="780"/>
      <c r="AV23" s="780"/>
      <c r="AW23" s="780"/>
      <c r="AX23" s="780"/>
      <c r="AY23" s="780"/>
      <c r="AZ23" s="780"/>
      <c r="BA23" s="780"/>
      <c r="BB23" s="780"/>
      <c r="BC23" s="780"/>
      <c r="BD23" s="780"/>
      <c r="BE23" s="780"/>
      <c r="BF23" s="775"/>
      <c r="BG23" s="678" t="s">
        <v>239</v>
      </c>
      <c r="BH23" s="679"/>
      <c r="BI23" s="679"/>
      <c r="BJ23" s="679"/>
      <c r="BK23" s="679"/>
      <c r="BL23" s="679"/>
      <c r="BM23" s="679"/>
      <c r="BN23" s="680"/>
      <c r="BO23" s="715" t="s">
        <v>142</v>
      </c>
      <c r="BP23" s="715"/>
      <c r="BQ23" s="715"/>
      <c r="BR23" s="715"/>
      <c r="BS23" s="684" t="s">
        <v>142</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169125</v>
      </c>
      <c r="S24" s="679"/>
      <c r="T24" s="679"/>
      <c r="U24" s="679"/>
      <c r="V24" s="679"/>
      <c r="W24" s="679"/>
      <c r="X24" s="679"/>
      <c r="Y24" s="680"/>
      <c r="Z24" s="715">
        <v>6.7</v>
      </c>
      <c r="AA24" s="715"/>
      <c r="AB24" s="715"/>
      <c r="AC24" s="715"/>
      <c r="AD24" s="716" t="s">
        <v>239</v>
      </c>
      <c r="AE24" s="716"/>
      <c r="AF24" s="716"/>
      <c r="AG24" s="716"/>
      <c r="AH24" s="716"/>
      <c r="AI24" s="716"/>
      <c r="AJ24" s="716"/>
      <c r="AK24" s="716"/>
      <c r="AL24" s="681" t="s">
        <v>142</v>
      </c>
      <c r="AM24" s="682"/>
      <c r="AN24" s="682"/>
      <c r="AO24" s="717"/>
      <c r="AP24" s="773" t="s">
        <v>293</v>
      </c>
      <c r="AQ24" s="780"/>
      <c r="AR24" s="780"/>
      <c r="AS24" s="780"/>
      <c r="AT24" s="780"/>
      <c r="AU24" s="780"/>
      <c r="AV24" s="780"/>
      <c r="AW24" s="780"/>
      <c r="AX24" s="780"/>
      <c r="AY24" s="780"/>
      <c r="AZ24" s="780"/>
      <c r="BA24" s="780"/>
      <c r="BB24" s="780"/>
      <c r="BC24" s="780"/>
      <c r="BD24" s="780"/>
      <c r="BE24" s="780"/>
      <c r="BF24" s="775"/>
      <c r="BG24" s="678" t="s">
        <v>239</v>
      </c>
      <c r="BH24" s="679"/>
      <c r="BI24" s="679"/>
      <c r="BJ24" s="679"/>
      <c r="BK24" s="679"/>
      <c r="BL24" s="679"/>
      <c r="BM24" s="679"/>
      <c r="BN24" s="680"/>
      <c r="BO24" s="715" t="s">
        <v>142</v>
      </c>
      <c r="BP24" s="715"/>
      <c r="BQ24" s="715"/>
      <c r="BR24" s="715"/>
      <c r="BS24" s="684" t="s">
        <v>239</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798383</v>
      </c>
      <c r="CS24" s="734"/>
      <c r="CT24" s="734"/>
      <c r="CU24" s="734"/>
      <c r="CV24" s="734"/>
      <c r="CW24" s="734"/>
      <c r="CX24" s="734"/>
      <c r="CY24" s="777"/>
      <c r="CZ24" s="778">
        <v>36</v>
      </c>
      <c r="DA24" s="751"/>
      <c r="DB24" s="751"/>
      <c r="DC24" s="781"/>
      <c r="DD24" s="776">
        <v>734307</v>
      </c>
      <c r="DE24" s="734"/>
      <c r="DF24" s="734"/>
      <c r="DG24" s="734"/>
      <c r="DH24" s="734"/>
      <c r="DI24" s="734"/>
      <c r="DJ24" s="734"/>
      <c r="DK24" s="777"/>
      <c r="DL24" s="776">
        <v>733635</v>
      </c>
      <c r="DM24" s="734"/>
      <c r="DN24" s="734"/>
      <c r="DO24" s="734"/>
      <c r="DP24" s="734"/>
      <c r="DQ24" s="734"/>
      <c r="DR24" s="734"/>
      <c r="DS24" s="734"/>
      <c r="DT24" s="734"/>
      <c r="DU24" s="734"/>
      <c r="DV24" s="777"/>
      <c r="DW24" s="778">
        <v>53.4</v>
      </c>
      <c r="DX24" s="751"/>
      <c r="DY24" s="751"/>
      <c r="DZ24" s="751"/>
      <c r="EA24" s="751"/>
      <c r="EB24" s="751"/>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t="s">
        <v>142</v>
      </c>
      <c r="S25" s="679"/>
      <c r="T25" s="679"/>
      <c r="U25" s="679"/>
      <c r="V25" s="679"/>
      <c r="W25" s="679"/>
      <c r="X25" s="679"/>
      <c r="Y25" s="680"/>
      <c r="Z25" s="715" t="s">
        <v>142</v>
      </c>
      <c r="AA25" s="715"/>
      <c r="AB25" s="715"/>
      <c r="AC25" s="715"/>
      <c r="AD25" s="716" t="s">
        <v>142</v>
      </c>
      <c r="AE25" s="716"/>
      <c r="AF25" s="716"/>
      <c r="AG25" s="716"/>
      <c r="AH25" s="716"/>
      <c r="AI25" s="716"/>
      <c r="AJ25" s="716"/>
      <c r="AK25" s="716"/>
      <c r="AL25" s="681" t="s">
        <v>142</v>
      </c>
      <c r="AM25" s="682"/>
      <c r="AN25" s="682"/>
      <c r="AO25" s="717"/>
      <c r="AP25" s="773" t="s">
        <v>296</v>
      </c>
      <c r="AQ25" s="780"/>
      <c r="AR25" s="780"/>
      <c r="AS25" s="780"/>
      <c r="AT25" s="780"/>
      <c r="AU25" s="780"/>
      <c r="AV25" s="780"/>
      <c r="AW25" s="780"/>
      <c r="AX25" s="780"/>
      <c r="AY25" s="780"/>
      <c r="AZ25" s="780"/>
      <c r="BA25" s="780"/>
      <c r="BB25" s="780"/>
      <c r="BC25" s="780"/>
      <c r="BD25" s="780"/>
      <c r="BE25" s="780"/>
      <c r="BF25" s="775"/>
      <c r="BG25" s="678" t="s">
        <v>142</v>
      </c>
      <c r="BH25" s="679"/>
      <c r="BI25" s="679"/>
      <c r="BJ25" s="679"/>
      <c r="BK25" s="679"/>
      <c r="BL25" s="679"/>
      <c r="BM25" s="679"/>
      <c r="BN25" s="680"/>
      <c r="BO25" s="715" t="s">
        <v>239</v>
      </c>
      <c r="BP25" s="715"/>
      <c r="BQ25" s="715"/>
      <c r="BR25" s="715"/>
      <c r="BS25" s="684" t="s">
        <v>239</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433734</v>
      </c>
      <c r="CS25" s="697"/>
      <c r="CT25" s="697"/>
      <c r="CU25" s="697"/>
      <c r="CV25" s="697"/>
      <c r="CW25" s="697"/>
      <c r="CX25" s="697"/>
      <c r="CY25" s="698"/>
      <c r="CZ25" s="681">
        <v>19.600000000000001</v>
      </c>
      <c r="DA25" s="699"/>
      <c r="DB25" s="699"/>
      <c r="DC25" s="700"/>
      <c r="DD25" s="684">
        <v>423950</v>
      </c>
      <c r="DE25" s="697"/>
      <c r="DF25" s="697"/>
      <c r="DG25" s="697"/>
      <c r="DH25" s="697"/>
      <c r="DI25" s="697"/>
      <c r="DJ25" s="697"/>
      <c r="DK25" s="698"/>
      <c r="DL25" s="684">
        <v>423288</v>
      </c>
      <c r="DM25" s="697"/>
      <c r="DN25" s="697"/>
      <c r="DO25" s="697"/>
      <c r="DP25" s="697"/>
      <c r="DQ25" s="697"/>
      <c r="DR25" s="697"/>
      <c r="DS25" s="697"/>
      <c r="DT25" s="697"/>
      <c r="DU25" s="697"/>
      <c r="DV25" s="698"/>
      <c r="DW25" s="681">
        <v>30.8</v>
      </c>
      <c r="DX25" s="699"/>
      <c r="DY25" s="699"/>
      <c r="DZ25" s="699"/>
      <c r="EA25" s="699"/>
      <c r="EB25" s="699"/>
      <c r="EC25" s="714"/>
    </row>
    <row r="26" spans="2:133" ht="11.25" customHeight="1" x14ac:dyDescent="0.15">
      <c r="B26" s="675" t="s">
        <v>298</v>
      </c>
      <c r="C26" s="676"/>
      <c r="D26" s="676"/>
      <c r="E26" s="676"/>
      <c r="F26" s="676"/>
      <c r="G26" s="676"/>
      <c r="H26" s="676"/>
      <c r="I26" s="676"/>
      <c r="J26" s="676"/>
      <c r="K26" s="676"/>
      <c r="L26" s="676"/>
      <c r="M26" s="676"/>
      <c r="N26" s="676"/>
      <c r="O26" s="676"/>
      <c r="P26" s="676"/>
      <c r="Q26" s="677"/>
      <c r="R26" s="678">
        <v>1508016</v>
      </c>
      <c r="S26" s="679"/>
      <c r="T26" s="679"/>
      <c r="U26" s="679"/>
      <c r="V26" s="679"/>
      <c r="W26" s="679"/>
      <c r="X26" s="679"/>
      <c r="Y26" s="680"/>
      <c r="Z26" s="715">
        <v>59.6</v>
      </c>
      <c r="AA26" s="715"/>
      <c r="AB26" s="715"/>
      <c r="AC26" s="715"/>
      <c r="AD26" s="716">
        <v>1338891</v>
      </c>
      <c r="AE26" s="716"/>
      <c r="AF26" s="716"/>
      <c r="AG26" s="716"/>
      <c r="AH26" s="716"/>
      <c r="AI26" s="716"/>
      <c r="AJ26" s="716"/>
      <c r="AK26" s="716"/>
      <c r="AL26" s="681">
        <v>100</v>
      </c>
      <c r="AM26" s="682"/>
      <c r="AN26" s="682"/>
      <c r="AO26" s="717"/>
      <c r="AP26" s="773" t="s">
        <v>299</v>
      </c>
      <c r="AQ26" s="774"/>
      <c r="AR26" s="774"/>
      <c r="AS26" s="774"/>
      <c r="AT26" s="774"/>
      <c r="AU26" s="774"/>
      <c r="AV26" s="774"/>
      <c r="AW26" s="774"/>
      <c r="AX26" s="774"/>
      <c r="AY26" s="774"/>
      <c r="AZ26" s="774"/>
      <c r="BA26" s="774"/>
      <c r="BB26" s="774"/>
      <c r="BC26" s="774"/>
      <c r="BD26" s="774"/>
      <c r="BE26" s="774"/>
      <c r="BF26" s="775"/>
      <c r="BG26" s="678" t="s">
        <v>151</v>
      </c>
      <c r="BH26" s="679"/>
      <c r="BI26" s="679"/>
      <c r="BJ26" s="679"/>
      <c r="BK26" s="679"/>
      <c r="BL26" s="679"/>
      <c r="BM26" s="679"/>
      <c r="BN26" s="680"/>
      <c r="BO26" s="715" t="s">
        <v>142</v>
      </c>
      <c r="BP26" s="715"/>
      <c r="BQ26" s="715"/>
      <c r="BR26" s="715"/>
      <c r="BS26" s="684" t="s">
        <v>151</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261101</v>
      </c>
      <c r="CS26" s="679"/>
      <c r="CT26" s="679"/>
      <c r="CU26" s="679"/>
      <c r="CV26" s="679"/>
      <c r="CW26" s="679"/>
      <c r="CX26" s="679"/>
      <c r="CY26" s="680"/>
      <c r="CZ26" s="681">
        <v>11.8</v>
      </c>
      <c r="DA26" s="699"/>
      <c r="DB26" s="699"/>
      <c r="DC26" s="700"/>
      <c r="DD26" s="684">
        <v>252795</v>
      </c>
      <c r="DE26" s="679"/>
      <c r="DF26" s="679"/>
      <c r="DG26" s="679"/>
      <c r="DH26" s="679"/>
      <c r="DI26" s="679"/>
      <c r="DJ26" s="679"/>
      <c r="DK26" s="680"/>
      <c r="DL26" s="684" t="s">
        <v>239</v>
      </c>
      <c r="DM26" s="679"/>
      <c r="DN26" s="679"/>
      <c r="DO26" s="679"/>
      <c r="DP26" s="679"/>
      <c r="DQ26" s="679"/>
      <c r="DR26" s="679"/>
      <c r="DS26" s="679"/>
      <c r="DT26" s="679"/>
      <c r="DU26" s="679"/>
      <c r="DV26" s="680"/>
      <c r="DW26" s="681" t="s">
        <v>151</v>
      </c>
      <c r="DX26" s="699"/>
      <c r="DY26" s="699"/>
      <c r="DZ26" s="699"/>
      <c r="EA26" s="699"/>
      <c r="EB26" s="699"/>
      <c r="EC26" s="714"/>
    </row>
    <row r="27" spans="2:133" ht="11.25" customHeight="1" x14ac:dyDescent="0.15">
      <c r="B27" s="675" t="s">
        <v>301</v>
      </c>
      <c r="C27" s="676"/>
      <c r="D27" s="676"/>
      <c r="E27" s="676"/>
      <c r="F27" s="676"/>
      <c r="G27" s="676"/>
      <c r="H27" s="676"/>
      <c r="I27" s="676"/>
      <c r="J27" s="676"/>
      <c r="K27" s="676"/>
      <c r="L27" s="676"/>
      <c r="M27" s="676"/>
      <c r="N27" s="676"/>
      <c r="O27" s="676"/>
      <c r="P27" s="676"/>
      <c r="Q27" s="677"/>
      <c r="R27" s="678" t="s">
        <v>142</v>
      </c>
      <c r="S27" s="679"/>
      <c r="T27" s="679"/>
      <c r="U27" s="679"/>
      <c r="V27" s="679"/>
      <c r="W27" s="679"/>
      <c r="X27" s="679"/>
      <c r="Y27" s="680"/>
      <c r="Z27" s="715" t="s">
        <v>142</v>
      </c>
      <c r="AA27" s="715"/>
      <c r="AB27" s="715"/>
      <c r="AC27" s="715"/>
      <c r="AD27" s="716" t="s">
        <v>142</v>
      </c>
      <c r="AE27" s="716"/>
      <c r="AF27" s="716"/>
      <c r="AG27" s="716"/>
      <c r="AH27" s="716"/>
      <c r="AI27" s="716"/>
      <c r="AJ27" s="716"/>
      <c r="AK27" s="716"/>
      <c r="AL27" s="681" t="s">
        <v>239</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171223</v>
      </c>
      <c r="BH27" s="679"/>
      <c r="BI27" s="679"/>
      <c r="BJ27" s="679"/>
      <c r="BK27" s="679"/>
      <c r="BL27" s="679"/>
      <c r="BM27" s="679"/>
      <c r="BN27" s="680"/>
      <c r="BO27" s="715">
        <v>100</v>
      </c>
      <c r="BP27" s="715"/>
      <c r="BQ27" s="715"/>
      <c r="BR27" s="715"/>
      <c r="BS27" s="684" t="s">
        <v>239</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82042</v>
      </c>
      <c r="CS27" s="697"/>
      <c r="CT27" s="697"/>
      <c r="CU27" s="697"/>
      <c r="CV27" s="697"/>
      <c r="CW27" s="697"/>
      <c r="CX27" s="697"/>
      <c r="CY27" s="698"/>
      <c r="CZ27" s="681">
        <v>3.7</v>
      </c>
      <c r="DA27" s="699"/>
      <c r="DB27" s="699"/>
      <c r="DC27" s="700"/>
      <c r="DD27" s="684">
        <v>30031</v>
      </c>
      <c r="DE27" s="697"/>
      <c r="DF27" s="697"/>
      <c r="DG27" s="697"/>
      <c r="DH27" s="697"/>
      <c r="DI27" s="697"/>
      <c r="DJ27" s="697"/>
      <c r="DK27" s="698"/>
      <c r="DL27" s="684">
        <v>30021</v>
      </c>
      <c r="DM27" s="697"/>
      <c r="DN27" s="697"/>
      <c r="DO27" s="697"/>
      <c r="DP27" s="697"/>
      <c r="DQ27" s="697"/>
      <c r="DR27" s="697"/>
      <c r="DS27" s="697"/>
      <c r="DT27" s="697"/>
      <c r="DU27" s="697"/>
      <c r="DV27" s="698"/>
      <c r="DW27" s="681">
        <v>2.2000000000000002</v>
      </c>
      <c r="DX27" s="699"/>
      <c r="DY27" s="699"/>
      <c r="DZ27" s="699"/>
      <c r="EA27" s="699"/>
      <c r="EB27" s="699"/>
      <c r="EC27" s="714"/>
    </row>
    <row r="28" spans="2:133" ht="11.25" customHeight="1" x14ac:dyDescent="0.15">
      <c r="B28" s="675" t="s">
        <v>304</v>
      </c>
      <c r="C28" s="676"/>
      <c r="D28" s="676"/>
      <c r="E28" s="676"/>
      <c r="F28" s="676"/>
      <c r="G28" s="676"/>
      <c r="H28" s="676"/>
      <c r="I28" s="676"/>
      <c r="J28" s="676"/>
      <c r="K28" s="676"/>
      <c r="L28" s="676"/>
      <c r="M28" s="676"/>
      <c r="N28" s="676"/>
      <c r="O28" s="676"/>
      <c r="P28" s="676"/>
      <c r="Q28" s="677"/>
      <c r="R28" s="678">
        <v>6785</v>
      </c>
      <c r="S28" s="679"/>
      <c r="T28" s="679"/>
      <c r="U28" s="679"/>
      <c r="V28" s="679"/>
      <c r="W28" s="679"/>
      <c r="X28" s="679"/>
      <c r="Y28" s="680"/>
      <c r="Z28" s="715">
        <v>0.3</v>
      </c>
      <c r="AA28" s="715"/>
      <c r="AB28" s="715"/>
      <c r="AC28" s="715"/>
      <c r="AD28" s="716" t="s">
        <v>142</v>
      </c>
      <c r="AE28" s="716"/>
      <c r="AF28" s="716"/>
      <c r="AG28" s="716"/>
      <c r="AH28" s="716"/>
      <c r="AI28" s="716"/>
      <c r="AJ28" s="716"/>
      <c r="AK28" s="716"/>
      <c r="AL28" s="681" t="s">
        <v>142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282607</v>
      </c>
      <c r="CS28" s="679"/>
      <c r="CT28" s="679"/>
      <c r="CU28" s="679"/>
      <c r="CV28" s="679"/>
      <c r="CW28" s="679"/>
      <c r="CX28" s="679"/>
      <c r="CY28" s="680"/>
      <c r="CZ28" s="681">
        <v>12.7</v>
      </c>
      <c r="DA28" s="699"/>
      <c r="DB28" s="699"/>
      <c r="DC28" s="700"/>
      <c r="DD28" s="684">
        <v>280326</v>
      </c>
      <c r="DE28" s="679"/>
      <c r="DF28" s="679"/>
      <c r="DG28" s="679"/>
      <c r="DH28" s="679"/>
      <c r="DI28" s="679"/>
      <c r="DJ28" s="679"/>
      <c r="DK28" s="680"/>
      <c r="DL28" s="684">
        <v>280326</v>
      </c>
      <c r="DM28" s="679"/>
      <c r="DN28" s="679"/>
      <c r="DO28" s="679"/>
      <c r="DP28" s="679"/>
      <c r="DQ28" s="679"/>
      <c r="DR28" s="679"/>
      <c r="DS28" s="679"/>
      <c r="DT28" s="679"/>
      <c r="DU28" s="679"/>
      <c r="DV28" s="680"/>
      <c r="DW28" s="681">
        <v>20.399999999999999</v>
      </c>
      <c r="DX28" s="699"/>
      <c r="DY28" s="699"/>
      <c r="DZ28" s="699"/>
      <c r="EA28" s="699"/>
      <c r="EB28" s="699"/>
      <c r="EC28" s="714"/>
    </row>
    <row r="29" spans="2:133" ht="11.25" customHeight="1" x14ac:dyDescent="0.15">
      <c r="B29" s="675" t="s">
        <v>306</v>
      </c>
      <c r="C29" s="676"/>
      <c r="D29" s="676"/>
      <c r="E29" s="676"/>
      <c r="F29" s="676"/>
      <c r="G29" s="676"/>
      <c r="H29" s="676"/>
      <c r="I29" s="676"/>
      <c r="J29" s="676"/>
      <c r="K29" s="676"/>
      <c r="L29" s="676"/>
      <c r="M29" s="676"/>
      <c r="N29" s="676"/>
      <c r="O29" s="676"/>
      <c r="P29" s="676"/>
      <c r="Q29" s="677"/>
      <c r="R29" s="678">
        <v>13590</v>
      </c>
      <c r="S29" s="679"/>
      <c r="T29" s="679"/>
      <c r="U29" s="679"/>
      <c r="V29" s="679"/>
      <c r="W29" s="679"/>
      <c r="X29" s="679"/>
      <c r="Y29" s="680"/>
      <c r="Z29" s="715">
        <v>0.5</v>
      </c>
      <c r="AA29" s="715"/>
      <c r="AB29" s="715"/>
      <c r="AC29" s="715"/>
      <c r="AD29" s="716" t="s">
        <v>239</v>
      </c>
      <c r="AE29" s="716"/>
      <c r="AF29" s="716"/>
      <c r="AG29" s="716"/>
      <c r="AH29" s="716"/>
      <c r="AI29" s="716"/>
      <c r="AJ29" s="716"/>
      <c r="AK29" s="716"/>
      <c r="AL29" s="681" t="s">
        <v>239</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307</v>
      </c>
      <c r="CE29" s="768"/>
      <c r="CF29" s="711" t="s">
        <v>308</v>
      </c>
      <c r="CG29" s="712"/>
      <c r="CH29" s="712"/>
      <c r="CI29" s="712"/>
      <c r="CJ29" s="712"/>
      <c r="CK29" s="712"/>
      <c r="CL29" s="712"/>
      <c r="CM29" s="712"/>
      <c r="CN29" s="712"/>
      <c r="CO29" s="712"/>
      <c r="CP29" s="712"/>
      <c r="CQ29" s="713"/>
      <c r="CR29" s="678">
        <v>282443</v>
      </c>
      <c r="CS29" s="697"/>
      <c r="CT29" s="697"/>
      <c r="CU29" s="697"/>
      <c r="CV29" s="697"/>
      <c r="CW29" s="697"/>
      <c r="CX29" s="697"/>
      <c r="CY29" s="698"/>
      <c r="CZ29" s="681">
        <v>12.7</v>
      </c>
      <c r="DA29" s="699"/>
      <c r="DB29" s="699"/>
      <c r="DC29" s="700"/>
      <c r="DD29" s="684">
        <v>280162</v>
      </c>
      <c r="DE29" s="697"/>
      <c r="DF29" s="697"/>
      <c r="DG29" s="697"/>
      <c r="DH29" s="697"/>
      <c r="DI29" s="697"/>
      <c r="DJ29" s="697"/>
      <c r="DK29" s="698"/>
      <c r="DL29" s="684">
        <v>280162</v>
      </c>
      <c r="DM29" s="697"/>
      <c r="DN29" s="697"/>
      <c r="DO29" s="697"/>
      <c r="DP29" s="697"/>
      <c r="DQ29" s="697"/>
      <c r="DR29" s="697"/>
      <c r="DS29" s="697"/>
      <c r="DT29" s="697"/>
      <c r="DU29" s="697"/>
      <c r="DV29" s="698"/>
      <c r="DW29" s="681">
        <v>20.399999999999999</v>
      </c>
      <c r="DX29" s="699"/>
      <c r="DY29" s="699"/>
      <c r="DZ29" s="699"/>
      <c r="EA29" s="699"/>
      <c r="EB29" s="699"/>
      <c r="EC29" s="714"/>
    </row>
    <row r="30" spans="2:133" ht="11.25" customHeight="1" x14ac:dyDescent="0.15">
      <c r="B30" s="675" t="s">
        <v>309</v>
      </c>
      <c r="C30" s="676"/>
      <c r="D30" s="676"/>
      <c r="E30" s="676"/>
      <c r="F30" s="676"/>
      <c r="G30" s="676"/>
      <c r="H30" s="676"/>
      <c r="I30" s="676"/>
      <c r="J30" s="676"/>
      <c r="K30" s="676"/>
      <c r="L30" s="676"/>
      <c r="M30" s="676"/>
      <c r="N30" s="676"/>
      <c r="O30" s="676"/>
      <c r="P30" s="676"/>
      <c r="Q30" s="677"/>
      <c r="R30" s="678">
        <v>11138</v>
      </c>
      <c r="S30" s="679"/>
      <c r="T30" s="679"/>
      <c r="U30" s="679"/>
      <c r="V30" s="679"/>
      <c r="W30" s="679"/>
      <c r="X30" s="679"/>
      <c r="Y30" s="680"/>
      <c r="Z30" s="715">
        <v>0.4</v>
      </c>
      <c r="AA30" s="715"/>
      <c r="AB30" s="715"/>
      <c r="AC30" s="715"/>
      <c r="AD30" s="716" t="s">
        <v>239</v>
      </c>
      <c r="AE30" s="716"/>
      <c r="AF30" s="716"/>
      <c r="AG30" s="716"/>
      <c r="AH30" s="716"/>
      <c r="AI30" s="716"/>
      <c r="AJ30" s="716"/>
      <c r="AK30" s="716"/>
      <c r="AL30" s="681" t="s">
        <v>142</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310</v>
      </c>
      <c r="BH30" s="764"/>
      <c r="BI30" s="764"/>
      <c r="BJ30" s="764"/>
      <c r="BK30" s="764"/>
      <c r="BL30" s="764"/>
      <c r="BM30" s="764"/>
      <c r="BN30" s="764"/>
      <c r="BO30" s="764"/>
      <c r="BP30" s="764"/>
      <c r="BQ30" s="765"/>
      <c r="BR30" s="739" t="s">
        <v>311</v>
      </c>
      <c r="BS30" s="764"/>
      <c r="BT30" s="764"/>
      <c r="BU30" s="764"/>
      <c r="BV30" s="764"/>
      <c r="BW30" s="764"/>
      <c r="BX30" s="764"/>
      <c r="BY30" s="764"/>
      <c r="BZ30" s="764"/>
      <c r="CA30" s="764"/>
      <c r="CB30" s="765"/>
      <c r="CD30" s="769"/>
      <c r="CE30" s="770"/>
      <c r="CF30" s="711" t="s">
        <v>312</v>
      </c>
      <c r="CG30" s="712"/>
      <c r="CH30" s="712"/>
      <c r="CI30" s="712"/>
      <c r="CJ30" s="712"/>
      <c r="CK30" s="712"/>
      <c r="CL30" s="712"/>
      <c r="CM30" s="712"/>
      <c r="CN30" s="712"/>
      <c r="CO30" s="712"/>
      <c r="CP30" s="712"/>
      <c r="CQ30" s="713"/>
      <c r="CR30" s="678">
        <v>270716</v>
      </c>
      <c r="CS30" s="679"/>
      <c r="CT30" s="679"/>
      <c r="CU30" s="679"/>
      <c r="CV30" s="679"/>
      <c r="CW30" s="679"/>
      <c r="CX30" s="679"/>
      <c r="CY30" s="680"/>
      <c r="CZ30" s="681">
        <v>12.2</v>
      </c>
      <c r="DA30" s="699"/>
      <c r="DB30" s="699"/>
      <c r="DC30" s="700"/>
      <c r="DD30" s="684">
        <v>268720</v>
      </c>
      <c r="DE30" s="679"/>
      <c r="DF30" s="679"/>
      <c r="DG30" s="679"/>
      <c r="DH30" s="679"/>
      <c r="DI30" s="679"/>
      <c r="DJ30" s="679"/>
      <c r="DK30" s="680"/>
      <c r="DL30" s="684">
        <v>268720</v>
      </c>
      <c r="DM30" s="679"/>
      <c r="DN30" s="679"/>
      <c r="DO30" s="679"/>
      <c r="DP30" s="679"/>
      <c r="DQ30" s="679"/>
      <c r="DR30" s="679"/>
      <c r="DS30" s="679"/>
      <c r="DT30" s="679"/>
      <c r="DU30" s="679"/>
      <c r="DV30" s="680"/>
      <c r="DW30" s="681">
        <v>19.600000000000001</v>
      </c>
      <c r="DX30" s="699"/>
      <c r="DY30" s="699"/>
      <c r="DZ30" s="699"/>
      <c r="EA30" s="699"/>
      <c r="EB30" s="699"/>
      <c r="EC30" s="714"/>
    </row>
    <row r="31" spans="2:133" ht="11.25" customHeight="1" x14ac:dyDescent="0.15">
      <c r="B31" s="675" t="s">
        <v>313</v>
      </c>
      <c r="C31" s="676"/>
      <c r="D31" s="676"/>
      <c r="E31" s="676"/>
      <c r="F31" s="676"/>
      <c r="G31" s="676"/>
      <c r="H31" s="676"/>
      <c r="I31" s="676"/>
      <c r="J31" s="676"/>
      <c r="K31" s="676"/>
      <c r="L31" s="676"/>
      <c r="M31" s="676"/>
      <c r="N31" s="676"/>
      <c r="O31" s="676"/>
      <c r="P31" s="676"/>
      <c r="Q31" s="677"/>
      <c r="R31" s="678">
        <v>148263</v>
      </c>
      <c r="S31" s="679"/>
      <c r="T31" s="679"/>
      <c r="U31" s="679"/>
      <c r="V31" s="679"/>
      <c r="W31" s="679"/>
      <c r="X31" s="679"/>
      <c r="Y31" s="680"/>
      <c r="Z31" s="715">
        <v>5.9</v>
      </c>
      <c r="AA31" s="715"/>
      <c r="AB31" s="715"/>
      <c r="AC31" s="715"/>
      <c r="AD31" s="716" t="s">
        <v>142</v>
      </c>
      <c r="AE31" s="716"/>
      <c r="AF31" s="716"/>
      <c r="AG31" s="716"/>
      <c r="AH31" s="716"/>
      <c r="AI31" s="716"/>
      <c r="AJ31" s="716"/>
      <c r="AK31" s="716"/>
      <c r="AL31" s="681" t="s">
        <v>239</v>
      </c>
      <c r="AM31" s="682"/>
      <c r="AN31" s="682"/>
      <c r="AO31" s="717"/>
      <c r="AP31" s="753" t="s">
        <v>314</v>
      </c>
      <c r="AQ31" s="754"/>
      <c r="AR31" s="754"/>
      <c r="AS31" s="754"/>
      <c r="AT31" s="759" t="s">
        <v>315</v>
      </c>
      <c r="AU31" s="231"/>
      <c r="AV31" s="231"/>
      <c r="AW31" s="231"/>
      <c r="AX31" s="746" t="s">
        <v>192</v>
      </c>
      <c r="AY31" s="747"/>
      <c r="AZ31" s="747"/>
      <c r="BA31" s="747"/>
      <c r="BB31" s="747"/>
      <c r="BC31" s="747"/>
      <c r="BD31" s="747"/>
      <c r="BE31" s="747"/>
      <c r="BF31" s="748"/>
      <c r="BG31" s="749">
        <v>97.6</v>
      </c>
      <c r="BH31" s="750"/>
      <c r="BI31" s="750"/>
      <c r="BJ31" s="750"/>
      <c r="BK31" s="750"/>
      <c r="BL31" s="750"/>
      <c r="BM31" s="751">
        <v>86.7</v>
      </c>
      <c r="BN31" s="750"/>
      <c r="BO31" s="750"/>
      <c r="BP31" s="750"/>
      <c r="BQ31" s="752"/>
      <c r="BR31" s="749">
        <v>97.9</v>
      </c>
      <c r="BS31" s="750"/>
      <c r="BT31" s="750"/>
      <c r="BU31" s="750"/>
      <c r="BV31" s="750"/>
      <c r="BW31" s="750"/>
      <c r="BX31" s="751">
        <v>87.2</v>
      </c>
      <c r="BY31" s="750"/>
      <c r="BZ31" s="750"/>
      <c r="CA31" s="750"/>
      <c r="CB31" s="752"/>
      <c r="CD31" s="769"/>
      <c r="CE31" s="770"/>
      <c r="CF31" s="711" t="s">
        <v>316</v>
      </c>
      <c r="CG31" s="712"/>
      <c r="CH31" s="712"/>
      <c r="CI31" s="712"/>
      <c r="CJ31" s="712"/>
      <c r="CK31" s="712"/>
      <c r="CL31" s="712"/>
      <c r="CM31" s="712"/>
      <c r="CN31" s="712"/>
      <c r="CO31" s="712"/>
      <c r="CP31" s="712"/>
      <c r="CQ31" s="713"/>
      <c r="CR31" s="678">
        <v>11727</v>
      </c>
      <c r="CS31" s="697"/>
      <c r="CT31" s="697"/>
      <c r="CU31" s="697"/>
      <c r="CV31" s="697"/>
      <c r="CW31" s="697"/>
      <c r="CX31" s="697"/>
      <c r="CY31" s="698"/>
      <c r="CZ31" s="681">
        <v>0.5</v>
      </c>
      <c r="DA31" s="699"/>
      <c r="DB31" s="699"/>
      <c r="DC31" s="700"/>
      <c r="DD31" s="684">
        <v>11442</v>
      </c>
      <c r="DE31" s="697"/>
      <c r="DF31" s="697"/>
      <c r="DG31" s="697"/>
      <c r="DH31" s="697"/>
      <c r="DI31" s="697"/>
      <c r="DJ31" s="697"/>
      <c r="DK31" s="698"/>
      <c r="DL31" s="684">
        <v>11442</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42" t="s">
        <v>317</v>
      </c>
      <c r="C32" s="743"/>
      <c r="D32" s="743"/>
      <c r="E32" s="743"/>
      <c r="F32" s="743"/>
      <c r="G32" s="743"/>
      <c r="H32" s="743"/>
      <c r="I32" s="743"/>
      <c r="J32" s="743"/>
      <c r="K32" s="743"/>
      <c r="L32" s="743"/>
      <c r="M32" s="743"/>
      <c r="N32" s="743"/>
      <c r="O32" s="743"/>
      <c r="P32" s="743"/>
      <c r="Q32" s="744"/>
      <c r="R32" s="678" t="s">
        <v>142</v>
      </c>
      <c r="S32" s="679"/>
      <c r="T32" s="679"/>
      <c r="U32" s="679"/>
      <c r="V32" s="679"/>
      <c r="W32" s="679"/>
      <c r="X32" s="679"/>
      <c r="Y32" s="680"/>
      <c r="Z32" s="715" t="s">
        <v>142</v>
      </c>
      <c r="AA32" s="715"/>
      <c r="AB32" s="715"/>
      <c r="AC32" s="715"/>
      <c r="AD32" s="716" t="s">
        <v>142</v>
      </c>
      <c r="AE32" s="716"/>
      <c r="AF32" s="716"/>
      <c r="AG32" s="716"/>
      <c r="AH32" s="716"/>
      <c r="AI32" s="716"/>
      <c r="AJ32" s="716"/>
      <c r="AK32" s="716"/>
      <c r="AL32" s="681" t="s">
        <v>239</v>
      </c>
      <c r="AM32" s="682"/>
      <c r="AN32" s="682"/>
      <c r="AO32" s="717"/>
      <c r="AP32" s="755"/>
      <c r="AQ32" s="756"/>
      <c r="AR32" s="756"/>
      <c r="AS32" s="756"/>
      <c r="AT32" s="760"/>
      <c r="AU32" s="230" t="s">
        <v>318</v>
      </c>
      <c r="AV32" s="230"/>
      <c r="AW32" s="230"/>
      <c r="AX32" s="675" t="s">
        <v>319</v>
      </c>
      <c r="AY32" s="676"/>
      <c r="AZ32" s="676"/>
      <c r="BA32" s="676"/>
      <c r="BB32" s="676"/>
      <c r="BC32" s="676"/>
      <c r="BD32" s="676"/>
      <c r="BE32" s="676"/>
      <c r="BF32" s="677"/>
      <c r="BG32" s="762">
        <v>96.9</v>
      </c>
      <c r="BH32" s="697"/>
      <c r="BI32" s="697"/>
      <c r="BJ32" s="697"/>
      <c r="BK32" s="697"/>
      <c r="BL32" s="697"/>
      <c r="BM32" s="682">
        <v>78.099999999999994</v>
      </c>
      <c r="BN32" s="763"/>
      <c r="BO32" s="763"/>
      <c r="BP32" s="763"/>
      <c r="BQ32" s="721"/>
      <c r="BR32" s="762">
        <v>97.2</v>
      </c>
      <c r="BS32" s="697"/>
      <c r="BT32" s="697"/>
      <c r="BU32" s="697"/>
      <c r="BV32" s="697"/>
      <c r="BW32" s="697"/>
      <c r="BX32" s="682">
        <v>77.2</v>
      </c>
      <c r="BY32" s="763"/>
      <c r="BZ32" s="763"/>
      <c r="CA32" s="763"/>
      <c r="CB32" s="721"/>
      <c r="CD32" s="771"/>
      <c r="CE32" s="772"/>
      <c r="CF32" s="711" t="s">
        <v>320</v>
      </c>
      <c r="CG32" s="712"/>
      <c r="CH32" s="712"/>
      <c r="CI32" s="712"/>
      <c r="CJ32" s="712"/>
      <c r="CK32" s="712"/>
      <c r="CL32" s="712"/>
      <c r="CM32" s="712"/>
      <c r="CN32" s="712"/>
      <c r="CO32" s="712"/>
      <c r="CP32" s="712"/>
      <c r="CQ32" s="713"/>
      <c r="CR32" s="678">
        <v>164</v>
      </c>
      <c r="CS32" s="679"/>
      <c r="CT32" s="679"/>
      <c r="CU32" s="679"/>
      <c r="CV32" s="679"/>
      <c r="CW32" s="679"/>
      <c r="CX32" s="679"/>
      <c r="CY32" s="680"/>
      <c r="CZ32" s="681">
        <v>0</v>
      </c>
      <c r="DA32" s="699"/>
      <c r="DB32" s="699"/>
      <c r="DC32" s="700"/>
      <c r="DD32" s="684">
        <v>164</v>
      </c>
      <c r="DE32" s="679"/>
      <c r="DF32" s="679"/>
      <c r="DG32" s="679"/>
      <c r="DH32" s="679"/>
      <c r="DI32" s="679"/>
      <c r="DJ32" s="679"/>
      <c r="DK32" s="680"/>
      <c r="DL32" s="684">
        <v>164</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321</v>
      </c>
      <c r="C33" s="676"/>
      <c r="D33" s="676"/>
      <c r="E33" s="676"/>
      <c r="F33" s="676"/>
      <c r="G33" s="676"/>
      <c r="H33" s="676"/>
      <c r="I33" s="676"/>
      <c r="J33" s="676"/>
      <c r="K33" s="676"/>
      <c r="L33" s="676"/>
      <c r="M33" s="676"/>
      <c r="N33" s="676"/>
      <c r="O33" s="676"/>
      <c r="P33" s="676"/>
      <c r="Q33" s="677"/>
      <c r="R33" s="678">
        <v>133397</v>
      </c>
      <c r="S33" s="679"/>
      <c r="T33" s="679"/>
      <c r="U33" s="679"/>
      <c r="V33" s="679"/>
      <c r="W33" s="679"/>
      <c r="X33" s="679"/>
      <c r="Y33" s="680"/>
      <c r="Z33" s="715">
        <v>5.3</v>
      </c>
      <c r="AA33" s="715"/>
      <c r="AB33" s="715"/>
      <c r="AC33" s="715"/>
      <c r="AD33" s="716" t="s">
        <v>142</v>
      </c>
      <c r="AE33" s="716"/>
      <c r="AF33" s="716"/>
      <c r="AG33" s="716"/>
      <c r="AH33" s="716"/>
      <c r="AI33" s="716"/>
      <c r="AJ33" s="716"/>
      <c r="AK33" s="716"/>
      <c r="AL33" s="681" t="s">
        <v>239</v>
      </c>
      <c r="AM33" s="682"/>
      <c r="AN33" s="682"/>
      <c r="AO33" s="717"/>
      <c r="AP33" s="757"/>
      <c r="AQ33" s="758"/>
      <c r="AR33" s="758"/>
      <c r="AS33" s="758"/>
      <c r="AT33" s="761"/>
      <c r="AU33" s="232"/>
      <c r="AV33" s="232"/>
      <c r="AW33" s="232"/>
      <c r="AX33" s="659" t="s">
        <v>322</v>
      </c>
      <c r="AY33" s="660"/>
      <c r="AZ33" s="660"/>
      <c r="BA33" s="660"/>
      <c r="BB33" s="660"/>
      <c r="BC33" s="660"/>
      <c r="BD33" s="660"/>
      <c r="BE33" s="660"/>
      <c r="BF33" s="661"/>
      <c r="BG33" s="745">
        <v>97.7</v>
      </c>
      <c r="BH33" s="663"/>
      <c r="BI33" s="663"/>
      <c r="BJ33" s="663"/>
      <c r="BK33" s="663"/>
      <c r="BL33" s="663"/>
      <c r="BM33" s="706">
        <v>89.8</v>
      </c>
      <c r="BN33" s="663"/>
      <c r="BO33" s="663"/>
      <c r="BP33" s="663"/>
      <c r="BQ33" s="727"/>
      <c r="BR33" s="745">
        <v>98</v>
      </c>
      <c r="BS33" s="663"/>
      <c r="BT33" s="663"/>
      <c r="BU33" s="663"/>
      <c r="BV33" s="663"/>
      <c r="BW33" s="663"/>
      <c r="BX33" s="706">
        <v>90.8</v>
      </c>
      <c r="BY33" s="663"/>
      <c r="BZ33" s="663"/>
      <c r="CA33" s="663"/>
      <c r="CB33" s="727"/>
      <c r="CD33" s="711" t="s">
        <v>323</v>
      </c>
      <c r="CE33" s="712"/>
      <c r="CF33" s="712"/>
      <c r="CG33" s="712"/>
      <c r="CH33" s="712"/>
      <c r="CI33" s="712"/>
      <c r="CJ33" s="712"/>
      <c r="CK33" s="712"/>
      <c r="CL33" s="712"/>
      <c r="CM33" s="712"/>
      <c r="CN33" s="712"/>
      <c r="CO33" s="712"/>
      <c r="CP33" s="712"/>
      <c r="CQ33" s="713"/>
      <c r="CR33" s="678">
        <v>886839</v>
      </c>
      <c r="CS33" s="697"/>
      <c r="CT33" s="697"/>
      <c r="CU33" s="697"/>
      <c r="CV33" s="697"/>
      <c r="CW33" s="697"/>
      <c r="CX33" s="697"/>
      <c r="CY33" s="698"/>
      <c r="CZ33" s="681">
        <v>40</v>
      </c>
      <c r="DA33" s="699"/>
      <c r="DB33" s="699"/>
      <c r="DC33" s="700"/>
      <c r="DD33" s="684">
        <v>708348</v>
      </c>
      <c r="DE33" s="697"/>
      <c r="DF33" s="697"/>
      <c r="DG33" s="697"/>
      <c r="DH33" s="697"/>
      <c r="DI33" s="697"/>
      <c r="DJ33" s="697"/>
      <c r="DK33" s="698"/>
      <c r="DL33" s="684">
        <v>548119</v>
      </c>
      <c r="DM33" s="697"/>
      <c r="DN33" s="697"/>
      <c r="DO33" s="697"/>
      <c r="DP33" s="697"/>
      <c r="DQ33" s="697"/>
      <c r="DR33" s="697"/>
      <c r="DS33" s="697"/>
      <c r="DT33" s="697"/>
      <c r="DU33" s="697"/>
      <c r="DV33" s="698"/>
      <c r="DW33" s="681">
        <v>39.9</v>
      </c>
      <c r="DX33" s="699"/>
      <c r="DY33" s="699"/>
      <c r="DZ33" s="699"/>
      <c r="EA33" s="699"/>
      <c r="EB33" s="699"/>
      <c r="EC33" s="714"/>
    </row>
    <row r="34" spans="2:133" ht="11.25" customHeight="1" x14ac:dyDescent="0.15">
      <c r="B34" s="675" t="s">
        <v>324</v>
      </c>
      <c r="C34" s="676"/>
      <c r="D34" s="676"/>
      <c r="E34" s="676"/>
      <c r="F34" s="676"/>
      <c r="G34" s="676"/>
      <c r="H34" s="676"/>
      <c r="I34" s="676"/>
      <c r="J34" s="676"/>
      <c r="K34" s="676"/>
      <c r="L34" s="676"/>
      <c r="M34" s="676"/>
      <c r="N34" s="676"/>
      <c r="O34" s="676"/>
      <c r="P34" s="676"/>
      <c r="Q34" s="677"/>
      <c r="R34" s="678">
        <v>9489</v>
      </c>
      <c r="S34" s="679"/>
      <c r="T34" s="679"/>
      <c r="U34" s="679"/>
      <c r="V34" s="679"/>
      <c r="W34" s="679"/>
      <c r="X34" s="679"/>
      <c r="Y34" s="680"/>
      <c r="Z34" s="715">
        <v>0.4</v>
      </c>
      <c r="AA34" s="715"/>
      <c r="AB34" s="715"/>
      <c r="AC34" s="715"/>
      <c r="AD34" s="716">
        <v>75</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351953</v>
      </c>
      <c r="CS34" s="679"/>
      <c r="CT34" s="679"/>
      <c r="CU34" s="679"/>
      <c r="CV34" s="679"/>
      <c r="CW34" s="679"/>
      <c r="CX34" s="679"/>
      <c r="CY34" s="680"/>
      <c r="CZ34" s="681">
        <v>15.9</v>
      </c>
      <c r="DA34" s="699"/>
      <c r="DB34" s="699"/>
      <c r="DC34" s="700"/>
      <c r="DD34" s="684">
        <v>269824</v>
      </c>
      <c r="DE34" s="679"/>
      <c r="DF34" s="679"/>
      <c r="DG34" s="679"/>
      <c r="DH34" s="679"/>
      <c r="DI34" s="679"/>
      <c r="DJ34" s="679"/>
      <c r="DK34" s="680"/>
      <c r="DL34" s="684">
        <v>206227</v>
      </c>
      <c r="DM34" s="679"/>
      <c r="DN34" s="679"/>
      <c r="DO34" s="679"/>
      <c r="DP34" s="679"/>
      <c r="DQ34" s="679"/>
      <c r="DR34" s="679"/>
      <c r="DS34" s="679"/>
      <c r="DT34" s="679"/>
      <c r="DU34" s="679"/>
      <c r="DV34" s="680"/>
      <c r="DW34" s="681">
        <v>15</v>
      </c>
      <c r="DX34" s="699"/>
      <c r="DY34" s="699"/>
      <c r="DZ34" s="699"/>
      <c r="EA34" s="699"/>
      <c r="EB34" s="699"/>
      <c r="EC34" s="714"/>
    </row>
    <row r="35" spans="2:133" ht="11.25" customHeight="1" x14ac:dyDescent="0.15">
      <c r="B35" s="675" t="s">
        <v>326</v>
      </c>
      <c r="C35" s="676"/>
      <c r="D35" s="676"/>
      <c r="E35" s="676"/>
      <c r="F35" s="676"/>
      <c r="G35" s="676"/>
      <c r="H35" s="676"/>
      <c r="I35" s="676"/>
      <c r="J35" s="676"/>
      <c r="K35" s="676"/>
      <c r="L35" s="676"/>
      <c r="M35" s="676"/>
      <c r="N35" s="676"/>
      <c r="O35" s="676"/>
      <c r="P35" s="676"/>
      <c r="Q35" s="677"/>
      <c r="R35" s="678">
        <v>3295</v>
      </c>
      <c r="S35" s="679"/>
      <c r="T35" s="679"/>
      <c r="U35" s="679"/>
      <c r="V35" s="679"/>
      <c r="W35" s="679"/>
      <c r="X35" s="679"/>
      <c r="Y35" s="680"/>
      <c r="Z35" s="715">
        <v>0.1</v>
      </c>
      <c r="AA35" s="715"/>
      <c r="AB35" s="715"/>
      <c r="AC35" s="715"/>
      <c r="AD35" s="716" t="s">
        <v>142</v>
      </c>
      <c r="AE35" s="716"/>
      <c r="AF35" s="716"/>
      <c r="AG35" s="716"/>
      <c r="AH35" s="716"/>
      <c r="AI35" s="716"/>
      <c r="AJ35" s="716"/>
      <c r="AK35" s="716"/>
      <c r="AL35" s="681" t="s">
        <v>142</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9926</v>
      </c>
      <c r="CS35" s="697"/>
      <c r="CT35" s="697"/>
      <c r="CU35" s="697"/>
      <c r="CV35" s="697"/>
      <c r="CW35" s="697"/>
      <c r="CX35" s="697"/>
      <c r="CY35" s="698"/>
      <c r="CZ35" s="681">
        <v>0.4</v>
      </c>
      <c r="DA35" s="699"/>
      <c r="DB35" s="699"/>
      <c r="DC35" s="700"/>
      <c r="DD35" s="684">
        <v>6894</v>
      </c>
      <c r="DE35" s="697"/>
      <c r="DF35" s="697"/>
      <c r="DG35" s="697"/>
      <c r="DH35" s="697"/>
      <c r="DI35" s="697"/>
      <c r="DJ35" s="697"/>
      <c r="DK35" s="698"/>
      <c r="DL35" s="684">
        <v>5879</v>
      </c>
      <c r="DM35" s="697"/>
      <c r="DN35" s="697"/>
      <c r="DO35" s="697"/>
      <c r="DP35" s="697"/>
      <c r="DQ35" s="697"/>
      <c r="DR35" s="697"/>
      <c r="DS35" s="697"/>
      <c r="DT35" s="697"/>
      <c r="DU35" s="697"/>
      <c r="DV35" s="698"/>
      <c r="DW35" s="681">
        <v>0.4</v>
      </c>
      <c r="DX35" s="699"/>
      <c r="DY35" s="699"/>
      <c r="DZ35" s="699"/>
      <c r="EA35" s="699"/>
      <c r="EB35" s="699"/>
      <c r="EC35" s="714"/>
    </row>
    <row r="36" spans="2:133" ht="11.25" customHeight="1" x14ac:dyDescent="0.15">
      <c r="B36" s="675" t="s">
        <v>330</v>
      </c>
      <c r="C36" s="676"/>
      <c r="D36" s="676"/>
      <c r="E36" s="676"/>
      <c r="F36" s="676"/>
      <c r="G36" s="676"/>
      <c r="H36" s="676"/>
      <c r="I36" s="676"/>
      <c r="J36" s="676"/>
      <c r="K36" s="676"/>
      <c r="L36" s="676"/>
      <c r="M36" s="676"/>
      <c r="N36" s="676"/>
      <c r="O36" s="676"/>
      <c r="P36" s="676"/>
      <c r="Q36" s="677"/>
      <c r="R36" s="678">
        <v>10992</v>
      </c>
      <c r="S36" s="679"/>
      <c r="T36" s="679"/>
      <c r="U36" s="679"/>
      <c r="V36" s="679"/>
      <c r="W36" s="679"/>
      <c r="X36" s="679"/>
      <c r="Y36" s="680"/>
      <c r="Z36" s="715">
        <v>0.4</v>
      </c>
      <c r="AA36" s="715"/>
      <c r="AB36" s="715"/>
      <c r="AC36" s="715"/>
      <c r="AD36" s="716" t="s">
        <v>142</v>
      </c>
      <c r="AE36" s="716"/>
      <c r="AF36" s="716"/>
      <c r="AG36" s="716"/>
      <c r="AH36" s="716"/>
      <c r="AI36" s="716"/>
      <c r="AJ36" s="716"/>
      <c r="AK36" s="716"/>
      <c r="AL36" s="681" t="s">
        <v>142</v>
      </c>
      <c r="AM36" s="682"/>
      <c r="AN36" s="682"/>
      <c r="AO36" s="717"/>
      <c r="AP36" s="235"/>
      <c r="AQ36" s="730" t="s">
        <v>331</v>
      </c>
      <c r="AR36" s="731"/>
      <c r="AS36" s="731"/>
      <c r="AT36" s="731"/>
      <c r="AU36" s="731"/>
      <c r="AV36" s="731"/>
      <c r="AW36" s="731"/>
      <c r="AX36" s="731"/>
      <c r="AY36" s="732"/>
      <c r="AZ36" s="733">
        <v>264836</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13816</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273287</v>
      </c>
      <c r="CS36" s="679"/>
      <c r="CT36" s="679"/>
      <c r="CU36" s="679"/>
      <c r="CV36" s="679"/>
      <c r="CW36" s="679"/>
      <c r="CX36" s="679"/>
      <c r="CY36" s="680"/>
      <c r="CZ36" s="681">
        <v>12.3</v>
      </c>
      <c r="DA36" s="699"/>
      <c r="DB36" s="699"/>
      <c r="DC36" s="700"/>
      <c r="DD36" s="684">
        <v>206426</v>
      </c>
      <c r="DE36" s="679"/>
      <c r="DF36" s="679"/>
      <c r="DG36" s="679"/>
      <c r="DH36" s="679"/>
      <c r="DI36" s="679"/>
      <c r="DJ36" s="679"/>
      <c r="DK36" s="680"/>
      <c r="DL36" s="684">
        <v>172286</v>
      </c>
      <c r="DM36" s="679"/>
      <c r="DN36" s="679"/>
      <c r="DO36" s="679"/>
      <c r="DP36" s="679"/>
      <c r="DQ36" s="679"/>
      <c r="DR36" s="679"/>
      <c r="DS36" s="679"/>
      <c r="DT36" s="679"/>
      <c r="DU36" s="679"/>
      <c r="DV36" s="680"/>
      <c r="DW36" s="681">
        <v>12.5</v>
      </c>
      <c r="DX36" s="699"/>
      <c r="DY36" s="699"/>
      <c r="DZ36" s="699"/>
      <c r="EA36" s="699"/>
      <c r="EB36" s="699"/>
      <c r="EC36" s="714"/>
    </row>
    <row r="37" spans="2:133" ht="11.25" customHeight="1" x14ac:dyDescent="0.15">
      <c r="B37" s="675" t="s">
        <v>334</v>
      </c>
      <c r="C37" s="676"/>
      <c r="D37" s="676"/>
      <c r="E37" s="676"/>
      <c r="F37" s="676"/>
      <c r="G37" s="676"/>
      <c r="H37" s="676"/>
      <c r="I37" s="676"/>
      <c r="J37" s="676"/>
      <c r="K37" s="676"/>
      <c r="L37" s="676"/>
      <c r="M37" s="676"/>
      <c r="N37" s="676"/>
      <c r="O37" s="676"/>
      <c r="P37" s="676"/>
      <c r="Q37" s="677"/>
      <c r="R37" s="678">
        <v>236629</v>
      </c>
      <c r="S37" s="679"/>
      <c r="T37" s="679"/>
      <c r="U37" s="679"/>
      <c r="V37" s="679"/>
      <c r="W37" s="679"/>
      <c r="X37" s="679"/>
      <c r="Y37" s="680"/>
      <c r="Z37" s="715">
        <v>9.3000000000000007</v>
      </c>
      <c r="AA37" s="715"/>
      <c r="AB37" s="715"/>
      <c r="AC37" s="715"/>
      <c r="AD37" s="716" t="s">
        <v>142</v>
      </c>
      <c r="AE37" s="716"/>
      <c r="AF37" s="716"/>
      <c r="AG37" s="716"/>
      <c r="AH37" s="716"/>
      <c r="AI37" s="716"/>
      <c r="AJ37" s="716"/>
      <c r="AK37" s="716"/>
      <c r="AL37" s="681" t="s">
        <v>239</v>
      </c>
      <c r="AM37" s="682"/>
      <c r="AN37" s="682"/>
      <c r="AO37" s="717"/>
      <c r="AQ37" s="718" t="s">
        <v>335</v>
      </c>
      <c r="AR37" s="719"/>
      <c r="AS37" s="719"/>
      <c r="AT37" s="719"/>
      <c r="AU37" s="719"/>
      <c r="AV37" s="719"/>
      <c r="AW37" s="719"/>
      <c r="AX37" s="719"/>
      <c r="AY37" s="720"/>
      <c r="AZ37" s="678">
        <v>56953</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13141</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120098</v>
      </c>
      <c r="CS37" s="697"/>
      <c r="CT37" s="697"/>
      <c r="CU37" s="697"/>
      <c r="CV37" s="697"/>
      <c r="CW37" s="697"/>
      <c r="CX37" s="697"/>
      <c r="CY37" s="698"/>
      <c r="CZ37" s="681">
        <v>5.4</v>
      </c>
      <c r="DA37" s="699"/>
      <c r="DB37" s="699"/>
      <c r="DC37" s="700"/>
      <c r="DD37" s="684">
        <v>104936</v>
      </c>
      <c r="DE37" s="697"/>
      <c r="DF37" s="697"/>
      <c r="DG37" s="697"/>
      <c r="DH37" s="697"/>
      <c r="DI37" s="697"/>
      <c r="DJ37" s="697"/>
      <c r="DK37" s="698"/>
      <c r="DL37" s="684">
        <v>98528</v>
      </c>
      <c r="DM37" s="697"/>
      <c r="DN37" s="697"/>
      <c r="DO37" s="697"/>
      <c r="DP37" s="697"/>
      <c r="DQ37" s="697"/>
      <c r="DR37" s="697"/>
      <c r="DS37" s="697"/>
      <c r="DT37" s="697"/>
      <c r="DU37" s="697"/>
      <c r="DV37" s="698"/>
      <c r="DW37" s="681">
        <v>7.2</v>
      </c>
      <c r="DX37" s="699"/>
      <c r="DY37" s="699"/>
      <c r="DZ37" s="699"/>
      <c r="EA37" s="699"/>
      <c r="EB37" s="699"/>
      <c r="EC37" s="714"/>
    </row>
    <row r="38" spans="2:133" ht="11.25" customHeight="1" x14ac:dyDescent="0.15">
      <c r="B38" s="675" t="s">
        <v>338</v>
      </c>
      <c r="C38" s="676"/>
      <c r="D38" s="676"/>
      <c r="E38" s="676"/>
      <c r="F38" s="676"/>
      <c r="G38" s="676"/>
      <c r="H38" s="676"/>
      <c r="I38" s="676"/>
      <c r="J38" s="676"/>
      <c r="K38" s="676"/>
      <c r="L38" s="676"/>
      <c r="M38" s="676"/>
      <c r="N38" s="676"/>
      <c r="O38" s="676"/>
      <c r="P38" s="676"/>
      <c r="Q38" s="677"/>
      <c r="R38" s="678">
        <v>33211</v>
      </c>
      <c r="S38" s="679"/>
      <c r="T38" s="679"/>
      <c r="U38" s="679"/>
      <c r="V38" s="679"/>
      <c r="W38" s="679"/>
      <c r="X38" s="679"/>
      <c r="Y38" s="680"/>
      <c r="Z38" s="715">
        <v>1.3</v>
      </c>
      <c r="AA38" s="715"/>
      <c r="AB38" s="715"/>
      <c r="AC38" s="715"/>
      <c r="AD38" s="716">
        <v>230</v>
      </c>
      <c r="AE38" s="716"/>
      <c r="AF38" s="716"/>
      <c r="AG38" s="716"/>
      <c r="AH38" s="716"/>
      <c r="AI38" s="716"/>
      <c r="AJ38" s="716"/>
      <c r="AK38" s="716"/>
      <c r="AL38" s="681">
        <v>0</v>
      </c>
      <c r="AM38" s="682"/>
      <c r="AN38" s="682"/>
      <c r="AO38" s="717"/>
      <c r="AQ38" s="718" t="s">
        <v>339</v>
      </c>
      <c r="AR38" s="719"/>
      <c r="AS38" s="719"/>
      <c r="AT38" s="719"/>
      <c r="AU38" s="719"/>
      <c r="AV38" s="719"/>
      <c r="AW38" s="719"/>
      <c r="AX38" s="719"/>
      <c r="AY38" s="720"/>
      <c r="AZ38" s="678">
        <v>49330</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274</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239535</v>
      </c>
      <c r="CS38" s="679"/>
      <c r="CT38" s="679"/>
      <c r="CU38" s="679"/>
      <c r="CV38" s="679"/>
      <c r="CW38" s="679"/>
      <c r="CX38" s="679"/>
      <c r="CY38" s="680"/>
      <c r="CZ38" s="681">
        <v>10.8</v>
      </c>
      <c r="DA38" s="699"/>
      <c r="DB38" s="699"/>
      <c r="DC38" s="700"/>
      <c r="DD38" s="684">
        <v>218991</v>
      </c>
      <c r="DE38" s="679"/>
      <c r="DF38" s="679"/>
      <c r="DG38" s="679"/>
      <c r="DH38" s="679"/>
      <c r="DI38" s="679"/>
      <c r="DJ38" s="679"/>
      <c r="DK38" s="680"/>
      <c r="DL38" s="684">
        <v>163727</v>
      </c>
      <c r="DM38" s="679"/>
      <c r="DN38" s="679"/>
      <c r="DO38" s="679"/>
      <c r="DP38" s="679"/>
      <c r="DQ38" s="679"/>
      <c r="DR38" s="679"/>
      <c r="DS38" s="679"/>
      <c r="DT38" s="679"/>
      <c r="DU38" s="679"/>
      <c r="DV38" s="680"/>
      <c r="DW38" s="681">
        <v>11.9</v>
      </c>
      <c r="DX38" s="699"/>
      <c r="DY38" s="699"/>
      <c r="DZ38" s="699"/>
      <c r="EA38" s="699"/>
      <c r="EB38" s="699"/>
      <c r="EC38" s="714"/>
    </row>
    <row r="39" spans="2:133" ht="11.25" customHeight="1" x14ac:dyDescent="0.15">
      <c r="B39" s="675" t="s">
        <v>342</v>
      </c>
      <c r="C39" s="676"/>
      <c r="D39" s="676"/>
      <c r="E39" s="676"/>
      <c r="F39" s="676"/>
      <c r="G39" s="676"/>
      <c r="H39" s="676"/>
      <c r="I39" s="676"/>
      <c r="J39" s="676"/>
      <c r="K39" s="676"/>
      <c r="L39" s="676"/>
      <c r="M39" s="676"/>
      <c r="N39" s="676"/>
      <c r="O39" s="676"/>
      <c r="P39" s="676"/>
      <c r="Q39" s="677"/>
      <c r="R39" s="678">
        <v>416714</v>
      </c>
      <c r="S39" s="679"/>
      <c r="T39" s="679"/>
      <c r="U39" s="679"/>
      <c r="V39" s="679"/>
      <c r="W39" s="679"/>
      <c r="X39" s="679"/>
      <c r="Y39" s="680"/>
      <c r="Z39" s="715">
        <v>16.5</v>
      </c>
      <c r="AA39" s="715"/>
      <c r="AB39" s="715"/>
      <c r="AC39" s="715"/>
      <c r="AD39" s="716" t="s">
        <v>142</v>
      </c>
      <c r="AE39" s="716"/>
      <c r="AF39" s="716"/>
      <c r="AG39" s="716"/>
      <c r="AH39" s="716"/>
      <c r="AI39" s="716"/>
      <c r="AJ39" s="716"/>
      <c r="AK39" s="716"/>
      <c r="AL39" s="681" t="s">
        <v>142</v>
      </c>
      <c r="AM39" s="682"/>
      <c r="AN39" s="682"/>
      <c r="AO39" s="717"/>
      <c r="AQ39" s="718" t="s">
        <v>343</v>
      </c>
      <c r="AR39" s="719"/>
      <c r="AS39" s="719"/>
      <c r="AT39" s="719"/>
      <c r="AU39" s="719"/>
      <c r="AV39" s="719"/>
      <c r="AW39" s="719"/>
      <c r="AX39" s="719"/>
      <c r="AY39" s="720"/>
      <c r="AZ39" s="678">
        <v>25301</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477</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12138</v>
      </c>
      <c r="CS39" s="697"/>
      <c r="CT39" s="697"/>
      <c r="CU39" s="697"/>
      <c r="CV39" s="697"/>
      <c r="CW39" s="697"/>
      <c r="CX39" s="697"/>
      <c r="CY39" s="698"/>
      <c r="CZ39" s="681">
        <v>0.5</v>
      </c>
      <c r="DA39" s="699"/>
      <c r="DB39" s="699"/>
      <c r="DC39" s="700"/>
      <c r="DD39" s="684">
        <v>6213</v>
      </c>
      <c r="DE39" s="697"/>
      <c r="DF39" s="697"/>
      <c r="DG39" s="697"/>
      <c r="DH39" s="697"/>
      <c r="DI39" s="697"/>
      <c r="DJ39" s="697"/>
      <c r="DK39" s="698"/>
      <c r="DL39" s="684" t="s">
        <v>142</v>
      </c>
      <c r="DM39" s="697"/>
      <c r="DN39" s="697"/>
      <c r="DO39" s="697"/>
      <c r="DP39" s="697"/>
      <c r="DQ39" s="697"/>
      <c r="DR39" s="697"/>
      <c r="DS39" s="697"/>
      <c r="DT39" s="697"/>
      <c r="DU39" s="697"/>
      <c r="DV39" s="698"/>
      <c r="DW39" s="681" t="s">
        <v>239</v>
      </c>
      <c r="DX39" s="699"/>
      <c r="DY39" s="699"/>
      <c r="DZ39" s="699"/>
      <c r="EA39" s="699"/>
      <c r="EB39" s="699"/>
      <c r="EC39" s="714"/>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239</v>
      </c>
      <c r="S40" s="679"/>
      <c r="T40" s="679"/>
      <c r="U40" s="679"/>
      <c r="V40" s="679"/>
      <c r="W40" s="679"/>
      <c r="X40" s="679"/>
      <c r="Y40" s="680"/>
      <c r="Z40" s="715" t="s">
        <v>142</v>
      </c>
      <c r="AA40" s="715"/>
      <c r="AB40" s="715"/>
      <c r="AC40" s="715"/>
      <c r="AD40" s="716" t="s">
        <v>151</v>
      </c>
      <c r="AE40" s="716"/>
      <c r="AF40" s="716"/>
      <c r="AG40" s="716"/>
      <c r="AH40" s="716"/>
      <c r="AI40" s="716"/>
      <c r="AJ40" s="716"/>
      <c r="AK40" s="716"/>
      <c r="AL40" s="681" t="s">
        <v>239</v>
      </c>
      <c r="AM40" s="682"/>
      <c r="AN40" s="682"/>
      <c r="AO40" s="717"/>
      <c r="AQ40" s="718" t="s">
        <v>347</v>
      </c>
      <c r="AR40" s="719"/>
      <c r="AS40" s="719"/>
      <c r="AT40" s="719"/>
      <c r="AU40" s="719"/>
      <c r="AV40" s="719"/>
      <c r="AW40" s="719"/>
      <c r="AX40" s="719"/>
      <c r="AY40" s="720"/>
      <c r="AZ40" s="678" t="s">
        <v>142</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127</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t="s">
        <v>142</v>
      </c>
      <c r="CS40" s="679"/>
      <c r="CT40" s="679"/>
      <c r="CU40" s="679"/>
      <c r="CV40" s="679"/>
      <c r="CW40" s="679"/>
      <c r="CX40" s="679"/>
      <c r="CY40" s="680"/>
      <c r="CZ40" s="681" t="s">
        <v>239</v>
      </c>
      <c r="DA40" s="699"/>
      <c r="DB40" s="699"/>
      <c r="DC40" s="700"/>
      <c r="DD40" s="684" t="s">
        <v>151</v>
      </c>
      <c r="DE40" s="679"/>
      <c r="DF40" s="679"/>
      <c r="DG40" s="679"/>
      <c r="DH40" s="679"/>
      <c r="DI40" s="679"/>
      <c r="DJ40" s="679"/>
      <c r="DK40" s="680"/>
      <c r="DL40" s="684" t="s">
        <v>151</v>
      </c>
      <c r="DM40" s="679"/>
      <c r="DN40" s="679"/>
      <c r="DO40" s="679"/>
      <c r="DP40" s="679"/>
      <c r="DQ40" s="679"/>
      <c r="DR40" s="679"/>
      <c r="DS40" s="679"/>
      <c r="DT40" s="679"/>
      <c r="DU40" s="679"/>
      <c r="DV40" s="680"/>
      <c r="DW40" s="681" t="s">
        <v>142</v>
      </c>
      <c r="DX40" s="699"/>
      <c r="DY40" s="699"/>
      <c r="DZ40" s="699"/>
      <c r="EA40" s="699"/>
      <c r="EB40" s="699"/>
      <c r="EC40" s="714"/>
    </row>
    <row r="41" spans="2:133" ht="11.25" customHeight="1" x14ac:dyDescent="0.15">
      <c r="B41" s="675" t="s">
        <v>351</v>
      </c>
      <c r="C41" s="676"/>
      <c r="D41" s="676"/>
      <c r="E41" s="676"/>
      <c r="F41" s="676"/>
      <c r="G41" s="676"/>
      <c r="H41" s="676"/>
      <c r="I41" s="676"/>
      <c r="J41" s="676"/>
      <c r="K41" s="676"/>
      <c r="L41" s="676"/>
      <c r="M41" s="676"/>
      <c r="N41" s="676"/>
      <c r="O41" s="676"/>
      <c r="P41" s="676"/>
      <c r="Q41" s="677"/>
      <c r="R41" s="678">
        <v>34514</v>
      </c>
      <c r="S41" s="679"/>
      <c r="T41" s="679"/>
      <c r="U41" s="679"/>
      <c r="V41" s="679"/>
      <c r="W41" s="679"/>
      <c r="X41" s="679"/>
      <c r="Y41" s="680"/>
      <c r="Z41" s="715">
        <v>1.4</v>
      </c>
      <c r="AA41" s="715"/>
      <c r="AB41" s="715"/>
      <c r="AC41" s="715"/>
      <c r="AD41" s="716" t="s">
        <v>151</v>
      </c>
      <c r="AE41" s="716"/>
      <c r="AF41" s="716"/>
      <c r="AG41" s="716"/>
      <c r="AH41" s="716"/>
      <c r="AI41" s="716"/>
      <c r="AJ41" s="716"/>
      <c r="AK41" s="716"/>
      <c r="AL41" s="681" t="s">
        <v>239</v>
      </c>
      <c r="AM41" s="682"/>
      <c r="AN41" s="682"/>
      <c r="AO41" s="717"/>
      <c r="AQ41" s="718" t="s">
        <v>352</v>
      </c>
      <c r="AR41" s="719"/>
      <c r="AS41" s="719"/>
      <c r="AT41" s="719"/>
      <c r="AU41" s="719"/>
      <c r="AV41" s="719"/>
      <c r="AW41" s="719"/>
      <c r="AX41" s="719"/>
      <c r="AY41" s="720"/>
      <c r="AZ41" s="678">
        <v>36073</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v>1</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142</v>
      </c>
      <c r="CS41" s="697"/>
      <c r="CT41" s="697"/>
      <c r="CU41" s="697"/>
      <c r="CV41" s="697"/>
      <c r="CW41" s="697"/>
      <c r="CX41" s="697"/>
      <c r="CY41" s="698"/>
      <c r="CZ41" s="681" t="s">
        <v>239</v>
      </c>
      <c r="DA41" s="699"/>
      <c r="DB41" s="699"/>
      <c r="DC41" s="700"/>
      <c r="DD41" s="684" t="s">
        <v>239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355</v>
      </c>
      <c r="C42" s="660"/>
      <c r="D42" s="660"/>
      <c r="E42" s="660"/>
      <c r="F42" s="660"/>
      <c r="G42" s="660"/>
      <c r="H42" s="660"/>
      <c r="I42" s="660"/>
      <c r="J42" s="660"/>
      <c r="K42" s="660"/>
      <c r="L42" s="660"/>
      <c r="M42" s="660"/>
      <c r="N42" s="660"/>
      <c r="O42" s="660"/>
      <c r="P42" s="660"/>
      <c r="Q42" s="661"/>
      <c r="R42" s="662">
        <v>2531519</v>
      </c>
      <c r="S42" s="701"/>
      <c r="T42" s="701"/>
      <c r="U42" s="701"/>
      <c r="V42" s="701"/>
      <c r="W42" s="701"/>
      <c r="X42" s="701"/>
      <c r="Y42" s="703"/>
      <c r="Z42" s="704">
        <v>100</v>
      </c>
      <c r="AA42" s="704"/>
      <c r="AB42" s="704"/>
      <c r="AC42" s="704"/>
      <c r="AD42" s="705">
        <v>1339196</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97179</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283</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532498</v>
      </c>
      <c r="CS42" s="679"/>
      <c r="CT42" s="679"/>
      <c r="CU42" s="679"/>
      <c r="CV42" s="679"/>
      <c r="CW42" s="679"/>
      <c r="CX42" s="679"/>
      <c r="CY42" s="680"/>
      <c r="CZ42" s="681">
        <v>24</v>
      </c>
      <c r="DA42" s="682"/>
      <c r="DB42" s="682"/>
      <c r="DC42" s="683"/>
      <c r="DD42" s="684">
        <v>42021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6624</v>
      </c>
      <c r="CS43" s="697"/>
      <c r="CT43" s="697"/>
      <c r="CU43" s="697"/>
      <c r="CV43" s="697"/>
      <c r="CW43" s="697"/>
      <c r="CX43" s="697"/>
      <c r="CY43" s="698"/>
      <c r="CZ43" s="681">
        <v>0.3</v>
      </c>
      <c r="DA43" s="699"/>
      <c r="DB43" s="699"/>
      <c r="DC43" s="700"/>
      <c r="DD43" s="684">
        <v>511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307</v>
      </c>
      <c r="CE44" s="692"/>
      <c r="CF44" s="675" t="s">
        <v>360</v>
      </c>
      <c r="CG44" s="676"/>
      <c r="CH44" s="676"/>
      <c r="CI44" s="676"/>
      <c r="CJ44" s="676"/>
      <c r="CK44" s="676"/>
      <c r="CL44" s="676"/>
      <c r="CM44" s="676"/>
      <c r="CN44" s="676"/>
      <c r="CO44" s="676"/>
      <c r="CP44" s="676"/>
      <c r="CQ44" s="677"/>
      <c r="CR44" s="678">
        <v>495558</v>
      </c>
      <c r="CS44" s="679"/>
      <c r="CT44" s="679"/>
      <c r="CU44" s="679"/>
      <c r="CV44" s="679"/>
      <c r="CW44" s="679"/>
      <c r="CX44" s="679"/>
      <c r="CY44" s="680"/>
      <c r="CZ44" s="681">
        <v>22.3</v>
      </c>
      <c r="DA44" s="682"/>
      <c r="DB44" s="682"/>
      <c r="DC44" s="683"/>
      <c r="DD44" s="684">
        <v>40555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361</v>
      </c>
      <c r="CG45" s="676"/>
      <c r="CH45" s="676"/>
      <c r="CI45" s="676"/>
      <c r="CJ45" s="676"/>
      <c r="CK45" s="676"/>
      <c r="CL45" s="676"/>
      <c r="CM45" s="676"/>
      <c r="CN45" s="676"/>
      <c r="CO45" s="676"/>
      <c r="CP45" s="676"/>
      <c r="CQ45" s="677"/>
      <c r="CR45" s="678">
        <v>116793</v>
      </c>
      <c r="CS45" s="697"/>
      <c r="CT45" s="697"/>
      <c r="CU45" s="697"/>
      <c r="CV45" s="697"/>
      <c r="CW45" s="697"/>
      <c r="CX45" s="697"/>
      <c r="CY45" s="698"/>
      <c r="CZ45" s="681">
        <v>5.3</v>
      </c>
      <c r="DA45" s="699"/>
      <c r="DB45" s="699"/>
      <c r="DC45" s="700"/>
      <c r="DD45" s="684">
        <v>23814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378765</v>
      </c>
      <c r="CS46" s="679"/>
      <c r="CT46" s="679"/>
      <c r="CU46" s="679"/>
      <c r="CV46" s="679"/>
      <c r="CW46" s="679"/>
      <c r="CX46" s="679"/>
      <c r="CY46" s="680"/>
      <c r="CZ46" s="681">
        <v>17.100000000000001</v>
      </c>
      <c r="DA46" s="682"/>
      <c r="DB46" s="682"/>
      <c r="DC46" s="683"/>
      <c r="DD46" s="684">
        <v>16741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36940</v>
      </c>
      <c r="CS47" s="697"/>
      <c r="CT47" s="697"/>
      <c r="CU47" s="697"/>
      <c r="CV47" s="697"/>
      <c r="CW47" s="697"/>
      <c r="CX47" s="697"/>
      <c r="CY47" s="698"/>
      <c r="CZ47" s="681">
        <v>1.7</v>
      </c>
      <c r="DA47" s="699"/>
      <c r="DB47" s="699"/>
      <c r="DC47" s="700"/>
      <c r="DD47" s="684">
        <v>1466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239</v>
      </c>
      <c r="CS48" s="679"/>
      <c r="CT48" s="679"/>
      <c r="CU48" s="679"/>
      <c r="CV48" s="679"/>
      <c r="CW48" s="679"/>
      <c r="CX48" s="679"/>
      <c r="CY48" s="680"/>
      <c r="CZ48" s="681" t="s">
        <v>142</v>
      </c>
      <c r="DA48" s="682"/>
      <c r="DB48" s="682"/>
      <c r="DC48" s="683"/>
      <c r="DD48" s="684" t="s">
        <v>239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2217720</v>
      </c>
      <c r="CS49" s="663"/>
      <c r="CT49" s="663"/>
      <c r="CU49" s="663"/>
      <c r="CV49" s="663"/>
      <c r="CW49" s="663"/>
      <c r="CX49" s="663"/>
      <c r="CY49" s="664"/>
      <c r="CZ49" s="665">
        <v>100</v>
      </c>
      <c r="DA49" s="666"/>
      <c r="DB49" s="666"/>
      <c r="DC49" s="667"/>
      <c r="DD49" s="668">
        <v>1484676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RHjOM36dRr3mrmokMKTh/ghjHiDToWqLUySZMnpF7FGzoOLu9th745Ml+pxVWocUGTxfAd/IAmv2N5N0tWU9LA==" saltValue="bvRdKl4t1EMJhHbVGUMwA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391</v>
      </c>
      <c r="C7" s="1144"/>
      <c r="D7" s="1144"/>
      <c r="E7" s="1144"/>
      <c r="F7" s="1144"/>
      <c r="G7" s="1144"/>
      <c r="H7" s="1144"/>
      <c r="I7" s="1144"/>
      <c r="J7" s="1144"/>
      <c r="K7" s="1144"/>
      <c r="L7" s="1144"/>
      <c r="M7" s="1144"/>
      <c r="N7" s="1144"/>
      <c r="O7" s="1144"/>
      <c r="P7" s="1145"/>
      <c r="Q7" s="1197">
        <v>2531</v>
      </c>
      <c r="R7" s="1198"/>
      <c r="S7" s="1198"/>
      <c r="T7" s="1198"/>
      <c r="U7" s="1198"/>
      <c r="V7" s="1198">
        <v>2217</v>
      </c>
      <c r="W7" s="1198"/>
      <c r="X7" s="1198"/>
      <c r="Y7" s="1198"/>
      <c r="Z7" s="1198"/>
      <c r="AA7" s="1198">
        <v>314</v>
      </c>
      <c r="AB7" s="1198"/>
      <c r="AC7" s="1198"/>
      <c r="AD7" s="1198"/>
      <c r="AE7" s="1199"/>
      <c r="AF7" s="1200">
        <v>274</v>
      </c>
      <c r="AG7" s="1201"/>
      <c r="AH7" s="1201"/>
      <c r="AI7" s="1201"/>
      <c r="AJ7" s="1202"/>
      <c r="AK7" s="1184" t="s">
        <v>569</v>
      </c>
      <c r="AL7" s="1185"/>
      <c r="AM7" s="1185"/>
      <c r="AN7" s="1185"/>
      <c r="AO7" s="1185"/>
      <c r="AP7" s="1185">
        <v>3447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392</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2531</v>
      </c>
      <c r="R23" s="1162"/>
      <c r="S23" s="1162"/>
      <c r="T23" s="1162"/>
      <c r="U23" s="1162"/>
      <c r="V23" s="1162">
        <v>2217</v>
      </c>
      <c r="W23" s="1162"/>
      <c r="X23" s="1162"/>
      <c r="Y23" s="1162"/>
      <c r="Z23" s="1162"/>
      <c r="AA23" s="1162">
        <v>314</v>
      </c>
      <c r="AB23" s="1162"/>
      <c r="AC23" s="1162"/>
      <c r="AD23" s="1162"/>
      <c r="AE23" s="1163"/>
      <c r="AF23" s="1164">
        <v>274</v>
      </c>
      <c r="AG23" s="1162"/>
      <c r="AH23" s="1162"/>
      <c r="AI23" s="1162"/>
      <c r="AJ23" s="1165"/>
      <c r="AK23" s="1166"/>
      <c r="AL23" s="1167"/>
      <c r="AM23" s="1167"/>
      <c r="AN23" s="1167"/>
      <c r="AO23" s="1167"/>
      <c r="AP23" s="1162">
        <v>3447</v>
      </c>
      <c r="AQ23" s="1162"/>
      <c r="AR23" s="1162"/>
      <c r="AS23" s="1162"/>
      <c r="AT23" s="1162"/>
      <c r="AU23" s="1168"/>
      <c r="AV23" s="1168"/>
      <c r="AW23" s="1168"/>
      <c r="AX23" s="1168"/>
      <c r="AY23" s="1169"/>
      <c r="AZ23" s="1158" t="s">
        <v>142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229</v>
      </c>
      <c r="R28" s="1147"/>
      <c r="S28" s="1147"/>
      <c r="T28" s="1147"/>
      <c r="U28" s="1147"/>
      <c r="V28" s="1147">
        <v>215</v>
      </c>
      <c r="W28" s="1147"/>
      <c r="X28" s="1147"/>
      <c r="Y28" s="1147"/>
      <c r="Z28" s="1147"/>
      <c r="AA28" s="1147">
        <v>14</v>
      </c>
      <c r="AB28" s="1147"/>
      <c r="AC28" s="1147"/>
      <c r="AD28" s="1147"/>
      <c r="AE28" s="1148"/>
      <c r="AF28" s="1149">
        <v>14</v>
      </c>
      <c r="AG28" s="1147"/>
      <c r="AH28" s="1147"/>
      <c r="AI28" s="1147"/>
      <c r="AJ28" s="1150"/>
      <c r="AK28" s="1151">
        <v>13</v>
      </c>
      <c r="AL28" s="1139"/>
      <c r="AM28" s="1139"/>
      <c r="AN28" s="1139"/>
      <c r="AO28" s="1139"/>
      <c r="AP28" s="1139"/>
      <c r="AQ28" s="1139"/>
      <c r="AR28" s="1139"/>
      <c r="AS28" s="1139"/>
      <c r="AT28" s="1139"/>
      <c r="AU28" s="1139"/>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406</v>
      </c>
      <c r="C29" s="1125"/>
      <c r="D29" s="1125"/>
      <c r="E29" s="1125"/>
      <c r="F29" s="1125"/>
      <c r="G29" s="1125"/>
      <c r="H29" s="1125"/>
      <c r="I29" s="1125"/>
      <c r="J29" s="1125"/>
      <c r="K29" s="1125"/>
      <c r="L29" s="1125"/>
      <c r="M29" s="1125"/>
      <c r="N29" s="1125"/>
      <c r="O29" s="1125"/>
      <c r="P29" s="1126"/>
      <c r="Q29" s="1136">
        <v>101</v>
      </c>
      <c r="R29" s="1137"/>
      <c r="S29" s="1137"/>
      <c r="T29" s="1137"/>
      <c r="U29" s="1137"/>
      <c r="V29" s="1137">
        <v>99</v>
      </c>
      <c r="W29" s="1137"/>
      <c r="X29" s="1137"/>
      <c r="Y29" s="1137"/>
      <c r="Z29" s="1137"/>
      <c r="AA29" s="1137">
        <v>2</v>
      </c>
      <c r="AB29" s="1137"/>
      <c r="AC29" s="1137"/>
      <c r="AD29" s="1137"/>
      <c r="AE29" s="1138"/>
      <c r="AF29" s="1130">
        <v>2</v>
      </c>
      <c r="AG29" s="1131"/>
      <c r="AH29" s="1131"/>
      <c r="AI29" s="1131"/>
      <c r="AJ29" s="1132"/>
      <c r="AK29" s="1073">
        <v>22</v>
      </c>
      <c r="AL29" s="1064"/>
      <c r="AM29" s="1064"/>
      <c r="AN29" s="1064"/>
      <c r="AO29" s="1064"/>
      <c r="AP29" s="1064"/>
      <c r="AQ29" s="1064"/>
      <c r="AR29" s="1064"/>
      <c r="AS29" s="1064"/>
      <c r="AT29" s="1064"/>
      <c r="AU29" s="1064"/>
      <c r="AV29" s="1064"/>
      <c r="AW29" s="1064"/>
      <c r="AX29" s="1064"/>
      <c r="AY29" s="1064"/>
      <c r="AZ29" s="1135"/>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407</v>
      </c>
      <c r="C30" s="1125"/>
      <c r="D30" s="1125"/>
      <c r="E30" s="1125"/>
      <c r="F30" s="1125"/>
      <c r="G30" s="1125"/>
      <c r="H30" s="1125"/>
      <c r="I30" s="1125"/>
      <c r="J30" s="1125"/>
      <c r="K30" s="1125"/>
      <c r="L30" s="1125"/>
      <c r="M30" s="1125"/>
      <c r="N30" s="1125"/>
      <c r="O30" s="1125"/>
      <c r="P30" s="1126"/>
      <c r="Q30" s="1136">
        <v>367</v>
      </c>
      <c r="R30" s="1137"/>
      <c r="S30" s="1137"/>
      <c r="T30" s="1137"/>
      <c r="U30" s="1137"/>
      <c r="V30" s="1137">
        <v>337</v>
      </c>
      <c r="W30" s="1137"/>
      <c r="X30" s="1137"/>
      <c r="Y30" s="1137"/>
      <c r="Z30" s="1137"/>
      <c r="AA30" s="1137">
        <v>30</v>
      </c>
      <c r="AB30" s="1137"/>
      <c r="AC30" s="1137"/>
      <c r="AD30" s="1137"/>
      <c r="AE30" s="1138"/>
      <c r="AF30" s="1130">
        <v>30</v>
      </c>
      <c r="AG30" s="1131"/>
      <c r="AH30" s="1131"/>
      <c r="AI30" s="1131"/>
      <c r="AJ30" s="1132"/>
      <c r="AK30" s="1073">
        <v>55</v>
      </c>
      <c r="AL30" s="1064"/>
      <c r="AM30" s="1064"/>
      <c r="AN30" s="1064"/>
      <c r="AO30" s="1064"/>
      <c r="AP30" s="1064"/>
      <c r="AQ30" s="1064"/>
      <c r="AR30" s="1064"/>
      <c r="AS30" s="1064"/>
      <c r="AT30" s="1064"/>
      <c r="AU30" s="1064"/>
      <c r="AV30" s="1064"/>
      <c r="AW30" s="1064"/>
      <c r="AX30" s="1064"/>
      <c r="AY30" s="1064"/>
      <c r="AZ30" s="1135"/>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408</v>
      </c>
      <c r="C31" s="1125"/>
      <c r="D31" s="1125"/>
      <c r="E31" s="1125"/>
      <c r="F31" s="1125"/>
      <c r="G31" s="1125"/>
      <c r="H31" s="1125"/>
      <c r="I31" s="1125"/>
      <c r="J31" s="1125"/>
      <c r="K31" s="1125"/>
      <c r="L31" s="1125"/>
      <c r="M31" s="1125"/>
      <c r="N31" s="1125"/>
      <c r="O31" s="1125"/>
      <c r="P31" s="1126"/>
      <c r="Q31" s="1136">
        <v>30</v>
      </c>
      <c r="R31" s="1137"/>
      <c r="S31" s="1137"/>
      <c r="T31" s="1137"/>
      <c r="U31" s="1137"/>
      <c r="V31" s="1137">
        <v>29</v>
      </c>
      <c r="W31" s="1137"/>
      <c r="X31" s="1137"/>
      <c r="Y31" s="1137"/>
      <c r="Z31" s="1137"/>
      <c r="AA31" s="1137">
        <v>1</v>
      </c>
      <c r="AB31" s="1137"/>
      <c r="AC31" s="1137"/>
      <c r="AD31" s="1137"/>
      <c r="AE31" s="1138"/>
      <c r="AF31" s="1130">
        <v>1</v>
      </c>
      <c r="AG31" s="1131"/>
      <c r="AH31" s="1131"/>
      <c r="AI31" s="1131"/>
      <c r="AJ31" s="1132"/>
      <c r="AK31" s="1073">
        <v>15</v>
      </c>
      <c r="AL31" s="1064"/>
      <c r="AM31" s="1064"/>
      <c r="AN31" s="1064"/>
      <c r="AO31" s="1064"/>
      <c r="AP31" s="1064"/>
      <c r="AQ31" s="1064"/>
      <c r="AR31" s="1064"/>
      <c r="AS31" s="1064"/>
      <c r="AT31" s="1064"/>
      <c r="AU31" s="1064"/>
      <c r="AV31" s="1064"/>
      <c r="AW31" s="1064"/>
      <c r="AX31" s="1064"/>
      <c r="AY31" s="1064"/>
      <c r="AZ31" s="1135"/>
      <c r="BA31" s="1135"/>
      <c r="BB31" s="1135"/>
      <c r="BC31" s="1135"/>
      <c r="BD31" s="1135"/>
      <c r="BE31" s="1119"/>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409</v>
      </c>
      <c r="C32" s="1125"/>
      <c r="D32" s="1125"/>
      <c r="E32" s="1125"/>
      <c r="F32" s="1125"/>
      <c r="G32" s="1125"/>
      <c r="H32" s="1125"/>
      <c r="I32" s="1125"/>
      <c r="J32" s="1125"/>
      <c r="K32" s="1125"/>
      <c r="L32" s="1125"/>
      <c r="M32" s="1125"/>
      <c r="N32" s="1125"/>
      <c r="O32" s="1125"/>
      <c r="P32" s="1126"/>
      <c r="Q32" s="1136">
        <v>89</v>
      </c>
      <c r="R32" s="1137"/>
      <c r="S32" s="1137"/>
      <c r="T32" s="1137"/>
      <c r="U32" s="1137"/>
      <c r="V32" s="1137">
        <v>87</v>
      </c>
      <c r="W32" s="1137"/>
      <c r="X32" s="1137"/>
      <c r="Y32" s="1137"/>
      <c r="Z32" s="1137"/>
      <c r="AA32" s="1137">
        <v>2</v>
      </c>
      <c r="AB32" s="1137"/>
      <c r="AC32" s="1137"/>
      <c r="AD32" s="1137"/>
      <c r="AE32" s="1138"/>
      <c r="AF32" s="1130">
        <v>2</v>
      </c>
      <c r="AG32" s="1131"/>
      <c r="AH32" s="1131"/>
      <c r="AI32" s="1131"/>
      <c r="AJ32" s="1132"/>
      <c r="AK32" s="1073">
        <v>49</v>
      </c>
      <c r="AL32" s="1064"/>
      <c r="AM32" s="1064"/>
      <c r="AN32" s="1064"/>
      <c r="AO32" s="1064"/>
      <c r="AP32" s="1064">
        <v>375</v>
      </c>
      <c r="AQ32" s="1064"/>
      <c r="AR32" s="1064"/>
      <c r="AS32" s="1064"/>
      <c r="AT32" s="1064"/>
      <c r="AU32" s="1064">
        <v>211</v>
      </c>
      <c r="AV32" s="1064"/>
      <c r="AW32" s="1064"/>
      <c r="AX32" s="1064"/>
      <c r="AY32" s="1064"/>
      <c r="AZ32" s="1135"/>
      <c r="BA32" s="1135"/>
      <c r="BB32" s="1135"/>
      <c r="BC32" s="1135"/>
      <c r="BD32" s="1135"/>
      <c r="BE32" s="1119" t="s">
        <v>410</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411</v>
      </c>
      <c r="C33" s="1125"/>
      <c r="D33" s="1125"/>
      <c r="E33" s="1125"/>
      <c r="F33" s="1125"/>
      <c r="G33" s="1125"/>
      <c r="H33" s="1125"/>
      <c r="I33" s="1125"/>
      <c r="J33" s="1125"/>
      <c r="K33" s="1125"/>
      <c r="L33" s="1125"/>
      <c r="M33" s="1125"/>
      <c r="N33" s="1125"/>
      <c r="O33" s="1125"/>
      <c r="P33" s="1126"/>
      <c r="Q33" s="1136">
        <v>84</v>
      </c>
      <c r="R33" s="1137"/>
      <c r="S33" s="1137"/>
      <c r="T33" s="1137"/>
      <c r="U33" s="1137"/>
      <c r="V33" s="1137">
        <v>80</v>
      </c>
      <c r="W33" s="1137"/>
      <c r="X33" s="1137"/>
      <c r="Y33" s="1137"/>
      <c r="Z33" s="1137"/>
      <c r="AA33" s="1137">
        <v>4</v>
      </c>
      <c r="AB33" s="1137"/>
      <c r="AC33" s="1137"/>
      <c r="AD33" s="1137"/>
      <c r="AE33" s="1138"/>
      <c r="AF33" s="1130">
        <v>4</v>
      </c>
      <c r="AG33" s="1131"/>
      <c r="AH33" s="1131"/>
      <c r="AI33" s="1131"/>
      <c r="AJ33" s="1132"/>
      <c r="AK33" s="1073">
        <v>56</v>
      </c>
      <c r="AL33" s="1064"/>
      <c r="AM33" s="1064"/>
      <c r="AN33" s="1064"/>
      <c r="AO33" s="1064"/>
      <c r="AP33" s="1064">
        <v>384</v>
      </c>
      <c r="AQ33" s="1064"/>
      <c r="AR33" s="1064"/>
      <c r="AS33" s="1064"/>
      <c r="AT33" s="1064"/>
      <c r="AU33" s="1064">
        <v>196</v>
      </c>
      <c r="AV33" s="1064"/>
      <c r="AW33" s="1064"/>
      <c r="AX33" s="1064"/>
      <c r="AY33" s="1064"/>
      <c r="AZ33" s="1135"/>
      <c r="BA33" s="1135"/>
      <c r="BB33" s="1135"/>
      <c r="BC33" s="1135"/>
      <c r="BD33" s="1135"/>
      <c r="BE33" s="1119" t="s">
        <v>412</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413</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52</v>
      </c>
      <c r="AG63" s="1052"/>
      <c r="AH63" s="1052"/>
      <c r="AI63" s="1052"/>
      <c r="AJ63" s="1117"/>
      <c r="AK63" s="1118"/>
      <c r="AL63" s="1056"/>
      <c r="AM63" s="1056"/>
      <c r="AN63" s="1056"/>
      <c r="AO63" s="1056"/>
      <c r="AP63" s="1052">
        <v>759</v>
      </c>
      <c r="AQ63" s="1052"/>
      <c r="AR63" s="1052"/>
      <c r="AS63" s="1052"/>
      <c r="AT63" s="1052"/>
      <c r="AU63" s="1052">
        <v>407</v>
      </c>
      <c r="AV63" s="1052"/>
      <c r="AW63" s="1052"/>
      <c r="AX63" s="1052"/>
      <c r="AY63" s="1052"/>
      <c r="AZ63" s="1112"/>
      <c r="BA63" s="1112"/>
      <c r="BB63" s="1112"/>
      <c r="BC63" s="1112"/>
      <c r="BD63" s="1112"/>
      <c r="BE63" s="1053"/>
      <c r="BF63" s="1053"/>
      <c r="BG63" s="1053"/>
      <c r="BH63" s="1053"/>
      <c r="BI63" s="1054"/>
      <c r="BJ63" s="1113" t="s">
        <v>415</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417</v>
      </c>
      <c r="B66" s="1089"/>
      <c r="C66" s="1089"/>
      <c r="D66" s="1089"/>
      <c r="E66" s="1089"/>
      <c r="F66" s="1089"/>
      <c r="G66" s="1089"/>
      <c r="H66" s="1089"/>
      <c r="I66" s="1089"/>
      <c r="J66" s="1089"/>
      <c r="K66" s="1089"/>
      <c r="L66" s="1089"/>
      <c r="M66" s="1089"/>
      <c r="N66" s="1089"/>
      <c r="O66" s="1089"/>
      <c r="P66" s="1090"/>
      <c r="Q66" s="1094" t="s">
        <v>397</v>
      </c>
      <c r="R66" s="1095"/>
      <c r="S66" s="1095"/>
      <c r="T66" s="1095"/>
      <c r="U66" s="1096"/>
      <c r="V66" s="1094" t="s">
        <v>398</v>
      </c>
      <c r="W66" s="1095"/>
      <c r="X66" s="1095"/>
      <c r="Y66" s="1095"/>
      <c r="Z66" s="1096"/>
      <c r="AA66" s="1094" t="s">
        <v>399</v>
      </c>
      <c r="AB66" s="1095"/>
      <c r="AC66" s="1095"/>
      <c r="AD66" s="1095"/>
      <c r="AE66" s="1096"/>
      <c r="AF66" s="1100" t="s">
        <v>400</v>
      </c>
      <c r="AG66" s="1101"/>
      <c r="AH66" s="1101"/>
      <c r="AI66" s="1101"/>
      <c r="AJ66" s="1102"/>
      <c r="AK66" s="1094" t="s">
        <v>418</v>
      </c>
      <c r="AL66" s="1089"/>
      <c r="AM66" s="1089"/>
      <c r="AN66" s="1089"/>
      <c r="AO66" s="1090"/>
      <c r="AP66" s="1094" t="s">
        <v>419</v>
      </c>
      <c r="AQ66" s="1095"/>
      <c r="AR66" s="1095"/>
      <c r="AS66" s="1095"/>
      <c r="AT66" s="1096"/>
      <c r="AU66" s="1094" t="s">
        <v>420</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570</v>
      </c>
      <c r="C68" s="1079"/>
      <c r="D68" s="1079"/>
      <c r="E68" s="1079"/>
      <c r="F68" s="1079"/>
      <c r="G68" s="1079"/>
      <c r="H68" s="1079"/>
      <c r="I68" s="1079"/>
      <c r="J68" s="1079"/>
      <c r="K68" s="1079"/>
      <c r="L68" s="1079"/>
      <c r="M68" s="1079"/>
      <c r="N68" s="1079"/>
      <c r="O68" s="1079"/>
      <c r="P68" s="1080"/>
      <c r="Q68" s="1081">
        <v>4724</v>
      </c>
      <c r="R68" s="1075"/>
      <c r="S68" s="1075"/>
      <c r="T68" s="1075"/>
      <c r="U68" s="1075"/>
      <c r="V68" s="1075">
        <v>4670</v>
      </c>
      <c r="W68" s="1075"/>
      <c r="X68" s="1075"/>
      <c r="Y68" s="1075"/>
      <c r="Z68" s="1075"/>
      <c r="AA68" s="1075">
        <v>54</v>
      </c>
      <c r="AB68" s="1075"/>
      <c r="AC68" s="1075"/>
      <c r="AD68" s="1075"/>
      <c r="AE68" s="1075"/>
      <c r="AF68" s="1075">
        <v>16</v>
      </c>
      <c r="AG68" s="1075"/>
      <c r="AH68" s="1075"/>
      <c r="AI68" s="1075"/>
      <c r="AJ68" s="1075"/>
      <c r="AK68" s="1075">
        <v>38</v>
      </c>
      <c r="AL68" s="1075"/>
      <c r="AM68" s="1075"/>
      <c r="AN68" s="1075"/>
      <c r="AO68" s="1075"/>
      <c r="AP68" s="1075" t="s">
        <v>569</v>
      </c>
      <c r="AQ68" s="1075"/>
      <c r="AR68" s="1075"/>
      <c r="AS68" s="1075"/>
      <c r="AT68" s="1075"/>
      <c r="AU68" s="1075" t="s">
        <v>569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571</v>
      </c>
      <c r="C69" s="1068"/>
      <c r="D69" s="1068"/>
      <c r="E69" s="1068"/>
      <c r="F69" s="1068"/>
      <c r="G69" s="1068"/>
      <c r="H69" s="1068"/>
      <c r="I69" s="1068"/>
      <c r="J69" s="1068"/>
      <c r="K69" s="1068"/>
      <c r="L69" s="1068"/>
      <c r="M69" s="1068"/>
      <c r="N69" s="1068"/>
      <c r="O69" s="1068"/>
      <c r="P69" s="1069"/>
      <c r="Q69" s="1070">
        <v>470</v>
      </c>
      <c r="R69" s="1064"/>
      <c r="S69" s="1064"/>
      <c r="T69" s="1064"/>
      <c r="U69" s="1064"/>
      <c r="V69" s="1064">
        <v>434</v>
      </c>
      <c r="W69" s="1064"/>
      <c r="X69" s="1064"/>
      <c r="Y69" s="1064"/>
      <c r="Z69" s="1064"/>
      <c r="AA69" s="1064">
        <v>36</v>
      </c>
      <c r="AB69" s="1064"/>
      <c r="AC69" s="1064"/>
      <c r="AD69" s="1064"/>
      <c r="AE69" s="1064"/>
      <c r="AF69" s="1064">
        <v>36</v>
      </c>
      <c r="AG69" s="1064"/>
      <c r="AH69" s="1064"/>
      <c r="AI69" s="1064"/>
      <c r="AJ69" s="1064"/>
      <c r="AK69" s="1064" t="s">
        <v>569</v>
      </c>
      <c r="AL69" s="1064"/>
      <c r="AM69" s="1064"/>
      <c r="AN69" s="1064"/>
      <c r="AO69" s="1064"/>
      <c r="AP69" s="1064">
        <v>22</v>
      </c>
      <c r="AQ69" s="1064"/>
      <c r="AR69" s="1064"/>
      <c r="AS69" s="1064"/>
      <c r="AT69" s="1064"/>
      <c r="AU69" s="1064">
        <v>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572</v>
      </c>
      <c r="C70" s="1068"/>
      <c r="D70" s="1068"/>
      <c r="E70" s="1068"/>
      <c r="F70" s="1068"/>
      <c r="G70" s="1068"/>
      <c r="H70" s="1068"/>
      <c r="I70" s="1068"/>
      <c r="J70" s="1068"/>
      <c r="K70" s="1068"/>
      <c r="L70" s="1068"/>
      <c r="M70" s="1068"/>
      <c r="N70" s="1068"/>
      <c r="O70" s="1068"/>
      <c r="P70" s="1069"/>
      <c r="Q70" s="1070">
        <v>118</v>
      </c>
      <c r="R70" s="1064"/>
      <c r="S70" s="1064"/>
      <c r="T70" s="1064"/>
      <c r="U70" s="1064"/>
      <c r="V70" s="1064">
        <v>116</v>
      </c>
      <c r="W70" s="1064"/>
      <c r="X70" s="1064"/>
      <c r="Y70" s="1064"/>
      <c r="Z70" s="1064"/>
      <c r="AA70" s="1064">
        <v>2</v>
      </c>
      <c r="AB70" s="1064"/>
      <c r="AC70" s="1064"/>
      <c r="AD70" s="1064"/>
      <c r="AE70" s="1064"/>
      <c r="AF70" s="1064">
        <v>1</v>
      </c>
      <c r="AG70" s="1064"/>
      <c r="AH70" s="1064"/>
      <c r="AI70" s="1064"/>
      <c r="AJ70" s="1064"/>
      <c r="AK70" s="1064">
        <v>17</v>
      </c>
      <c r="AL70" s="1064"/>
      <c r="AM70" s="1064"/>
      <c r="AN70" s="1064"/>
      <c r="AO70" s="1064"/>
      <c r="AP70" s="1064" t="s">
        <v>569</v>
      </c>
      <c r="AQ70" s="1064"/>
      <c r="AR70" s="1064"/>
      <c r="AS70" s="1064"/>
      <c r="AT70" s="1064"/>
      <c r="AU70" s="1064" t="s">
        <v>569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573</v>
      </c>
      <c r="C71" s="1068"/>
      <c r="D71" s="1068"/>
      <c r="E71" s="1068"/>
      <c r="F71" s="1068"/>
      <c r="G71" s="1068"/>
      <c r="H71" s="1068"/>
      <c r="I71" s="1068"/>
      <c r="J71" s="1068"/>
      <c r="K71" s="1068"/>
      <c r="L71" s="1068"/>
      <c r="M71" s="1068"/>
      <c r="N71" s="1068"/>
      <c r="O71" s="1068"/>
      <c r="P71" s="1069"/>
      <c r="Q71" s="1070">
        <v>131</v>
      </c>
      <c r="R71" s="1064"/>
      <c r="S71" s="1064"/>
      <c r="T71" s="1064"/>
      <c r="U71" s="1064"/>
      <c r="V71" s="1064">
        <v>95</v>
      </c>
      <c r="W71" s="1064"/>
      <c r="X71" s="1064"/>
      <c r="Y71" s="1064"/>
      <c r="Z71" s="1064"/>
      <c r="AA71" s="1064">
        <v>36</v>
      </c>
      <c r="AB71" s="1064"/>
      <c r="AC71" s="1064"/>
      <c r="AD71" s="1064"/>
      <c r="AE71" s="1064"/>
      <c r="AF71" s="1064">
        <v>36</v>
      </c>
      <c r="AG71" s="1064"/>
      <c r="AH71" s="1064"/>
      <c r="AI71" s="1064"/>
      <c r="AJ71" s="1064"/>
      <c r="AK71" s="1064" t="s">
        <v>569</v>
      </c>
      <c r="AL71" s="1064"/>
      <c r="AM71" s="1064"/>
      <c r="AN71" s="1064"/>
      <c r="AO71" s="1064"/>
      <c r="AP71" s="1064" t="s">
        <v>569</v>
      </c>
      <c r="AQ71" s="1064"/>
      <c r="AR71" s="1064"/>
      <c r="AS71" s="1064"/>
      <c r="AT71" s="1064"/>
      <c r="AU71" s="1064" t="s">
        <v>569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574</v>
      </c>
      <c r="C72" s="1068"/>
      <c r="D72" s="1068"/>
      <c r="E72" s="1068"/>
      <c r="F72" s="1068"/>
      <c r="G72" s="1068"/>
      <c r="H72" s="1068"/>
      <c r="I72" s="1068"/>
      <c r="J72" s="1068"/>
      <c r="K72" s="1068"/>
      <c r="L72" s="1068"/>
      <c r="M72" s="1068"/>
      <c r="N72" s="1068"/>
      <c r="O72" s="1068"/>
      <c r="P72" s="1069"/>
      <c r="Q72" s="1070">
        <v>13584</v>
      </c>
      <c r="R72" s="1064"/>
      <c r="S72" s="1064"/>
      <c r="T72" s="1064"/>
      <c r="U72" s="1064"/>
      <c r="V72" s="1064">
        <v>13134</v>
      </c>
      <c r="W72" s="1064"/>
      <c r="X72" s="1064"/>
      <c r="Y72" s="1064"/>
      <c r="Z72" s="1064"/>
      <c r="AA72" s="1064">
        <v>450</v>
      </c>
      <c r="AB72" s="1064"/>
      <c r="AC72" s="1064"/>
      <c r="AD72" s="1064"/>
      <c r="AE72" s="1064"/>
      <c r="AF72" s="1064">
        <v>447</v>
      </c>
      <c r="AG72" s="1064"/>
      <c r="AH72" s="1064"/>
      <c r="AI72" s="1064"/>
      <c r="AJ72" s="1064"/>
      <c r="AK72" s="1064">
        <v>156</v>
      </c>
      <c r="AL72" s="1064"/>
      <c r="AM72" s="1064"/>
      <c r="AN72" s="1064"/>
      <c r="AO72" s="1064"/>
      <c r="AP72" s="1064">
        <v>2863</v>
      </c>
      <c r="AQ72" s="1064"/>
      <c r="AR72" s="1064"/>
      <c r="AS72" s="1064"/>
      <c r="AT72" s="1064"/>
      <c r="AU72" s="1064">
        <v>22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575</v>
      </c>
      <c r="C73" s="1068"/>
      <c r="D73" s="1068"/>
      <c r="E73" s="1068"/>
      <c r="F73" s="1068"/>
      <c r="G73" s="1068"/>
      <c r="H73" s="1068"/>
      <c r="I73" s="1068"/>
      <c r="J73" s="1068"/>
      <c r="K73" s="1068"/>
      <c r="L73" s="1068"/>
      <c r="M73" s="1068"/>
      <c r="N73" s="1068"/>
      <c r="O73" s="1068"/>
      <c r="P73" s="1069"/>
      <c r="Q73" s="1070">
        <v>119</v>
      </c>
      <c r="R73" s="1064"/>
      <c r="S73" s="1064"/>
      <c r="T73" s="1064"/>
      <c r="U73" s="1064"/>
      <c r="V73" s="1064">
        <v>75</v>
      </c>
      <c r="W73" s="1064"/>
      <c r="X73" s="1064"/>
      <c r="Y73" s="1064"/>
      <c r="Z73" s="1064"/>
      <c r="AA73" s="1064">
        <v>44</v>
      </c>
      <c r="AB73" s="1064"/>
      <c r="AC73" s="1064"/>
      <c r="AD73" s="1064"/>
      <c r="AE73" s="1064"/>
      <c r="AF73" s="1064">
        <v>44</v>
      </c>
      <c r="AG73" s="1064"/>
      <c r="AH73" s="1064"/>
      <c r="AI73" s="1064"/>
      <c r="AJ73" s="1064"/>
      <c r="AK73" s="1064" t="s">
        <v>569</v>
      </c>
      <c r="AL73" s="1064"/>
      <c r="AM73" s="1064"/>
      <c r="AN73" s="1064"/>
      <c r="AO73" s="1064"/>
      <c r="AP73" s="1064" t="s">
        <v>569</v>
      </c>
      <c r="AQ73" s="1064"/>
      <c r="AR73" s="1064"/>
      <c r="AS73" s="1064"/>
      <c r="AT73" s="1064"/>
      <c r="AU73" s="1064" t="s">
        <v>569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576</v>
      </c>
      <c r="C74" s="1068"/>
      <c r="D74" s="1068"/>
      <c r="E74" s="1068"/>
      <c r="F74" s="1068"/>
      <c r="G74" s="1068"/>
      <c r="H74" s="1068"/>
      <c r="I74" s="1068"/>
      <c r="J74" s="1068"/>
      <c r="K74" s="1068"/>
      <c r="L74" s="1068"/>
      <c r="M74" s="1068"/>
      <c r="N74" s="1068"/>
      <c r="O74" s="1068"/>
      <c r="P74" s="1069"/>
      <c r="Q74" s="1070">
        <v>10046</v>
      </c>
      <c r="R74" s="1064"/>
      <c r="S74" s="1064"/>
      <c r="T74" s="1064"/>
      <c r="U74" s="1064"/>
      <c r="V74" s="1064">
        <v>10005</v>
      </c>
      <c r="W74" s="1064"/>
      <c r="X74" s="1064"/>
      <c r="Y74" s="1064"/>
      <c r="Z74" s="1064"/>
      <c r="AA74" s="1064">
        <v>41</v>
      </c>
      <c r="AB74" s="1064"/>
      <c r="AC74" s="1064"/>
      <c r="AD74" s="1064"/>
      <c r="AE74" s="1064"/>
      <c r="AF74" s="1064">
        <v>1978</v>
      </c>
      <c r="AG74" s="1064"/>
      <c r="AH74" s="1064"/>
      <c r="AI74" s="1064"/>
      <c r="AJ74" s="1064"/>
      <c r="AK74" s="1064">
        <v>833</v>
      </c>
      <c r="AL74" s="1064"/>
      <c r="AM74" s="1064"/>
      <c r="AN74" s="1064"/>
      <c r="AO74" s="1064"/>
      <c r="AP74" s="1064">
        <v>5448</v>
      </c>
      <c r="AQ74" s="1064"/>
      <c r="AR74" s="1064"/>
      <c r="AS74" s="1064"/>
      <c r="AT74" s="1064"/>
      <c r="AU74" s="1064">
        <v>178</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2558</v>
      </c>
      <c r="AG88" s="1052"/>
      <c r="AH88" s="1052"/>
      <c r="AI88" s="1052"/>
      <c r="AJ88" s="1052"/>
      <c r="AK88" s="1056"/>
      <c r="AL88" s="1056"/>
      <c r="AM88" s="1056"/>
      <c r="AN88" s="1056"/>
      <c r="AO88" s="1056"/>
      <c r="AP88" s="1052">
        <v>8333</v>
      </c>
      <c r="AQ88" s="1052"/>
      <c r="AR88" s="1052"/>
      <c r="AS88" s="1052"/>
      <c r="AT88" s="1052"/>
      <c r="AU88" s="1052">
        <v>202</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311</v>
      </c>
      <c r="AG109" s="987"/>
      <c r="AH109" s="987"/>
      <c r="AI109" s="987"/>
      <c r="AJ109" s="988"/>
      <c r="AK109" s="989" t="s">
        <v>310</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311</v>
      </c>
      <c r="BW109" s="987"/>
      <c r="BX109" s="987"/>
      <c r="BY109" s="987"/>
      <c r="BZ109" s="988"/>
      <c r="CA109" s="989" t="s">
        <v>310</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311</v>
      </c>
      <c r="DM109" s="987"/>
      <c r="DN109" s="987"/>
      <c r="DO109" s="987"/>
      <c r="DP109" s="988"/>
      <c r="DQ109" s="989" t="s">
        <v>310</v>
      </c>
      <c r="DR109" s="987"/>
      <c r="DS109" s="987"/>
      <c r="DT109" s="987"/>
      <c r="DU109" s="988"/>
      <c r="DV109" s="989" t="s">
        <v>431</v>
      </c>
      <c r="DW109" s="987"/>
      <c r="DX109" s="987"/>
      <c r="DY109" s="987"/>
      <c r="DZ109" s="1018"/>
    </row>
    <row r="110" spans="1:131" s="247" customFormat="1" ht="26.25" customHeight="1" x14ac:dyDescent="0.15">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281696</v>
      </c>
      <c r="AB110" s="980"/>
      <c r="AC110" s="980"/>
      <c r="AD110" s="980"/>
      <c r="AE110" s="981"/>
      <c r="AF110" s="982">
        <v>256362</v>
      </c>
      <c r="AG110" s="980"/>
      <c r="AH110" s="980"/>
      <c r="AI110" s="980"/>
      <c r="AJ110" s="981"/>
      <c r="AK110" s="982">
        <v>283997</v>
      </c>
      <c r="AL110" s="980"/>
      <c r="AM110" s="980"/>
      <c r="AN110" s="980"/>
      <c r="AO110" s="981"/>
      <c r="AP110" s="983">
        <v>25.5</v>
      </c>
      <c r="AQ110" s="984"/>
      <c r="AR110" s="984"/>
      <c r="AS110" s="984"/>
      <c r="AT110" s="985"/>
      <c r="AU110" s="1019" t="s">
        <v>76</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3241483</v>
      </c>
      <c r="BR110" s="927"/>
      <c r="BS110" s="927"/>
      <c r="BT110" s="927"/>
      <c r="BU110" s="927"/>
      <c r="BV110" s="927">
        <v>3301406</v>
      </c>
      <c r="BW110" s="927"/>
      <c r="BX110" s="927"/>
      <c r="BY110" s="927"/>
      <c r="BZ110" s="927"/>
      <c r="CA110" s="927">
        <v>3447404</v>
      </c>
      <c r="CB110" s="927"/>
      <c r="CC110" s="927"/>
      <c r="CD110" s="927"/>
      <c r="CE110" s="927"/>
      <c r="CF110" s="951">
        <v>310</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142</v>
      </c>
      <c r="DH110" s="927"/>
      <c r="DI110" s="927"/>
      <c r="DJ110" s="927"/>
      <c r="DK110" s="927"/>
      <c r="DL110" s="927" t="s">
        <v>142</v>
      </c>
      <c r="DM110" s="927"/>
      <c r="DN110" s="927"/>
      <c r="DO110" s="927"/>
      <c r="DP110" s="927"/>
      <c r="DQ110" s="927" t="s">
        <v>142</v>
      </c>
      <c r="DR110" s="927"/>
      <c r="DS110" s="927"/>
      <c r="DT110" s="927"/>
      <c r="DU110" s="927"/>
      <c r="DV110" s="928" t="s">
        <v>142</v>
      </c>
      <c r="DW110" s="928"/>
      <c r="DX110" s="928"/>
      <c r="DY110" s="928"/>
      <c r="DZ110" s="929"/>
    </row>
    <row r="111" spans="1:131" s="247" customFormat="1" ht="26.25" customHeight="1" x14ac:dyDescent="0.15">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142</v>
      </c>
      <c r="AB111" s="1008"/>
      <c r="AC111" s="1008"/>
      <c r="AD111" s="1008"/>
      <c r="AE111" s="1009"/>
      <c r="AF111" s="1010" t="s">
        <v>142</v>
      </c>
      <c r="AG111" s="1008"/>
      <c r="AH111" s="1008"/>
      <c r="AI111" s="1008"/>
      <c r="AJ111" s="1009"/>
      <c r="AK111" s="1010" t="s">
        <v>142</v>
      </c>
      <c r="AL111" s="1008"/>
      <c r="AM111" s="1008"/>
      <c r="AN111" s="1008"/>
      <c r="AO111" s="1009"/>
      <c r="AP111" s="1011" t="s">
        <v>142</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t="s">
        <v>142</v>
      </c>
      <c r="BR111" s="899"/>
      <c r="BS111" s="899"/>
      <c r="BT111" s="899"/>
      <c r="BU111" s="899"/>
      <c r="BV111" s="899" t="s">
        <v>142</v>
      </c>
      <c r="BW111" s="899"/>
      <c r="BX111" s="899"/>
      <c r="BY111" s="899"/>
      <c r="BZ111" s="899"/>
      <c r="CA111" s="899" t="s">
        <v>142</v>
      </c>
      <c r="CB111" s="899"/>
      <c r="CC111" s="899"/>
      <c r="CD111" s="899"/>
      <c r="CE111" s="899"/>
      <c r="CF111" s="960" t="s">
        <v>142</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142</v>
      </c>
      <c r="DH111" s="899"/>
      <c r="DI111" s="899"/>
      <c r="DJ111" s="899"/>
      <c r="DK111" s="899"/>
      <c r="DL111" s="899" t="s">
        <v>142</v>
      </c>
      <c r="DM111" s="899"/>
      <c r="DN111" s="899"/>
      <c r="DO111" s="899"/>
      <c r="DP111" s="899"/>
      <c r="DQ111" s="899" t="s">
        <v>142</v>
      </c>
      <c r="DR111" s="899"/>
      <c r="DS111" s="899"/>
      <c r="DT111" s="899"/>
      <c r="DU111" s="899"/>
      <c r="DV111" s="876" t="s">
        <v>142</v>
      </c>
      <c r="DW111" s="876"/>
      <c r="DX111" s="876"/>
      <c r="DY111" s="876"/>
      <c r="DZ111" s="877"/>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142</v>
      </c>
      <c r="AB112" s="862"/>
      <c r="AC112" s="862"/>
      <c r="AD112" s="862"/>
      <c r="AE112" s="863"/>
      <c r="AF112" s="864" t="s">
        <v>142</v>
      </c>
      <c r="AG112" s="862"/>
      <c r="AH112" s="862"/>
      <c r="AI112" s="862"/>
      <c r="AJ112" s="863"/>
      <c r="AK112" s="864" t="s">
        <v>142</v>
      </c>
      <c r="AL112" s="862"/>
      <c r="AM112" s="862"/>
      <c r="AN112" s="862"/>
      <c r="AO112" s="863"/>
      <c r="AP112" s="909" t="s">
        <v>142</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702340</v>
      </c>
      <c r="BR112" s="899"/>
      <c r="BS112" s="899"/>
      <c r="BT112" s="899"/>
      <c r="BU112" s="899"/>
      <c r="BV112" s="899">
        <v>632938</v>
      </c>
      <c r="BW112" s="899"/>
      <c r="BX112" s="899"/>
      <c r="BY112" s="899"/>
      <c r="BZ112" s="899"/>
      <c r="CA112" s="899">
        <v>636944</v>
      </c>
      <c r="CB112" s="899"/>
      <c r="CC112" s="899"/>
      <c r="CD112" s="899"/>
      <c r="CE112" s="899"/>
      <c r="CF112" s="960">
        <v>57.3</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142</v>
      </c>
      <c r="DH112" s="899"/>
      <c r="DI112" s="899"/>
      <c r="DJ112" s="899"/>
      <c r="DK112" s="899"/>
      <c r="DL112" s="899" t="s">
        <v>142</v>
      </c>
      <c r="DM112" s="899"/>
      <c r="DN112" s="899"/>
      <c r="DO112" s="899"/>
      <c r="DP112" s="899"/>
      <c r="DQ112" s="899" t="s">
        <v>142</v>
      </c>
      <c r="DR112" s="899"/>
      <c r="DS112" s="899"/>
      <c r="DT112" s="899"/>
      <c r="DU112" s="899"/>
      <c r="DV112" s="876" t="s">
        <v>142</v>
      </c>
      <c r="DW112" s="876"/>
      <c r="DX112" s="876"/>
      <c r="DY112" s="876"/>
      <c r="DZ112" s="877"/>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77073</v>
      </c>
      <c r="AB113" s="1008"/>
      <c r="AC113" s="1008"/>
      <c r="AD113" s="1008"/>
      <c r="AE113" s="1009"/>
      <c r="AF113" s="1010">
        <v>79103</v>
      </c>
      <c r="AG113" s="1008"/>
      <c r="AH113" s="1008"/>
      <c r="AI113" s="1008"/>
      <c r="AJ113" s="1009"/>
      <c r="AK113" s="1010">
        <v>73122</v>
      </c>
      <c r="AL113" s="1008"/>
      <c r="AM113" s="1008"/>
      <c r="AN113" s="1008"/>
      <c r="AO113" s="1009"/>
      <c r="AP113" s="1011">
        <v>6.6</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272548</v>
      </c>
      <c r="BR113" s="899"/>
      <c r="BS113" s="899"/>
      <c r="BT113" s="899"/>
      <c r="BU113" s="899"/>
      <c r="BV113" s="899">
        <v>270033</v>
      </c>
      <c r="BW113" s="899"/>
      <c r="BX113" s="899"/>
      <c r="BY113" s="899"/>
      <c r="BZ113" s="899"/>
      <c r="CA113" s="899">
        <v>213919</v>
      </c>
      <c r="CB113" s="899"/>
      <c r="CC113" s="899"/>
      <c r="CD113" s="899"/>
      <c r="CE113" s="899"/>
      <c r="CF113" s="960">
        <v>19.2</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142</v>
      </c>
      <c r="DH113" s="862"/>
      <c r="DI113" s="862"/>
      <c r="DJ113" s="862"/>
      <c r="DK113" s="863"/>
      <c r="DL113" s="864" t="s">
        <v>142</v>
      </c>
      <c r="DM113" s="862"/>
      <c r="DN113" s="862"/>
      <c r="DO113" s="862"/>
      <c r="DP113" s="863"/>
      <c r="DQ113" s="864" t="s">
        <v>142</v>
      </c>
      <c r="DR113" s="862"/>
      <c r="DS113" s="862"/>
      <c r="DT113" s="862"/>
      <c r="DU113" s="863"/>
      <c r="DV113" s="909" t="s">
        <v>142</v>
      </c>
      <c r="DW113" s="910"/>
      <c r="DX113" s="910"/>
      <c r="DY113" s="910"/>
      <c r="DZ113" s="911"/>
    </row>
    <row r="114" spans="1:130" s="247" customFormat="1" ht="26.25" customHeight="1" x14ac:dyDescent="0.15">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27851</v>
      </c>
      <c r="AB114" s="862"/>
      <c r="AC114" s="862"/>
      <c r="AD114" s="862"/>
      <c r="AE114" s="863"/>
      <c r="AF114" s="864">
        <v>33177</v>
      </c>
      <c r="AG114" s="862"/>
      <c r="AH114" s="862"/>
      <c r="AI114" s="862"/>
      <c r="AJ114" s="863"/>
      <c r="AK114" s="864">
        <v>31111</v>
      </c>
      <c r="AL114" s="862"/>
      <c r="AM114" s="862"/>
      <c r="AN114" s="862"/>
      <c r="AO114" s="863"/>
      <c r="AP114" s="909">
        <v>2.8</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442325</v>
      </c>
      <c r="BR114" s="899"/>
      <c r="BS114" s="899"/>
      <c r="BT114" s="899"/>
      <c r="BU114" s="899"/>
      <c r="BV114" s="899">
        <v>398391</v>
      </c>
      <c r="BW114" s="899"/>
      <c r="BX114" s="899"/>
      <c r="BY114" s="899"/>
      <c r="BZ114" s="899"/>
      <c r="CA114" s="899">
        <v>372368</v>
      </c>
      <c r="CB114" s="899"/>
      <c r="CC114" s="899"/>
      <c r="CD114" s="899"/>
      <c r="CE114" s="899"/>
      <c r="CF114" s="960">
        <v>33.5</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142</v>
      </c>
      <c r="DH114" s="862"/>
      <c r="DI114" s="862"/>
      <c r="DJ114" s="862"/>
      <c r="DK114" s="863"/>
      <c r="DL114" s="864" t="s">
        <v>142</v>
      </c>
      <c r="DM114" s="862"/>
      <c r="DN114" s="862"/>
      <c r="DO114" s="862"/>
      <c r="DP114" s="863"/>
      <c r="DQ114" s="864" t="s">
        <v>142</v>
      </c>
      <c r="DR114" s="862"/>
      <c r="DS114" s="862"/>
      <c r="DT114" s="862"/>
      <c r="DU114" s="863"/>
      <c r="DV114" s="909" t="s">
        <v>142</v>
      </c>
      <c r="DW114" s="910"/>
      <c r="DX114" s="910"/>
      <c r="DY114" s="910"/>
      <c r="DZ114" s="911"/>
    </row>
    <row r="115" spans="1:130" s="247" customFormat="1" ht="26.25" customHeight="1" x14ac:dyDescent="0.15">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142</v>
      </c>
      <c r="AB115" s="1008"/>
      <c r="AC115" s="1008"/>
      <c r="AD115" s="1008"/>
      <c r="AE115" s="1009"/>
      <c r="AF115" s="1010" t="s">
        <v>142</v>
      </c>
      <c r="AG115" s="1008"/>
      <c r="AH115" s="1008"/>
      <c r="AI115" s="1008"/>
      <c r="AJ115" s="1009"/>
      <c r="AK115" s="1010" t="s">
        <v>142</v>
      </c>
      <c r="AL115" s="1008"/>
      <c r="AM115" s="1008"/>
      <c r="AN115" s="1008"/>
      <c r="AO115" s="1009"/>
      <c r="AP115" s="1011" t="s">
        <v>142</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t="s">
        <v>142</v>
      </c>
      <c r="BR115" s="899"/>
      <c r="BS115" s="899"/>
      <c r="BT115" s="899"/>
      <c r="BU115" s="899"/>
      <c r="BV115" s="899" t="s">
        <v>142</v>
      </c>
      <c r="BW115" s="899"/>
      <c r="BX115" s="899"/>
      <c r="BY115" s="899"/>
      <c r="BZ115" s="899"/>
      <c r="CA115" s="899" t="s">
        <v>142</v>
      </c>
      <c r="CB115" s="899"/>
      <c r="CC115" s="899"/>
      <c r="CD115" s="899"/>
      <c r="CE115" s="899"/>
      <c r="CF115" s="960" t="s">
        <v>142</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142</v>
      </c>
      <c r="DH115" s="862"/>
      <c r="DI115" s="862"/>
      <c r="DJ115" s="862"/>
      <c r="DK115" s="863"/>
      <c r="DL115" s="864" t="s">
        <v>142</v>
      </c>
      <c r="DM115" s="862"/>
      <c r="DN115" s="862"/>
      <c r="DO115" s="862"/>
      <c r="DP115" s="863"/>
      <c r="DQ115" s="864" t="s">
        <v>142</v>
      </c>
      <c r="DR115" s="862"/>
      <c r="DS115" s="862"/>
      <c r="DT115" s="862"/>
      <c r="DU115" s="863"/>
      <c r="DV115" s="909" t="s">
        <v>142</v>
      </c>
      <c r="DW115" s="910"/>
      <c r="DX115" s="910"/>
      <c r="DY115" s="910"/>
      <c r="DZ115" s="911"/>
    </row>
    <row r="116" spans="1:130" s="247" customFormat="1" ht="26.25" customHeight="1" x14ac:dyDescent="0.15">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143</v>
      </c>
      <c r="AB116" s="862"/>
      <c r="AC116" s="862"/>
      <c r="AD116" s="862"/>
      <c r="AE116" s="863"/>
      <c r="AF116" s="864">
        <v>143</v>
      </c>
      <c r="AG116" s="862"/>
      <c r="AH116" s="862"/>
      <c r="AI116" s="862"/>
      <c r="AJ116" s="863"/>
      <c r="AK116" s="864">
        <v>164</v>
      </c>
      <c r="AL116" s="862"/>
      <c r="AM116" s="862"/>
      <c r="AN116" s="862"/>
      <c r="AO116" s="863"/>
      <c r="AP116" s="909">
        <v>0</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142</v>
      </c>
      <c r="BR116" s="899"/>
      <c r="BS116" s="899"/>
      <c r="BT116" s="899"/>
      <c r="BU116" s="899"/>
      <c r="BV116" s="899" t="s">
        <v>142</v>
      </c>
      <c r="BW116" s="899"/>
      <c r="BX116" s="899"/>
      <c r="BY116" s="899"/>
      <c r="BZ116" s="899"/>
      <c r="CA116" s="899" t="s">
        <v>142</v>
      </c>
      <c r="CB116" s="899"/>
      <c r="CC116" s="899"/>
      <c r="CD116" s="899"/>
      <c r="CE116" s="899"/>
      <c r="CF116" s="960" t="s">
        <v>142</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142</v>
      </c>
      <c r="DH116" s="862"/>
      <c r="DI116" s="862"/>
      <c r="DJ116" s="862"/>
      <c r="DK116" s="863"/>
      <c r="DL116" s="864" t="s">
        <v>142</v>
      </c>
      <c r="DM116" s="862"/>
      <c r="DN116" s="862"/>
      <c r="DO116" s="862"/>
      <c r="DP116" s="863"/>
      <c r="DQ116" s="864" t="s">
        <v>142</v>
      </c>
      <c r="DR116" s="862"/>
      <c r="DS116" s="862"/>
      <c r="DT116" s="862"/>
      <c r="DU116" s="863"/>
      <c r="DV116" s="909" t="s">
        <v>142</v>
      </c>
      <c r="DW116" s="910"/>
      <c r="DX116" s="910"/>
      <c r="DY116" s="910"/>
      <c r="DZ116" s="911"/>
    </row>
    <row r="117" spans="1:130" s="247" customFormat="1" ht="26.25" customHeight="1" x14ac:dyDescent="0.15">
      <c r="A117" s="986" t="s">
        <v>192</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386763</v>
      </c>
      <c r="AB117" s="994"/>
      <c r="AC117" s="994"/>
      <c r="AD117" s="994"/>
      <c r="AE117" s="995"/>
      <c r="AF117" s="996">
        <v>368785</v>
      </c>
      <c r="AG117" s="994"/>
      <c r="AH117" s="994"/>
      <c r="AI117" s="994"/>
      <c r="AJ117" s="995"/>
      <c r="AK117" s="996">
        <v>388394</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142</v>
      </c>
      <c r="BR117" s="899"/>
      <c r="BS117" s="899"/>
      <c r="BT117" s="899"/>
      <c r="BU117" s="899"/>
      <c r="BV117" s="899" t="s">
        <v>142</v>
      </c>
      <c r="BW117" s="899"/>
      <c r="BX117" s="899"/>
      <c r="BY117" s="899"/>
      <c r="BZ117" s="899"/>
      <c r="CA117" s="899" t="s">
        <v>142</v>
      </c>
      <c r="CB117" s="899"/>
      <c r="CC117" s="899"/>
      <c r="CD117" s="899"/>
      <c r="CE117" s="899"/>
      <c r="CF117" s="960" t="s">
        <v>142</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142</v>
      </c>
      <c r="DH117" s="862"/>
      <c r="DI117" s="862"/>
      <c r="DJ117" s="862"/>
      <c r="DK117" s="863"/>
      <c r="DL117" s="864" t="s">
        <v>142</v>
      </c>
      <c r="DM117" s="862"/>
      <c r="DN117" s="862"/>
      <c r="DO117" s="862"/>
      <c r="DP117" s="863"/>
      <c r="DQ117" s="864" t="s">
        <v>142</v>
      </c>
      <c r="DR117" s="862"/>
      <c r="DS117" s="862"/>
      <c r="DT117" s="862"/>
      <c r="DU117" s="863"/>
      <c r="DV117" s="909" t="s">
        <v>142</v>
      </c>
      <c r="DW117" s="910"/>
      <c r="DX117" s="910"/>
      <c r="DY117" s="910"/>
      <c r="DZ117" s="911"/>
    </row>
    <row r="118" spans="1:130" s="247" customFormat="1" ht="26.25" customHeight="1" x14ac:dyDescent="0.15">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311</v>
      </c>
      <c r="AG118" s="987"/>
      <c r="AH118" s="987"/>
      <c r="AI118" s="987"/>
      <c r="AJ118" s="988"/>
      <c r="AK118" s="989" t="s">
        <v>310</v>
      </c>
      <c r="AL118" s="987"/>
      <c r="AM118" s="987"/>
      <c r="AN118" s="987"/>
      <c r="AO118" s="988"/>
      <c r="AP118" s="990" t="s">
        <v>431</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142</v>
      </c>
      <c r="BR118" s="930"/>
      <c r="BS118" s="930"/>
      <c r="BT118" s="930"/>
      <c r="BU118" s="930"/>
      <c r="BV118" s="930" t="s">
        <v>142</v>
      </c>
      <c r="BW118" s="930"/>
      <c r="BX118" s="930"/>
      <c r="BY118" s="930"/>
      <c r="BZ118" s="930"/>
      <c r="CA118" s="930" t="s">
        <v>142</v>
      </c>
      <c r="CB118" s="930"/>
      <c r="CC118" s="930"/>
      <c r="CD118" s="930"/>
      <c r="CE118" s="930"/>
      <c r="CF118" s="960" t="s">
        <v>142</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142</v>
      </c>
      <c r="DH118" s="862"/>
      <c r="DI118" s="862"/>
      <c r="DJ118" s="862"/>
      <c r="DK118" s="863"/>
      <c r="DL118" s="864" t="s">
        <v>142</v>
      </c>
      <c r="DM118" s="862"/>
      <c r="DN118" s="862"/>
      <c r="DO118" s="862"/>
      <c r="DP118" s="863"/>
      <c r="DQ118" s="864" t="s">
        <v>142</v>
      </c>
      <c r="DR118" s="862"/>
      <c r="DS118" s="862"/>
      <c r="DT118" s="862"/>
      <c r="DU118" s="863"/>
      <c r="DV118" s="909" t="s">
        <v>142</v>
      </c>
      <c r="DW118" s="910"/>
      <c r="DX118" s="910"/>
      <c r="DY118" s="910"/>
      <c r="DZ118" s="911"/>
    </row>
    <row r="119" spans="1:130" s="247" customFormat="1" ht="26.25" customHeight="1" x14ac:dyDescent="0.15">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142</v>
      </c>
      <c r="AB119" s="980"/>
      <c r="AC119" s="980"/>
      <c r="AD119" s="980"/>
      <c r="AE119" s="981"/>
      <c r="AF119" s="982" t="s">
        <v>142</v>
      </c>
      <c r="AG119" s="980"/>
      <c r="AH119" s="980"/>
      <c r="AI119" s="980"/>
      <c r="AJ119" s="981"/>
      <c r="AK119" s="982" t="s">
        <v>142</v>
      </c>
      <c r="AL119" s="980"/>
      <c r="AM119" s="980"/>
      <c r="AN119" s="980"/>
      <c r="AO119" s="981"/>
      <c r="AP119" s="983" t="s">
        <v>142</v>
      </c>
      <c r="AQ119" s="984"/>
      <c r="AR119" s="984"/>
      <c r="AS119" s="984"/>
      <c r="AT119" s="985"/>
      <c r="AU119" s="1023"/>
      <c r="AV119" s="1024"/>
      <c r="AW119" s="1024"/>
      <c r="AX119" s="1024"/>
      <c r="AY119" s="1024"/>
      <c r="AZ119" s="278" t="s">
        <v>192</v>
      </c>
      <c r="BA119" s="278"/>
      <c r="BB119" s="278"/>
      <c r="BC119" s="278"/>
      <c r="BD119" s="278"/>
      <c r="BE119" s="278"/>
      <c r="BF119" s="278"/>
      <c r="BG119" s="278"/>
      <c r="BH119" s="278"/>
      <c r="BI119" s="278"/>
      <c r="BJ119" s="278"/>
      <c r="BK119" s="278"/>
      <c r="BL119" s="278"/>
      <c r="BM119" s="278"/>
      <c r="BN119" s="278"/>
      <c r="BO119" s="962" t="s">
        <v>461</v>
      </c>
      <c r="BP119" s="963"/>
      <c r="BQ119" s="967">
        <v>4658696</v>
      </c>
      <c r="BR119" s="930"/>
      <c r="BS119" s="930"/>
      <c r="BT119" s="930"/>
      <c r="BU119" s="930"/>
      <c r="BV119" s="930">
        <v>4602768</v>
      </c>
      <c r="BW119" s="930"/>
      <c r="BX119" s="930"/>
      <c r="BY119" s="930"/>
      <c r="BZ119" s="930"/>
      <c r="CA119" s="930">
        <v>4670635</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142</v>
      </c>
      <c r="DH119" s="845"/>
      <c r="DI119" s="845"/>
      <c r="DJ119" s="845"/>
      <c r="DK119" s="846"/>
      <c r="DL119" s="847" t="s">
        <v>142</v>
      </c>
      <c r="DM119" s="845"/>
      <c r="DN119" s="845"/>
      <c r="DO119" s="845"/>
      <c r="DP119" s="846"/>
      <c r="DQ119" s="847" t="s">
        <v>142</v>
      </c>
      <c r="DR119" s="845"/>
      <c r="DS119" s="845"/>
      <c r="DT119" s="845"/>
      <c r="DU119" s="846"/>
      <c r="DV119" s="933" t="s">
        <v>142</v>
      </c>
      <c r="DW119" s="934"/>
      <c r="DX119" s="934"/>
      <c r="DY119" s="934"/>
      <c r="DZ119" s="935"/>
    </row>
    <row r="120" spans="1:130" s="247" customFormat="1" ht="26.25" customHeight="1" x14ac:dyDescent="0.15">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142</v>
      </c>
      <c r="AB120" s="862"/>
      <c r="AC120" s="862"/>
      <c r="AD120" s="862"/>
      <c r="AE120" s="863"/>
      <c r="AF120" s="864" t="s">
        <v>142</v>
      </c>
      <c r="AG120" s="862"/>
      <c r="AH120" s="862"/>
      <c r="AI120" s="862"/>
      <c r="AJ120" s="863"/>
      <c r="AK120" s="864" t="s">
        <v>142</v>
      </c>
      <c r="AL120" s="862"/>
      <c r="AM120" s="862"/>
      <c r="AN120" s="862"/>
      <c r="AO120" s="863"/>
      <c r="AP120" s="909" t="s">
        <v>142</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1934235</v>
      </c>
      <c r="BR120" s="927"/>
      <c r="BS120" s="927"/>
      <c r="BT120" s="927"/>
      <c r="BU120" s="927"/>
      <c r="BV120" s="927">
        <v>2002759</v>
      </c>
      <c r="BW120" s="927"/>
      <c r="BX120" s="927"/>
      <c r="BY120" s="927"/>
      <c r="BZ120" s="927"/>
      <c r="CA120" s="927">
        <v>2021957</v>
      </c>
      <c r="CB120" s="927"/>
      <c r="CC120" s="927"/>
      <c r="CD120" s="927"/>
      <c r="CE120" s="927"/>
      <c r="CF120" s="951">
        <v>181.8</v>
      </c>
      <c r="CG120" s="952"/>
      <c r="CH120" s="952"/>
      <c r="CI120" s="952"/>
      <c r="CJ120" s="952"/>
      <c r="CK120" s="953" t="s">
        <v>465</v>
      </c>
      <c r="CL120" s="937"/>
      <c r="CM120" s="937"/>
      <c r="CN120" s="937"/>
      <c r="CO120" s="938"/>
      <c r="CP120" s="957" t="s">
        <v>409</v>
      </c>
      <c r="CQ120" s="958"/>
      <c r="CR120" s="958"/>
      <c r="CS120" s="958"/>
      <c r="CT120" s="958"/>
      <c r="CU120" s="958"/>
      <c r="CV120" s="958"/>
      <c r="CW120" s="958"/>
      <c r="CX120" s="958"/>
      <c r="CY120" s="958"/>
      <c r="CZ120" s="958"/>
      <c r="DA120" s="958"/>
      <c r="DB120" s="958"/>
      <c r="DC120" s="958"/>
      <c r="DD120" s="958"/>
      <c r="DE120" s="958"/>
      <c r="DF120" s="959"/>
      <c r="DG120" s="946">
        <v>394592</v>
      </c>
      <c r="DH120" s="927"/>
      <c r="DI120" s="927"/>
      <c r="DJ120" s="927"/>
      <c r="DK120" s="927"/>
      <c r="DL120" s="927">
        <v>360561</v>
      </c>
      <c r="DM120" s="927"/>
      <c r="DN120" s="927"/>
      <c r="DO120" s="927"/>
      <c r="DP120" s="927"/>
      <c r="DQ120" s="927">
        <v>347574</v>
      </c>
      <c r="DR120" s="927"/>
      <c r="DS120" s="927"/>
      <c r="DT120" s="927"/>
      <c r="DU120" s="927"/>
      <c r="DV120" s="928">
        <v>31.3</v>
      </c>
      <c r="DW120" s="928"/>
      <c r="DX120" s="928"/>
      <c r="DY120" s="928"/>
      <c r="DZ120" s="929"/>
    </row>
    <row r="121" spans="1:130" s="247" customFormat="1" ht="26.25" customHeight="1" x14ac:dyDescent="0.15">
      <c r="A121" s="902"/>
      <c r="B121" s="903"/>
      <c r="C121" s="948" t="s">
        <v>466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142</v>
      </c>
      <c r="AB121" s="862"/>
      <c r="AC121" s="862"/>
      <c r="AD121" s="862"/>
      <c r="AE121" s="863"/>
      <c r="AF121" s="864" t="s">
        <v>142</v>
      </c>
      <c r="AG121" s="862"/>
      <c r="AH121" s="862"/>
      <c r="AI121" s="862"/>
      <c r="AJ121" s="863"/>
      <c r="AK121" s="864" t="s">
        <v>142</v>
      </c>
      <c r="AL121" s="862"/>
      <c r="AM121" s="862"/>
      <c r="AN121" s="862"/>
      <c r="AO121" s="863"/>
      <c r="AP121" s="909" t="s">
        <v>142</v>
      </c>
      <c r="AQ121" s="910"/>
      <c r="AR121" s="910"/>
      <c r="AS121" s="910"/>
      <c r="AT121" s="911"/>
      <c r="AU121" s="971"/>
      <c r="AV121" s="972"/>
      <c r="AW121" s="972"/>
      <c r="AX121" s="972"/>
      <c r="AY121" s="973"/>
      <c r="AZ121" s="897" t="s">
        <v>467</v>
      </c>
      <c r="BA121" s="832"/>
      <c r="BB121" s="832"/>
      <c r="BC121" s="832"/>
      <c r="BD121" s="832"/>
      <c r="BE121" s="832"/>
      <c r="BF121" s="832"/>
      <c r="BG121" s="832"/>
      <c r="BH121" s="832"/>
      <c r="BI121" s="832"/>
      <c r="BJ121" s="832"/>
      <c r="BK121" s="832"/>
      <c r="BL121" s="832"/>
      <c r="BM121" s="832"/>
      <c r="BN121" s="832"/>
      <c r="BO121" s="832"/>
      <c r="BP121" s="833"/>
      <c r="BQ121" s="898">
        <v>56369</v>
      </c>
      <c r="BR121" s="899"/>
      <c r="BS121" s="899"/>
      <c r="BT121" s="899"/>
      <c r="BU121" s="899"/>
      <c r="BV121" s="899">
        <v>65293</v>
      </c>
      <c r="BW121" s="899"/>
      <c r="BX121" s="899"/>
      <c r="BY121" s="899"/>
      <c r="BZ121" s="899"/>
      <c r="CA121" s="899">
        <v>60486</v>
      </c>
      <c r="CB121" s="899"/>
      <c r="CC121" s="899"/>
      <c r="CD121" s="899"/>
      <c r="CE121" s="899"/>
      <c r="CF121" s="960">
        <v>5.4</v>
      </c>
      <c r="CG121" s="961"/>
      <c r="CH121" s="961"/>
      <c r="CI121" s="961"/>
      <c r="CJ121" s="961"/>
      <c r="CK121" s="954"/>
      <c r="CL121" s="940"/>
      <c r="CM121" s="940"/>
      <c r="CN121" s="940"/>
      <c r="CO121" s="941"/>
      <c r="CP121" s="920" t="s">
        <v>411</v>
      </c>
      <c r="CQ121" s="921"/>
      <c r="CR121" s="921"/>
      <c r="CS121" s="921"/>
      <c r="CT121" s="921"/>
      <c r="CU121" s="921"/>
      <c r="CV121" s="921"/>
      <c r="CW121" s="921"/>
      <c r="CX121" s="921"/>
      <c r="CY121" s="921"/>
      <c r="CZ121" s="921"/>
      <c r="DA121" s="921"/>
      <c r="DB121" s="921"/>
      <c r="DC121" s="921"/>
      <c r="DD121" s="921"/>
      <c r="DE121" s="921"/>
      <c r="DF121" s="922"/>
      <c r="DG121" s="898">
        <v>307748</v>
      </c>
      <c r="DH121" s="899"/>
      <c r="DI121" s="899"/>
      <c r="DJ121" s="899"/>
      <c r="DK121" s="899"/>
      <c r="DL121" s="899">
        <v>272377</v>
      </c>
      <c r="DM121" s="899"/>
      <c r="DN121" s="899"/>
      <c r="DO121" s="899"/>
      <c r="DP121" s="899"/>
      <c r="DQ121" s="899">
        <v>289370</v>
      </c>
      <c r="DR121" s="899"/>
      <c r="DS121" s="899"/>
      <c r="DT121" s="899"/>
      <c r="DU121" s="899"/>
      <c r="DV121" s="876">
        <v>26</v>
      </c>
      <c r="DW121" s="876"/>
      <c r="DX121" s="876"/>
      <c r="DY121" s="876"/>
      <c r="DZ121" s="877"/>
    </row>
    <row r="122" spans="1:130" s="247" customFormat="1" ht="26.25" customHeight="1" x14ac:dyDescent="0.15">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142</v>
      </c>
      <c r="AB122" s="862"/>
      <c r="AC122" s="862"/>
      <c r="AD122" s="862"/>
      <c r="AE122" s="863"/>
      <c r="AF122" s="864" t="s">
        <v>142</v>
      </c>
      <c r="AG122" s="862"/>
      <c r="AH122" s="862"/>
      <c r="AI122" s="862"/>
      <c r="AJ122" s="863"/>
      <c r="AK122" s="864" t="s">
        <v>142</v>
      </c>
      <c r="AL122" s="862"/>
      <c r="AM122" s="862"/>
      <c r="AN122" s="862"/>
      <c r="AO122" s="863"/>
      <c r="AP122" s="909" t="s">
        <v>142</v>
      </c>
      <c r="AQ122" s="910"/>
      <c r="AR122" s="910"/>
      <c r="AS122" s="910"/>
      <c r="AT122" s="911"/>
      <c r="AU122" s="971"/>
      <c r="AV122" s="972"/>
      <c r="AW122" s="972"/>
      <c r="AX122" s="972"/>
      <c r="AY122" s="973"/>
      <c r="AZ122" s="964" t="s">
        <v>468</v>
      </c>
      <c r="BA122" s="965"/>
      <c r="BB122" s="965"/>
      <c r="BC122" s="965"/>
      <c r="BD122" s="965"/>
      <c r="BE122" s="965"/>
      <c r="BF122" s="965"/>
      <c r="BG122" s="965"/>
      <c r="BH122" s="965"/>
      <c r="BI122" s="965"/>
      <c r="BJ122" s="965"/>
      <c r="BK122" s="965"/>
      <c r="BL122" s="965"/>
      <c r="BM122" s="965"/>
      <c r="BN122" s="965"/>
      <c r="BO122" s="965"/>
      <c r="BP122" s="966"/>
      <c r="BQ122" s="967">
        <v>2541150</v>
      </c>
      <c r="BR122" s="930"/>
      <c r="BS122" s="930"/>
      <c r="BT122" s="930"/>
      <c r="BU122" s="930"/>
      <c r="BV122" s="930">
        <v>2598679</v>
      </c>
      <c r="BW122" s="930"/>
      <c r="BX122" s="930"/>
      <c r="BY122" s="930"/>
      <c r="BZ122" s="930"/>
      <c r="CA122" s="930">
        <v>2648921</v>
      </c>
      <c r="CB122" s="930"/>
      <c r="CC122" s="930"/>
      <c r="CD122" s="930"/>
      <c r="CE122" s="930"/>
      <c r="CF122" s="931">
        <v>238.2</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15">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142</v>
      </c>
      <c r="AB123" s="862"/>
      <c r="AC123" s="862"/>
      <c r="AD123" s="862"/>
      <c r="AE123" s="863"/>
      <c r="AF123" s="864" t="s">
        <v>142</v>
      </c>
      <c r="AG123" s="862"/>
      <c r="AH123" s="862"/>
      <c r="AI123" s="862"/>
      <c r="AJ123" s="863"/>
      <c r="AK123" s="864" t="s">
        <v>142</v>
      </c>
      <c r="AL123" s="862"/>
      <c r="AM123" s="862"/>
      <c r="AN123" s="862"/>
      <c r="AO123" s="863"/>
      <c r="AP123" s="909" t="s">
        <v>142</v>
      </c>
      <c r="AQ123" s="910"/>
      <c r="AR123" s="910"/>
      <c r="AS123" s="910"/>
      <c r="AT123" s="911"/>
      <c r="AU123" s="974"/>
      <c r="AV123" s="975"/>
      <c r="AW123" s="975"/>
      <c r="AX123" s="975"/>
      <c r="AY123" s="975"/>
      <c r="AZ123" s="278" t="s">
        <v>192</v>
      </c>
      <c r="BA123" s="278"/>
      <c r="BB123" s="278"/>
      <c r="BC123" s="278"/>
      <c r="BD123" s="278"/>
      <c r="BE123" s="278"/>
      <c r="BF123" s="278"/>
      <c r="BG123" s="278"/>
      <c r="BH123" s="278"/>
      <c r="BI123" s="278"/>
      <c r="BJ123" s="278"/>
      <c r="BK123" s="278"/>
      <c r="BL123" s="278"/>
      <c r="BM123" s="278"/>
      <c r="BN123" s="278"/>
      <c r="BO123" s="962" t="s">
        <v>469</v>
      </c>
      <c r="BP123" s="963"/>
      <c r="BQ123" s="917">
        <v>4531754</v>
      </c>
      <c r="BR123" s="918"/>
      <c r="BS123" s="918"/>
      <c r="BT123" s="918"/>
      <c r="BU123" s="918"/>
      <c r="BV123" s="918">
        <v>4666731</v>
      </c>
      <c r="BW123" s="918"/>
      <c r="BX123" s="918"/>
      <c r="BY123" s="918"/>
      <c r="BZ123" s="918"/>
      <c r="CA123" s="918">
        <v>4731364</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142</v>
      </c>
      <c r="AB124" s="862"/>
      <c r="AC124" s="862"/>
      <c r="AD124" s="862"/>
      <c r="AE124" s="863"/>
      <c r="AF124" s="864" t="s">
        <v>142</v>
      </c>
      <c r="AG124" s="862"/>
      <c r="AH124" s="862"/>
      <c r="AI124" s="862"/>
      <c r="AJ124" s="863"/>
      <c r="AK124" s="864" t="s">
        <v>142</v>
      </c>
      <c r="AL124" s="862"/>
      <c r="AM124" s="862"/>
      <c r="AN124" s="862"/>
      <c r="AO124" s="863"/>
      <c r="AP124" s="909" t="s">
        <v>142</v>
      </c>
      <c r="AQ124" s="910"/>
      <c r="AR124" s="910"/>
      <c r="AS124" s="910"/>
      <c r="AT124" s="911"/>
      <c r="AU124" s="912" t="s">
        <v>470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11.1</v>
      </c>
      <c r="BR124" s="916"/>
      <c r="BS124" s="916"/>
      <c r="BT124" s="916"/>
      <c r="BU124" s="916"/>
      <c r="BV124" s="916" t="s">
        <v>142</v>
      </c>
      <c r="BW124" s="916"/>
      <c r="BX124" s="916"/>
      <c r="BY124" s="916"/>
      <c r="BZ124" s="916"/>
      <c r="CA124" s="916" t="s">
        <v>142</v>
      </c>
      <c r="CB124" s="916"/>
      <c r="CC124" s="916"/>
      <c r="CD124" s="916"/>
      <c r="CE124" s="916"/>
      <c r="CF124" s="806"/>
      <c r="CG124" s="807"/>
      <c r="CH124" s="807"/>
      <c r="CI124" s="807"/>
      <c r="CJ124" s="947"/>
      <c r="CK124" s="955"/>
      <c r="CL124" s="955"/>
      <c r="CM124" s="955"/>
      <c r="CN124" s="955"/>
      <c r="CO124" s="956"/>
      <c r="CP124" s="920" t="s">
        <v>471</v>
      </c>
      <c r="CQ124" s="921"/>
      <c r="CR124" s="921"/>
      <c r="CS124" s="921"/>
      <c r="CT124" s="921"/>
      <c r="CU124" s="921"/>
      <c r="CV124" s="921"/>
      <c r="CW124" s="921"/>
      <c r="CX124" s="921"/>
      <c r="CY124" s="921"/>
      <c r="CZ124" s="921"/>
      <c r="DA124" s="921"/>
      <c r="DB124" s="921"/>
      <c r="DC124" s="921"/>
      <c r="DD124" s="921"/>
      <c r="DE124" s="921"/>
      <c r="DF124" s="922"/>
      <c r="DG124" s="844" t="s">
        <v>142</v>
      </c>
      <c r="DH124" s="845"/>
      <c r="DI124" s="845"/>
      <c r="DJ124" s="845"/>
      <c r="DK124" s="846"/>
      <c r="DL124" s="847" t="s">
        <v>142</v>
      </c>
      <c r="DM124" s="845"/>
      <c r="DN124" s="845"/>
      <c r="DO124" s="845"/>
      <c r="DP124" s="846"/>
      <c r="DQ124" s="847" t="s">
        <v>142</v>
      </c>
      <c r="DR124" s="845"/>
      <c r="DS124" s="845"/>
      <c r="DT124" s="845"/>
      <c r="DU124" s="846"/>
      <c r="DV124" s="933" t="s">
        <v>142</v>
      </c>
      <c r="DW124" s="934"/>
      <c r="DX124" s="934"/>
      <c r="DY124" s="934"/>
      <c r="DZ124" s="935"/>
    </row>
    <row r="125" spans="1:130" s="247" customFormat="1" ht="26.25" customHeight="1" x14ac:dyDescent="0.15">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142</v>
      </c>
      <c r="AB125" s="862"/>
      <c r="AC125" s="862"/>
      <c r="AD125" s="862"/>
      <c r="AE125" s="863"/>
      <c r="AF125" s="864" t="s">
        <v>142</v>
      </c>
      <c r="AG125" s="862"/>
      <c r="AH125" s="862"/>
      <c r="AI125" s="862"/>
      <c r="AJ125" s="863"/>
      <c r="AK125" s="864" t="s">
        <v>142</v>
      </c>
      <c r="AL125" s="862"/>
      <c r="AM125" s="862"/>
      <c r="AN125" s="862"/>
      <c r="AO125" s="863"/>
      <c r="AP125" s="909" t="s">
        <v>142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472</v>
      </c>
      <c r="CL125" s="937"/>
      <c r="CM125" s="937"/>
      <c r="CN125" s="937"/>
      <c r="CO125" s="938"/>
      <c r="CP125" s="945" t="s">
        <v>473</v>
      </c>
      <c r="CQ125" s="890"/>
      <c r="CR125" s="890"/>
      <c r="CS125" s="890"/>
      <c r="CT125" s="890"/>
      <c r="CU125" s="890"/>
      <c r="CV125" s="890"/>
      <c r="CW125" s="890"/>
      <c r="CX125" s="890"/>
      <c r="CY125" s="890"/>
      <c r="CZ125" s="890"/>
      <c r="DA125" s="890"/>
      <c r="DB125" s="890"/>
      <c r="DC125" s="890"/>
      <c r="DD125" s="890"/>
      <c r="DE125" s="890"/>
      <c r="DF125" s="891"/>
      <c r="DG125" s="946" t="s">
        <v>142</v>
      </c>
      <c r="DH125" s="927"/>
      <c r="DI125" s="927"/>
      <c r="DJ125" s="927"/>
      <c r="DK125" s="927"/>
      <c r="DL125" s="927" t="s">
        <v>142</v>
      </c>
      <c r="DM125" s="927"/>
      <c r="DN125" s="927"/>
      <c r="DO125" s="927"/>
      <c r="DP125" s="927"/>
      <c r="DQ125" s="927" t="s">
        <v>142</v>
      </c>
      <c r="DR125" s="927"/>
      <c r="DS125" s="927"/>
      <c r="DT125" s="927"/>
      <c r="DU125" s="927"/>
      <c r="DV125" s="928" t="s">
        <v>142</v>
      </c>
      <c r="DW125" s="928"/>
      <c r="DX125" s="928"/>
      <c r="DY125" s="928"/>
      <c r="DZ125" s="929"/>
    </row>
    <row r="126" spans="1:130" s="247" customFormat="1" ht="26.25" customHeight="1" thickBot="1" x14ac:dyDescent="0.2">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142</v>
      </c>
      <c r="AB126" s="862"/>
      <c r="AC126" s="862"/>
      <c r="AD126" s="862"/>
      <c r="AE126" s="863"/>
      <c r="AF126" s="864" t="s">
        <v>142</v>
      </c>
      <c r="AG126" s="862"/>
      <c r="AH126" s="862"/>
      <c r="AI126" s="862"/>
      <c r="AJ126" s="863"/>
      <c r="AK126" s="864" t="s">
        <v>142</v>
      </c>
      <c r="AL126" s="862"/>
      <c r="AM126" s="862"/>
      <c r="AN126" s="862"/>
      <c r="AO126" s="863"/>
      <c r="AP126" s="909" t="s">
        <v>142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474</v>
      </c>
      <c r="CQ126" s="832"/>
      <c r="CR126" s="832"/>
      <c r="CS126" s="832"/>
      <c r="CT126" s="832"/>
      <c r="CU126" s="832"/>
      <c r="CV126" s="832"/>
      <c r="CW126" s="832"/>
      <c r="CX126" s="832"/>
      <c r="CY126" s="832"/>
      <c r="CZ126" s="832"/>
      <c r="DA126" s="832"/>
      <c r="DB126" s="832"/>
      <c r="DC126" s="832"/>
      <c r="DD126" s="832"/>
      <c r="DE126" s="832"/>
      <c r="DF126" s="833"/>
      <c r="DG126" s="898" t="s">
        <v>142</v>
      </c>
      <c r="DH126" s="899"/>
      <c r="DI126" s="899"/>
      <c r="DJ126" s="899"/>
      <c r="DK126" s="899"/>
      <c r="DL126" s="899" t="s">
        <v>142</v>
      </c>
      <c r="DM126" s="899"/>
      <c r="DN126" s="899"/>
      <c r="DO126" s="899"/>
      <c r="DP126" s="899"/>
      <c r="DQ126" s="899" t="s">
        <v>142</v>
      </c>
      <c r="DR126" s="899"/>
      <c r="DS126" s="899"/>
      <c r="DT126" s="899"/>
      <c r="DU126" s="899"/>
      <c r="DV126" s="876" t="s">
        <v>142</v>
      </c>
      <c r="DW126" s="876"/>
      <c r="DX126" s="876"/>
      <c r="DY126" s="876"/>
      <c r="DZ126" s="877"/>
    </row>
    <row r="127" spans="1:130" s="247" customFormat="1" ht="26.25" customHeight="1" x14ac:dyDescent="0.15">
      <c r="A127" s="904"/>
      <c r="B127" s="905"/>
      <c r="C127" s="923" t="s">
        <v>475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142</v>
      </c>
      <c r="AB127" s="862"/>
      <c r="AC127" s="862"/>
      <c r="AD127" s="862"/>
      <c r="AE127" s="863"/>
      <c r="AF127" s="864" t="s">
        <v>142</v>
      </c>
      <c r="AG127" s="862"/>
      <c r="AH127" s="862"/>
      <c r="AI127" s="862"/>
      <c r="AJ127" s="863"/>
      <c r="AK127" s="864" t="s">
        <v>142</v>
      </c>
      <c r="AL127" s="862"/>
      <c r="AM127" s="862"/>
      <c r="AN127" s="862"/>
      <c r="AO127" s="863"/>
      <c r="AP127" s="909" t="s">
        <v>142</v>
      </c>
      <c r="AQ127" s="910"/>
      <c r="AR127" s="910"/>
      <c r="AS127" s="910"/>
      <c r="AT127" s="911"/>
      <c r="AU127" s="283"/>
      <c r="AV127" s="283"/>
      <c r="AW127" s="283"/>
      <c r="AX127" s="926" t="s">
        <v>476</v>
      </c>
      <c r="AY127" s="894"/>
      <c r="AZ127" s="894"/>
      <c r="BA127" s="894"/>
      <c r="BB127" s="894"/>
      <c r="BC127" s="894"/>
      <c r="BD127" s="894"/>
      <c r="BE127" s="895"/>
      <c r="BF127" s="893" t="s">
        <v>477</v>
      </c>
      <c r="BG127" s="894"/>
      <c r="BH127" s="894"/>
      <c r="BI127" s="894"/>
      <c r="BJ127" s="894"/>
      <c r="BK127" s="894"/>
      <c r="BL127" s="895"/>
      <c r="BM127" s="893" t="s">
        <v>478</v>
      </c>
      <c r="BN127" s="894"/>
      <c r="BO127" s="894"/>
      <c r="BP127" s="894"/>
      <c r="BQ127" s="894"/>
      <c r="BR127" s="894"/>
      <c r="BS127" s="895"/>
      <c r="BT127" s="893" t="s">
        <v>479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480</v>
      </c>
      <c r="CQ127" s="832"/>
      <c r="CR127" s="832"/>
      <c r="CS127" s="832"/>
      <c r="CT127" s="832"/>
      <c r="CU127" s="832"/>
      <c r="CV127" s="832"/>
      <c r="CW127" s="832"/>
      <c r="CX127" s="832"/>
      <c r="CY127" s="832"/>
      <c r="CZ127" s="832"/>
      <c r="DA127" s="832"/>
      <c r="DB127" s="832"/>
      <c r="DC127" s="832"/>
      <c r="DD127" s="832"/>
      <c r="DE127" s="832"/>
      <c r="DF127" s="833"/>
      <c r="DG127" s="898" t="s">
        <v>142</v>
      </c>
      <c r="DH127" s="899"/>
      <c r="DI127" s="899"/>
      <c r="DJ127" s="899"/>
      <c r="DK127" s="899"/>
      <c r="DL127" s="899" t="s">
        <v>142</v>
      </c>
      <c r="DM127" s="899"/>
      <c r="DN127" s="899"/>
      <c r="DO127" s="899"/>
      <c r="DP127" s="899"/>
      <c r="DQ127" s="899" t="s">
        <v>142</v>
      </c>
      <c r="DR127" s="899"/>
      <c r="DS127" s="899"/>
      <c r="DT127" s="899"/>
      <c r="DU127" s="899"/>
      <c r="DV127" s="876" t="s">
        <v>142</v>
      </c>
      <c r="DW127" s="876"/>
      <c r="DX127" s="876"/>
      <c r="DY127" s="876"/>
      <c r="DZ127" s="877"/>
    </row>
    <row r="128" spans="1:130" s="247" customFormat="1" ht="26.25" customHeight="1" thickBot="1" x14ac:dyDescent="0.2">
      <c r="A128" s="878" t="s">
        <v>481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482</v>
      </c>
      <c r="X128" s="880"/>
      <c r="Y128" s="880"/>
      <c r="Z128" s="881"/>
      <c r="AA128" s="882">
        <v>10291</v>
      </c>
      <c r="AB128" s="883"/>
      <c r="AC128" s="883"/>
      <c r="AD128" s="883"/>
      <c r="AE128" s="884"/>
      <c r="AF128" s="885">
        <v>16602</v>
      </c>
      <c r="AG128" s="883"/>
      <c r="AH128" s="883"/>
      <c r="AI128" s="883"/>
      <c r="AJ128" s="884"/>
      <c r="AK128" s="885">
        <v>21638</v>
      </c>
      <c r="AL128" s="883"/>
      <c r="AM128" s="883"/>
      <c r="AN128" s="883"/>
      <c r="AO128" s="884"/>
      <c r="AP128" s="886"/>
      <c r="AQ128" s="887"/>
      <c r="AR128" s="887"/>
      <c r="AS128" s="887"/>
      <c r="AT128" s="888"/>
      <c r="AU128" s="283"/>
      <c r="AV128" s="283"/>
      <c r="AW128" s="283"/>
      <c r="AX128" s="889" t="s">
        <v>483</v>
      </c>
      <c r="AY128" s="890"/>
      <c r="AZ128" s="890"/>
      <c r="BA128" s="890"/>
      <c r="BB128" s="890"/>
      <c r="BC128" s="890"/>
      <c r="BD128" s="890"/>
      <c r="BE128" s="891"/>
      <c r="BF128" s="868" t="s">
        <v>142</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484</v>
      </c>
      <c r="CQ128" s="810"/>
      <c r="CR128" s="810"/>
      <c r="CS128" s="810"/>
      <c r="CT128" s="810"/>
      <c r="CU128" s="810"/>
      <c r="CV128" s="810"/>
      <c r="CW128" s="810"/>
      <c r="CX128" s="810"/>
      <c r="CY128" s="810"/>
      <c r="CZ128" s="810"/>
      <c r="DA128" s="810"/>
      <c r="DB128" s="810"/>
      <c r="DC128" s="810"/>
      <c r="DD128" s="810"/>
      <c r="DE128" s="810"/>
      <c r="DF128" s="811"/>
      <c r="DG128" s="872" t="s">
        <v>142</v>
      </c>
      <c r="DH128" s="873"/>
      <c r="DI128" s="873"/>
      <c r="DJ128" s="873"/>
      <c r="DK128" s="873"/>
      <c r="DL128" s="873" t="s">
        <v>142</v>
      </c>
      <c r="DM128" s="873"/>
      <c r="DN128" s="873"/>
      <c r="DO128" s="873"/>
      <c r="DP128" s="873"/>
      <c r="DQ128" s="873" t="s">
        <v>142</v>
      </c>
      <c r="DR128" s="873"/>
      <c r="DS128" s="873"/>
      <c r="DT128" s="873"/>
      <c r="DU128" s="873"/>
      <c r="DV128" s="874" t="s">
        <v>142</v>
      </c>
      <c r="DW128" s="874"/>
      <c r="DX128" s="874"/>
      <c r="DY128" s="874"/>
      <c r="DZ128" s="875"/>
    </row>
    <row r="129" spans="1:131" s="247" customFormat="1" ht="26.25" customHeight="1" x14ac:dyDescent="0.15">
      <c r="A129" s="856" t="s">
        <v>111</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485</v>
      </c>
      <c r="X129" s="859"/>
      <c r="Y129" s="859"/>
      <c r="Z129" s="860"/>
      <c r="AA129" s="861">
        <v>1393813</v>
      </c>
      <c r="AB129" s="862"/>
      <c r="AC129" s="862"/>
      <c r="AD129" s="862"/>
      <c r="AE129" s="863"/>
      <c r="AF129" s="864">
        <v>1321287</v>
      </c>
      <c r="AG129" s="862"/>
      <c r="AH129" s="862"/>
      <c r="AI129" s="862"/>
      <c r="AJ129" s="863"/>
      <c r="AK129" s="864">
        <v>1361354</v>
      </c>
      <c r="AL129" s="862"/>
      <c r="AM129" s="862"/>
      <c r="AN129" s="862"/>
      <c r="AO129" s="863"/>
      <c r="AP129" s="865"/>
      <c r="AQ129" s="866"/>
      <c r="AR129" s="866"/>
      <c r="AS129" s="866"/>
      <c r="AT129" s="867"/>
      <c r="AU129" s="285"/>
      <c r="AV129" s="285"/>
      <c r="AW129" s="285"/>
      <c r="AX129" s="831" t="s">
        <v>486</v>
      </c>
      <c r="AY129" s="832"/>
      <c r="AZ129" s="832"/>
      <c r="BA129" s="832"/>
      <c r="BB129" s="832"/>
      <c r="BC129" s="832"/>
      <c r="BD129" s="832"/>
      <c r="BE129" s="833"/>
      <c r="BF129" s="851" t="s">
        <v>142</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488</v>
      </c>
      <c r="X130" s="859"/>
      <c r="Y130" s="859"/>
      <c r="Z130" s="860"/>
      <c r="AA130" s="861">
        <v>259824</v>
      </c>
      <c r="AB130" s="862"/>
      <c r="AC130" s="862"/>
      <c r="AD130" s="862"/>
      <c r="AE130" s="863"/>
      <c r="AF130" s="864">
        <v>235366</v>
      </c>
      <c r="AG130" s="862"/>
      <c r="AH130" s="862"/>
      <c r="AI130" s="862"/>
      <c r="AJ130" s="863"/>
      <c r="AK130" s="864">
        <v>249160</v>
      </c>
      <c r="AL130" s="862"/>
      <c r="AM130" s="862"/>
      <c r="AN130" s="862"/>
      <c r="AO130" s="863"/>
      <c r="AP130" s="865"/>
      <c r="AQ130" s="866"/>
      <c r="AR130" s="866"/>
      <c r="AS130" s="866"/>
      <c r="AT130" s="867"/>
      <c r="AU130" s="285"/>
      <c r="AV130" s="285"/>
      <c r="AW130" s="285"/>
      <c r="AX130" s="831" t="s">
        <v>489</v>
      </c>
      <c r="AY130" s="832"/>
      <c r="AZ130" s="832"/>
      <c r="BA130" s="832"/>
      <c r="BB130" s="832"/>
      <c r="BC130" s="832"/>
      <c r="BD130" s="832"/>
      <c r="BE130" s="833"/>
      <c r="BF130" s="834">
        <v>10.5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490</v>
      </c>
      <c r="X131" s="842"/>
      <c r="Y131" s="842"/>
      <c r="Z131" s="843"/>
      <c r="AA131" s="844">
        <v>1133989</v>
      </c>
      <c r="AB131" s="845"/>
      <c r="AC131" s="845"/>
      <c r="AD131" s="845"/>
      <c r="AE131" s="846"/>
      <c r="AF131" s="847">
        <v>1085921</v>
      </c>
      <c r="AG131" s="845"/>
      <c r="AH131" s="845"/>
      <c r="AI131" s="845"/>
      <c r="AJ131" s="846"/>
      <c r="AK131" s="847">
        <v>1112194</v>
      </c>
      <c r="AL131" s="845"/>
      <c r="AM131" s="845"/>
      <c r="AN131" s="845"/>
      <c r="AO131" s="846"/>
      <c r="AP131" s="848"/>
      <c r="AQ131" s="849"/>
      <c r="AR131" s="849"/>
      <c r="AS131" s="849"/>
      <c r="AT131" s="850"/>
      <c r="AU131" s="285"/>
      <c r="AV131" s="285"/>
      <c r="AW131" s="285"/>
      <c r="AX131" s="809" t="s">
        <v>491</v>
      </c>
      <c r="AY131" s="810"/>
      <c r="AZ131" s="810"/>
      <c r="BA131" s="810"/>
      <c r="BB131" s="810"/>
      <c r="BC131" s="810"/>
      <c r="BD131" s="810"/>
      <c r="BE131" s="811"/>
      <c r="BF131" s="812" t="s">
        <v>142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493</v>
      </c>
      <c r="W132" s="822"/>
      <c r="X132" s="822"/>
      <c r="Y132" s="822"/>
      <c r="Z132" s="823"/>
      <c r="AA132" s="824">
        <v>10.28651953</v>
      </c>
      <c r="AB132" s="825"/>
      <c r="AC132" s="825"/>
      <c r="AD132" s="825"/>
      <c r="AE132" s="826"/>
      <c r="AF132" s="827">
        <v>10.757412370000001</v>
      </c>
      <c r="AG132" s="825"/>
      <c r="AH132" s="825"/>
      <c r="AI132" s="825"/>
      <c r="AJ132" s="826"/>
      <c r="AK132" s="827">
        <v>10.57333523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494</v>
      </c>
      <c r="W133" s="801"/>
      <c r="X133" s="801"/>
      <c r="Y133" s="801"/>
      <c r="Z133" s="802"/>
      <c r="AA133" s="803">
        <v>10.3</v>
      </c>
      <c r="AB133" s="804"/>
      <c r="AC133" s="804"/>
      <c r="AD133" s="804"/>
      <c r="AE133" s="805"/>
      <c r="AF133" s="803">
        <v>10.3</v>
      </c>
      <c r="AG133" s="804"/>
      <c r="AH133" s="804"/>
      <c r="AI133" s="804"/>
      <c r="AJ133" s="805"/>
      <c r="AK133" s="803">
        <v>10.5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in+4s3eVhblgyjOCup4xX4sZFBST+9BAtPVmdPnv1vgsk8ZhoNnRF2mDzWo3ADHT/E7DC6yOx6IhTo1e8ZDzQ==" saltValue="493/TdmPqEz+wSnK51XN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2S8pKpVKp97rC7j2TtOLdSXTdMJnQKuIBYnGXp6QJK8rp8oaJNadCQoN74SWghNZ+rqzzIC0wM71WuaC3/ZvUg==" saltValue="dQno6OvHWEd4zpMZFfXj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Pa3/yhaSIX/ubvbLxVwGtYJoZD+JEI3KaalTyRvHifJPv9mt9YJym8pidq7iwCgded/Mcfmxu9zZiWqaxhaZQ==" saltValue="tzjevcaxd5qSjXnWve3M2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503</v>
      </c>
      <c r="AL9" s="1231"/>
      <c r="AM9" s="1231"/>
      <c r="AN9" s="1232"/>
      <c r="AO9" s="313">
        <v>433734</v>
      </c>
      <c r="AP9" s="313">
        <v>315902</v>
      </c>
      <c r="AQ9" s="314">
        <v>218185</v>
      </c>
      <c r="AR9" s="315">
        <v>44.8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504</v>
      </c>
      <c r="AL10" s="1231"/>
      <c r="AM10" s="1231"/>
      <c r="AN10" s="1232"/>
      <c r="AO10" s="316">
        <v>78060</v>
      </c>
      <c r="AP10" s="316">
        <v>56854</v>
      </c>
      <c r="AQ10" s="317">
        <v>27381</v>
      </c>
      <c r="AR10" s="318">
        <v>107.6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505</v>
      </c>
      <c r="AL11" s="1231"/>
      <c r="AM11" s="1231"/>
      <c r="AN11" s="1232"/>
      <c r="AO11" s="316">
        <v>81819</v>
      </c>
      <c r="AP11" s="316">
        <v>59591</v>
      </c>
      <c r="AQ11" s="317">
        <v>25697</v>
      </c>
      <c r="AR11" s="318">
        <v>131.9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506</v>
      </c>
      <c r="AL12" s="1231"/>
      <c r="AM12" s="1231"/>
      <c r="AN12" s="1232"/>
      <c r="AO12" s="316" t="s">
        <v>507</v>
      </c>
      <c r="AP12" s="316" t="s">
        <v>507</v>
      </c>
      <c r="AQ12" s="317">
        <v>4359</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508</v>
      </c>
      <c r="AL13" s="1231"/>
      <c r="AM13" s="1231"/>
      <c r="AN13" s="1232"/>
      <c r="AO13" s="316" t="s">
        <v>507</v>
      </c>
      <c r="AP13" s="316" t="s">
        <v>507</v>
      </c>
      <c r="AQ13" s="317" t="s">
        <v>507</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509</v>
      </c>
      <c r="AL14" s="1231"/>
      <c r="AM14" s="1231"/>
      <c r="AN14" s="1232"/>
      <c r="AO14" s="316">
        <v>13076</v>
      </c>
      <c r="AP14" s="316">
        <v>9524</v>
      </c>
      <c r="AQ14" s="317">
        <v>8999</v>
      </c>
      <c r="AR14" s="318">
        <v>5.8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510</v>
      </c>
      <c r="AL15" s="1231"/>
      <c r="AM15" s="1231"/>
      <c r="AN15" s="1232"/>
      <c r="AO15" s="316">
        <v>6624</v>
      </c>
      <c r="AP15" s="316">
        <v>4824</v>
      </c>
      <c r="AQ15" s="317">
        <v>6052</v>
      </c>
      <c r="AR15" s="318">
        <v>-20.3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511</v>
      </c>
      <c r="AL16" s="1234"/>
      <c r="AM16" s="1234"/>
      <c r="AN16" s="1235"/>
      <c r="AO16" s="316">
        <v>-43103</v>
      </c>
      <c r="AP16" s="316">
        <v>-31393</v>
      </c>
      <c r="AQ16" s="317">
        <v>-19480</v>
      </c>
      <c r="AR16" s="318">
        <v>61.2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192</v>
      </c>
      <c r="AL17" s="1234"/>
      <c r="AM17" s="1234"/>
      <c r="AN17" s="1235"/>
      <c r="AO17" s="316">
        <v>570210</v>
      </c>
      <c r="AP17" s="316">
        <v>415302</v>
      </c>
      <c r="AQ17" s="317">
        <v>271195</v>
      </c>
      <c r="AR17" s="318">
        <v>53.1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516</v>
      </c>
      <c r="AL21" s="1228"/>
      <c r="AM21" s="1228"/>
      <c r="AN21" s="1229"/>
      <c r="AO21" s="328">
        <v>38.6</v>
      </c>
      <c r="AP21" s="329">
        <v>25.46</v>
      </c>
      <c r="AQ21" s="330">
        <v>13.14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517</v>
      </c>
      <c r="AL22" s="1228"/>
      <c r="AM22" s="1228"/>
      <c r="AN22" s="1229"/>
      <c r="AO22" s="333">
        <v>89.4</v>
      </c>
      <c r="AP22" s="334">
        <v>93.7</v>
      </c>
      <c r="AQ22" s="335">
        <v>-4.3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521</v>
      </c>
      <c r="AL32" s="1219"/>
      <c r="AM32" s="1219"/>
      <c r="AN32" s="1220"/>
      <c r="AO32" s="343">
        <v>283997</v>
      </c>
      <c r="AP32" s="343">
        <v>206844</v>
      </c>
      <c r="AQ32" s="344">
        <v>157756</v>
      </c>
      <c r="AR32" s="345">
        <v>31.1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522</v>
      </c>
      <c r="AL33" s="1219"/>
      <c r="AM33" s="1219"/>
      <c r="AN33" s="1220"/>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523</v>
      </c>
      <c r="AL34" s="1219"/>
      <c r="AM34" s="1219"/>
      <c r="AN34" s="1220"/>
      <c r="AO34" s="343" t="s">
        <v>507</v>
      </c>
      <c r="AP34" s="343" t="s">
        <v>507</v>
      </c>
      <c r="AQ34" s="344" t="s">
        <v>507</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524</v>
      </c>
      <c r="AL35" s="1219"/>
      <c r="AM35" s="1219"/>
      <c r="AN35" s="1220"/>
      <c r="AO35" s="343">
        <v>73122</v>
      </c>
      <c r="AP35" s="343">
        <v>53257</v>
      </c>
      <c r="AQ35" s="344">
        <v>29837</v>
      </c>
      <c r="AR35" s="345">
        <v>78.5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525</v>
      </c>
      <c r="AL36" s="1219"/>
      <c r="AM36" s="1219"/>
      <c r="AN36" s="1220"/>
      <c r="AO36" s="343">
        <v>31111</v>
      </c>
      <c r="AP36" s="343">
        <v>22659</v>
      </c>
      <c r="AQ36" s="344">
        <v>5452</v>
      </c>
      <c r="AR36" s="345">
        <v>315.60000000000002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526</v>
      </c>
      <c r="AL37" s="1219"/>
      <c r="AM37" s="1219"/>
      <c r="AN37" s="1220"/>
      <c r="AO37" s="343" t="s">
        <v>507</v>
      </c>
      <c r="AP37" s="343" t="s">
        <v>507</v>
      </c>
      <c r="AQ37" s="344">
        <v>1300</v>
      </c>
      <c r="AR37" s="345" t="s">
        <v>507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527</v>
      </c>
      <c r="AL38" s="1222"/>
      <c r="AM38" s="1222"/>
      <c r="AN38" s="1223"/>
      <c r="AO38" s="346">
        <v>164</v>
      </c>
      <c r="AP38" s="346">
        <v>119</v>
      </c>
      <c r="AQ38" s="347">
        <v>36</v>
      </c>
      <c r="AR38" s="335">
        <v>230.6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528</v>
      </c>
      <c r="AL39" s="1222"/>
      <c r="AM39" s="1222"/>
      <c r="AN39" s="1223"/>
      <c r="AO39" s="343">
        <v>-21638</v>
      </c>
      <c r="AP39" s="343">
        <v>-15760</v>
      </c>
      <c r="AQ39" s="344">
        <v>-9131</v>
      </c>
      <c r="AR39" s="345">
        <v>72.599999999999994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529</v>
      </c>
      <c r="AL40" s="1219"/>
      <c r="AM40" s="1219"/>
      <c r="AN40" s="1220"/>
      <c r="AO40" s="343">
        <v>-249160</v>
      </c>
      <c r="AP40" s="343">
        <v>-181471</v>
      </c>
      <c r="AQ40" s="344">
        <v>-138994</v>
      </c>
      <c r="AR40" s="345">
        <v>30.6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117596</v>
      </c>
      <c r="AP41" s="343">
        <v>85649</v>
      </c>
      <c r="AQ41" s="344">
        <v>46254</v>
      </c>
      <c r="AR41" s="345">
        <v>85.2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498</v>
      </c>
      <c r="AN49" s="1213" t="s">
        <v>533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346623</v>
      </c>
      <c r="AN51" s="365">
        <v>226551</v>
      </c>
      <c r="AO51" s="366">
        <v>-13.4</v>
      </c>
      <c r="AP51" s="367">
        <v>287914</v>
      </c>
      <c r="AQ51" s="368">
        <v>-0.2</v>
      </c>
      <c r="AR51" s="369">
        <v>-13.2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246782</v>
      </c>
      <c r="AN52" s="373">
        <v>161295</v>
      </c>
      <c r="AO52" s="374">
        <v>11.8</v>
      </c>
      <c r="AP52" s="375">
        <v>146531</v>
      </c>
      <c r="AQ52" s="376">
        <v>3.5</v>
      </c>
      <c r="AR52" s="377">
        <v>8.3000000000000007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919703</v>
      </c>
      <c r="AN53" s="365">
        <v>618912</v>
      </c>
      <c r="AO53" s="366">
        <v>173.2</v>
      </c>
      <c r="AP53" s="367">
        <v>310300</v>
      </c>
      <c r="AQ53" s="368">
        <v>7.8</v>
      </c>
      <c r="AR53" s="369">
        <v>165.4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384326</v>
      </c>
      <c r="AN54" s="373">
        <v>258631</v>
      </c>
      <c r="AO54" s="374">
        <v>60.3</v>
      </c>
      <c r="AP54" s="375">
        <v>157576</v>
      </c>
      <c r="AQ54" s="376">
        <v>7.5</v>
      </c>
      <c r="AR54" s="377">
        <v>52.8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249999</v>
      </c>
      <c r="AN55" s="365">
        <v>173370</v>
      </c>
      <c r="AO55" s="366">
        <v>-72</v>
      </c>
      <c r="AP55" s="367">
        <v>317319</v>
      </c>
      <c r="AQ55" s="368">
        <v>2.2999999999999998</v>
      </c>
      <c r="AR55" s="369">
        <v>-74.3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152695</v>
      </c>
      <c r="AN56" s="373">
        <v>105891</v>
      </c>
      <c r="AO56" s="374">
        <v>-59.1</v>
      </c>
      <c r="AP56" s="375">
        <v>164214</v>
      </c>
      <c r="AQ56" s="376">
        <v>4.2</v>
      </c>
      <c r="AR56" s="377">
        <v>-63.3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268534</v>
      </c>
      <c r="AN57" s="365">
        <v>190450</v>
      </c>
      <c r="AO57" s="366">
        <v>9.9</v>
      </c>
      <c r="AP57" s="367">
        <v>289738</v>
      </c>
      <c r="AQ57" s="368">
        <v>-8.6999999999999993</v>
      </c>
      <c r="AR57" s="369">
        <v>18.600000000000001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202867</v>
      </c>
      <c r="AN58" s="373">
        <v>143877</v>
      </c>
      <c r="AO58" s="374">
        <v>35.9</v>
      </c>
      <c r="AP58" s="375">
        <v>156238</v>
      </c>
      <c r="AQ58" s="376">
        <v>-4.9000000000000004</v>
      </c>
      <c r="AR58" s="377">
        <v>40.799999999999997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495558</v>
      </c>
      <c r="AN59" s="365">
        <v>360931</v>
      </c>
      <c r="AO59" s="366">
        <v>89.5</v>
      </c>
      <c r="AP59" s="367">
        <v>316937</v>
      </c>
      <c r="AQ59" s="368">
        <v>9.4</v>
      </c>
      <c r="AR59" s="369">
        <v>80.099999999999994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378765</v>
      </c>
      <c r="AN60" s="373">
        <v>275867</v>
      </c>
      <c r="AO60" s="374">
        <v>91.7</v>
      </c>
      <c r="AP60" s="375">
        <v>199150</v>
      </c>
      <c r="AQ60" s="376">
        <v>27.5</v>
      </c>
      <c r="AR60" s="377">
        <v>64.2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456083</v>
      </c>
      <c r="AN61" s="380">
        <v>314043</v>
      </c>
      <c r="AO61" s="381">
        <v>37.4</v>
      </c>
      <c r="AP61" s="382">
        <v>304442</v>
      </c>
      <c r="AQ61" s="383">
        <v>2.1</v>
      </c>
      <c r="AR61" s="369">
        <v>35.299999999999997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273087</v>
      </c>
      <c r="AN62" s="373">
        <v>189112</v>
      </c>
      <c r="AO62" s="374">
        <v>28.1</v>
      </c>
      <c r="AP62" s="375">
        <v>164742</v>
      </c>
      <c r="AQ62" s="376">
        <v>7.6</v>
      </c>
      <c r="AR62" s="377">
        <v>20.5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a4dv/iM8Bj9t2VCuY+n6RecoNYw3NOwMqB4VrYHkP6aqaO9jWRzdR5AZhKuJI7PWUzVjtxZMLz00QkTLFaYjA==" saltValue="Ov6BbjL+t7RuiM9/fMNpY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X+xbP2mB/+LSQdVSPIqIJPywiCbadmehr2aI145gbu2aX/L7FLstmoWco5dvmITpbOWU62x+6LQCQicgNGbl4Q==" saltValue="MUR7Nzf0qlS8POrbLOlF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jSIlWLcK6gzo1rGbhkhzDb738na4tEjLy2j0Degd8afi8cj+miE5bR89V/he9VcBJKwh2zxUYGvk4lrHELZ1ww==" saltValue="5R/oIKFOjQ4gqyUPLcPf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6" t="s">
        <v>3</v>
      </c>
      <c r="D47" s="1236"/>
      <c r="E47" s="1237"/>
      <c r="F47" s="11">
        <v>68.95</v>
      </c>
      <c r="G47" s="12">
        <v>83.56</v>
      </c>
      <c r="H47" s="12">
        <v>100.64</v>
      </c>
      <c r="I47" s="12">
        <v>111.11</v>
      </c>
      <c r="J47" s="13">
        <v>108</v>
      </c>
    </row>
    <row r="48" spans="2:10" ht="57.75" customHeight="1" x14ac:dyDescent="0.15">
      <c r="B48" s="14"/>
      <c r="C48" s="1238" t="s">
        <v>4</v>
      </c>
      <c r="D48" s="1238"/>
      <c r="E48" s="1239"/>
      <c r="F48" s="15">
        <v>22.33</v>
      </c>
      <c r="G48" s="16">
        <v>17.14</v>
      </c>
      <c r="H48" s="16">
        <v>14.16</v>
      </c>
      <c r="I48" s="16">
        <v>16.95</v>
      </c>
      <c r="J48" s="17">
        <v>20.12</v>
      </c>
    </row>
    <row r="49" spans="2:10" ht="57.75" customHeight="1" thickBot="1" x14ac:dyDescent="0.2">
      <c r="B49" s="18"/>
      <c r="C49" s="1240" t="s">
        <v>5</v>
      </c>
      <c r="D49" s="1240"/>
      <c r="E49" s="1241"/>
      <c r="F49" s="19">
        <v>13.78</v>
      </c>
      <c r="G49" s="20">
        <v>7.94</v>
      </c>
      <c r="H49" s="20">
        <v>6.67</v>
      </c>
      <c r="I49" s="20">
        <v>6.96</v>
      </c>
      <c r="J49" s="21">
        <v>3.84</v>
      </c>
    </row>
    <row r="50" spans="2:10" ht="13.5" customHeight="1" x14ac:dyDescent="0.15"/>
  </sheetData>
  <sheetProtection algorithmName="SHA-512" hashValue="YVIrFUEc5waIKGxyAljiHccHq0u4RSUhXYjsE+EUALBPJ7j8K5JChHwkxXLUGlfPyPSeM74y2RYL49niGgXFPQ==" saltValue="8Vv9Z/i7TPzf2qK9nNUg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2021-10-26T11:09:56Z</cp:lastPrinted>
  <dcterms:created xsi:type="dcterms:W3CDTF">2021-02-05T03:39:05Z</dcterms:created>
  <dcterms:modified xsi:type="dcterms:W3CDTF">2021-10-26T11:10:08Z</dcterms:modified>
  <cp:category/>
</cp:coreProperties>
</file>