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50" windowHeight="7380" tabRatio="599" activeTab="0"/>
  </bookViews>
  <sheets>
    <sheet name="通信制 " sheetId="1" r:id="rId1"/>
  </sheets>
  <definedNames>
    <definedName name="_xlnm.Print_Area" localSheetId="0">'通信制 '!$C$1:$P$16</definedName>
  </definedNames>
  <calcPr fullCalcOnLoad="1"/>
</workbook>
</file>

<file path=xl/sharedStrings.xml><?xml version="1.0" encoding="utf-8"?>
<sst xmlns="http://schemas.openxmlformats.org/spreadsheetml/2006/main" count="53" uniqueCount="36">
  <si>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</si>
  <si>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</si>
  <si>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</si>
  <si>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</si>
  <si>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</si>
  <si>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</si>
  <si>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</si>
  <si>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</si>
  <si>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</si>
  <si>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</si>
  <si>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</si>
  <si>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</si>
  <si>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</si>
  <si>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</si>
  <si>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</si>
  <si>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</si>
  <si>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</si>
  <si>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</si>
  <si>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合　　計</t>
  </si>
  <si>
    <t>　</t>
  </si>
  <si>
    <t>本務
職員数</t>
  </si>
  <si>
    <t>高等学校（通信制）＜暫定速報値＞</t>
  </si>
  <si>
    <t>休校数</t>
  </si>
  <si>
    <t>生徒数</t>
  </si>
  <si>
    <t>男女の合計と</t>
  </si>
  <si>
    <t>合計数の合致</t>
  </si>
  <si>
    <t>横（男女の合計）と</t>
  </si>
  <si>
    <t>縦（各校の合計）の合致</t>
  </si>
  <si>
    <t>校数</t>
  </si>
  <si>
    <t>県</t>
  </si>
  <si>
    <t>奈良女子</t>
  </si>
  <si>
    <t>日本教育学院</t>
  </si>
  <si>
    <t>関西文化芸術</t>
  </si>
  <si>
    <t>私学</t>
  </si>
  <si>
    <t>令和３年５月１日現在</t>
  </si>
  <si>
    <t>私立計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</si>
</sst>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;[Red]&quot;¥&quot;&quot;¥&quot;\!\-#,##0"/>
    <numFmt numFmtId="181" formatCode="&quot;¥&quot;#,##0.00;[Red]&quot;¥&quot;&quot;¥&quot;\!\-#,##0.00"/>
    <numFmt numFmtId="182" formatCode="#,##0_ ;[Red]\-#,##0\ 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2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38" fontId="0" fillId="33" borderId="27" xfId="49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8" fontId="0" fillId="33" borderId="30" xfId="49" applyFont="1" applyFill="1" applyBorder="1" applyAlignment="1">
      <alignment horizontal="right" vertical="center"/>
    </xf>
    <xf numFmtId="38" fontId="0" fillId="33" borderId="31" xfId="49" applyFont="1" applyFill="1" applyBorder="1" applyAlignment="1">
      <alignment horizontal="right" vertical="center"/>
    </xf>
    <xf numFmtId="38" fontId="0" fillId="0" borderId="29" xfId="49" applyFont="1" applyBorder="1" applyAlignment="1">
      <alignment vertical="center"/>
    </xf>
    <xf numFmtId="38" fontId="0" fillId="33" borderId="32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0" borderId="34" xfId="49" applyFont="1" applyBorder="1" applyAlignment="1" applyProtection="1">
      <alignment vertical="center"/>
      <protection locked="0"/>
    </xf>
    <xf numFmtId="38" fontId="0" fillId="0" borderId="35" xfId="49" applyFont="1" applyBorder="1" applyAlignment="1" applyProtection="1">
      <alignment vertical="center"/>
      <protection locked="0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41" xfId="49" applyFont="1" applyBorder="1" applyAlignment="1" applyProtection="1">
      <alignment vertical="center"/>
      <protection locked="0"/>
    </xf>
    <xf numFmtId="38" fontId="0" fillId="0" borderId="42" xfId="49" applyFont="1" applyBorder="1" applyAlignment="1" applyProtection="1">
      <alignment vertical="center"/>
      <protection locked="0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179" fontId="0" fillId="0" borderId="27" xfId="0" applyNumberFormat="1" applyFont="1" applyBorder="1" applyAlignment="1" applyProtection="1">
      <alignment horizontal="right" vertical="center"/>
      <protection/>
    </xf>
    <xf numFmtId="179" fontId="0" fillId="0" borderId="28" xfId="0" applyNumberFormat="1" applyFont="1" applyBorder="1" applyAlignment="1" applyProtection="1">
      <alignment horizontal="right" vertical="center"/>
      <protection/>
    </xf>
    <xf numFmtId="179" fontId="0" fillId="0" borderId="29" xfId="0" applyNumberFormat="1" applyFont="1" applyBorder="1" applyAlignment="1" applyProtection="1">
      <alignment horizontal="right" vertical="center"/>
      <protection/>
    </xf>
    <xf numFmtId="38" fontId="0" fillId="0" borderId="31" xfId="0" applyNumberFormat="1" applyFont="1" applyBorder="1" applyAlignment="1" applyProtection="1">
      <alignment horizontal="right" vertical="center"/>
      <protection/>
    </xf>
    <xf numFmtId="38" fontId="0" fillId="0" borderId="47" xfId="0" applyNumberFormat="1" applyFont="1" applyBorder="1" applyAlignment="1" applyProtection="1">
      <alignment horizontal="right" vertical="center"/>
      <protection/>
    </xf>
    <xf numFmtId="38" fontId="0" fillId="0" borderId="48" xfId="49" applyFont="1" applyBorder="1" applyAlignment="1">
      <alignment horizontal="right" vertical="center"/>
    </xf>
    <xf numFmtId="38" fontId="0" fillId="0" borderId="49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50" xfId="49" applyFont="1" applyBorder="1" applyAlignment="1" applyProtection="1">
      <alignment horizontal="right" vertical="center"/>
      <protection locked="0"/>
    </xf>
    <xf numFmtId="38" fontId="0" fillId="0" borderId="51" xfId="49" applyFont="1" applyBorder="1" applyAlignment="1" applyProtection="1">
      <alignment horizontal="right" vertical="center"/>
      <protection locked="0"/>
    </xf>
    <xf numFmtId="38" fontId="0" fillId="0" borderId="52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 applyProtection="1">
      <alignment horizontal="right" vertical="center"/>
      <protection locked="0"/>
    </xf>
    <xf numFmtId="38" fontId="0" fillId="0" borderId="42" xfId="49" applyFont="1" applyBorder="1" applyAlignment="1" applyProtection="1">
      <alignment horizontal="right" vertical="center"/>
      <protection locked="0"/>
    </xf>
    <xf numFmtId="38" fontId="0" fillId="0" borderId="43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30" xfId="0" applyNumberFormat="1" applyFont="1" applyBorder="1" applyAlignment="1" applyProtection="1">
      <alignment horizontal="right" vertical="center"/>
      <protection/>
    </xf>
    <xf numFmtId="38" fontId="0" fillId="0" borderId="0" xfId="0" applyNumberFormat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38" fontId="0" fillId="0" borderId="11" xfId="49" applyFont="1" applyBorder="1" applyAlignment="1" applyProtection="1">
      <alignment horizontal="right" vertical="center"/>
      <protection locked="0"/>
    </xf>
    <xf numFmtId="38" fontId="0" fillId="0" borderId="51" xfId="49" applyFont="1" applyBorder="1" applyAlignment="1">
      <alignment horizontal="right" vertical="center"/>
    </xf>
    <xf numFmtId="38" fontId="0" fillId="0" borderId="53" xfId="49" applyFont="1" applyBorder="1" applyAlignment="1" applyProtection="1">
      <alignment horizontal="right" vertical="center"/>
      <protection locked="0"/>
    </xf>
    <xf numFmtId="0" fontId="0" fillId="0" borderId="5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26" xfId="0" applyFont="1" applyBorder="1" applyAlignment="1">
      <alignment vertical="distributed" textRotation="255"/>
    </xf>
    <xf numFmtId="0" fontId="0" fillId="0" borderId="19" xfId="0" applyFont="1" applyBorder="1" applyAlignment="1">
      <alignment vertical="distributed" textRotation="255"/>
    </xf>
    <xf numFmtId="0" fontId="0" fillId="0" borderId="2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38" fontId="40" fillId="0" borderId="62" xfId="49" applyFont="1" applyFill="1" applyBorder="1" applyAlignment="1">
      <alignment horizontal="center" vertical="center"/>
    </xf>
    <xf numFmtId="38" fontId="40" fillId="0" borderId="63" xfId="49" applyFont="1" applyFill="1" applyBorder="1" applyAlignment="1">
      <alignment horizontal="center" vertical="center"/>
    </xf>
    <xf numFmtId="38" fontId="40" fillId="0" borderId="64" xfId="49" applyFont="1" applyFill="1" applyBorder="1" applyAlignment="1">
      <alignment horizontal="center" vertical="center"/>
    </xf>
    <xf numFmtId="38" fontId="40" fillId="0" borderId="65" xfId="49" applyFont="1" applyFill="1" applyBorder="1" applyAlignment="1">
      <alignment horizontal="center" vertical="center"/>
    </xf>
    <xf numFmtId="38" fontId="40" fillId="0" borderId="66" xfId="49" applyFont="1" applyFill="1" applyBorder="1" applyAlignment="1">
      <alignment horizontal="center" vertical="center"/>
    </xf>
    <xf numFmtId="38" fontId="40" fillId="0" borderId="67" xfId="49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 textRotation="255"/>
    </xf>
    <xf numFmtId="0" fontId="0" fillId="0" borderId="61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56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showZeros="0" tabSelected="1" view="pageBreakPreview" zoomScale="91" zoomScaleSheetLayoutView="91" zoomScalePageLayoutView="0" workbookViewId="0" topLeftCell="A1">
      <pane xSplit="4" ySplit="9" topLeftCell="E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8" sqref="A18:IV20"/>
    </sheetView>
  </sheetViews>
  <sheetFormatPr defaultColWidth="9.00390625" defaultRowHeight="13.5"/>
  <cols>
    <col min="1" max="2" width="4.625" style="0" hidden="1" customWidth="1"/>
    <col min="3" max="3" width="5.50390625" style="0" customWidth="1"/>
    <col min="4" max="4" width="15.25390625" style="0" customWidth="1"/>
    <col min="5" max="5" width="7.375" style="0" customWidth="1"/>
    <col min="6" max="10" width="6.625" style="0" customWidth="1"/>
    <col min="11" max="12" width="6.125" style="0" customWidth="1"/>
    <col min="13" max="14" width="6.25390625" style="0" customWidth="1"/>
    <col min="15" max="15" width="6.50390625" style="0" customWidth="1"/>
    <col min="16" max="16" width="7.625" style="0" customWidth="1"/>
    <col min="17" max="17" width="5.00390625" style="28" hidden="1" customWidth="1"/>
    <col min="18" max="19" width="6.00390625" style="28" hidden="1" customWidth="1"/>
    <col min="20" max="20" width="7.625" style="28" hidden="1" customWidth="1"/>
    <col min="21" max="21" width="10.625" style="28" customWidth="1"/>
    <col min="22" max="28" width="9.00390625" style="28" customWidth="1"/>
  </cols>
  <sheetData>
    <row r="1" spans="3:18" ht="17.25">
      <c r="C1" s="1" t="s">
        <v>21</v>
      </c>
      <c r="N1" t="s">
        <v>34</v>
      </c>
      <c r="Q1" s="28" t="s">
        <v>22</v>
      </c>
      <c r="R1" s="28">
        <f>COUNTIF(J10:J13,"休校")</f>
        <v>0</v>
      </c>
    </row>
    <row r="2" spans="6:15" ht="14.25" thickBot="1">
      <c r="F2" s="3"/>
      <c r="G2" s="3"/>
      <c r="H2" s="3"/>
      <c r="I2" s="3"/>
      <c r="J2" s="3"/>
      <c r="M2" s="2"/>
      <c r="N2" s="2"/>
      <c r="O2" s="2"/>
    </row>
    <row r="3" spans="1:16" ht="21" customHeight="1">
      <c r="A3" s="85" t="s">
        <v>28</v>
      </c>
      <c r="B3" s="86"/>
      <c r="C3" s="87" t="s">
        <v>9</v>
      </c>
      <c r="D3" s="5"/>
      <c r="E3" s="89" t="s">
        <v>10</v>
      </c>
      <c r="F3" s="91" t="s">
        <v>0</v>
      </c>
      <c r="G3" s="92"/>
      <c r="H3" s="92"/>
      <c r="I3" s="92"/>
      <c r="J3" s="92"/>
      <c r="K3" s="92"/>
      <c r="L3" s="93"/>
      <c r="M3" s="97" t="s">
        <v>11</v>
      </c>
      <c r="N3" s="97"/>
      <c r="O3" s="98"/>
      <c r="P3" s="112" t="s">
        <v>20</v>
      </c>
    </row>
    <row r="4" spans="1:16" ht="21" customHeight="1">
      <c r="A4" s="85"/>
      <c r="B4" s="86"/>
      <c r="C4" s="88"/>
      <c r="D4" s="6"/>
      <c r="E4" s="90"/>
      <c r="F4" s="94"/>
      <c r="G4" s="95"/>
      <c r="H4" s="95"/>
      <c r="I4" s="95"/>
      <c r="J4" s="95"/>
      <c r="K4" s="95"/>
      <c r="L4" s="96"/>
      <c r="M4" s="99"/>
      <c r="N4" s="99"/>
      <c r="O4" s="100"/>
      <c r="P4" s="100"/>
    </row>
    <row r="5" spans="1:16" ht="24.75" customHeight="1">
      <c r="A5" s="85"/>
      <c r="B5" s="86"/>
      <c r="C5" s="88"/>
      <c r="D5" s="8"/>
      <c r="E5" s="17" t="s">
        <v>2</v>
      </c>
      <c r="F5" s="9">
        <v>1</v>
      </c>
      <c r="G5" s="11">
        <v>2</v>
      </c>
      <c r="H5" s="8">
        <v>3</v>
      </c>
      <c r="I5" s="16">
        <v>4</v>
      </c>
      <c r="J5" s="16" t="s">
        <v>2</v>
      </c>
      <c r="K5" s="113" t="s">
        <v>13</v>
      </c>
      <c r="L5" s="114"/>
      <c r="M5" s="115" t="s">
        <v>18</v>
      </c>
      <c r="N5" s="116"/>
      <c r="O5" s="117"/>
      <c r="P5" s="124" t="s">
        <v>18</v>
      </c>
    </row>
    <row r="6" spans="1:16" ht="21" customHeight="1">
      <c r="A6" s="85"/>
      <c r="B6" s="86"/>
      <c r="C6" s="88"/>
      <c r="D6" s="8" t="s">
        <v>7</v>
      </c>
      <c r="E6" s="18"/>
      <c r="F6" s="9"/>
      <c r="G6" s="10"/>
      <c r="H6" s="6"/>
      <c r="I6" s="10"/>
      <c r="J6" s="11"/>
      <c r="K6" s="8" t="s">
        <v>5</v>
      </c>
      <c r="L6" s="21" t="s">
        <v>6</v>
      </c>
      <c r="M6" s="118"/>
      <c r="N6" s="119"/>
      <c r="O6" s="120"/>
      <c r="P6" s="125"/>
    </row>
    <row r="7" spans="1:20" ht="24.75" customHeight="1">
      <c r="A7" s="85"/>
      <c r="B7" s="86"/>
      <c r="C7" s="88"/>
      <c r="D7" s="6"/>
      <c r="E7" s="18"/>
      <c r="F7" s="9" t="s">
        <v>1</v>
      </c>
      <c r="G7" s="11" t="s">
        <v>1</v>
      </c>
      <c r="H7" s="8" t="s">
        <v>1</v>
      </c>
      <c r="I7" s="11" t="s">
        <v>1</v>
      </c>
      <c r="J7" s="10"/>
      <c r="K7" s="6"/>
      <c r="L7" s="22"/>
      <c r="M7" s="118"/>
      <c r="N7" s="119"/>
      <c r="O7" s="120"/>
      <c r="P7" s="125"/>
      <c r="Q7" s="101" t="s">
        <v>23</v>
      </c>
      <c r="R7" s="84"/>
      <c r="S7" s="84" t="s">
        <v>11</v>
      </c>
      <c r="T7" s="84"/>
    </row>
    <row r="8" spans="1:20" ht="21" customHeight="1">
      <c r="A8" s="85"/>
      <c r="B8" s="86"/>
      <c r="C8" s="88"/>
      <c r="D8" s="6"/>
      <c r="E8" s="18"/>
      <c r="F8" s="9"/>
      <c r="G8" s="10"/>
      <c r="H8" s="6"/>
      <c r="I8" s="10"/>
      <c r="J8" s="10"/>
      <c r="K8" s="6"/>
      <c r="L8" s="22"/>
      <c r="M8" s="121"/>
      <c r="N8" s="122"/>
      <c r="O8" s="123"/>
      <c r="P8" s="126"/>
      <c r="Q8" s="101" t="s">
        <v>24</v>
      </c>
      <c r="R8" s="84"/>
      <c r="S8" s="84" t="s">
        <v>26</v>
      </c>
      <c r="T8" s="84"/>
    </row>
    <row r="9" spans="1:20" ht="24.75" customHeight="1" thickBot="1">
      <c r="A9" s="85"/>
      <c r="B9" s="86"/>
      <c r="C9" s="88"/>
      <c r="D9" s="7"/>
      <c r="E9" s="19" t="s">
        <v>3</v>
      </c>
      <c r="F9" s="13" t="s">
        <v>4</v>
      </c>
      <c r="G9" s="14" t="s">
        <v>4</v>
      </c>
      <c r="H9" s="12" t="s">
        <v>4</v>
      </c>
      <c r="I9" s="14" t="s">
        <v>4</v>
      </c>
      <c r="J9" s="14" t="s">
        <v>3</v>
      </c>
      <c r="K9" s="12" t="s">
        <v>12</v>
      </c>
      <c r="L9" s="23" t="s">
        <v>12</v>
      </c>
      <c r="M9" s="24" t="s">
        <v>5</v>
      </c>
      <c r="N9" s="20" t="s">
        <v>6</v>
      </c>
      <c r="O9" s="15" t="s">
        <v>3</v>
      </c>
      <c r="P9" s="15" t="s">
        <v>3</v>
      </c>
      <c r="Q9" s="101" t="s">
        <v>25</v>
      </c>
      <c r="R9" s="84"/>
      <c r="S9" s="84" t="s">
        <v>27</v>
      </c>
      <c r="T9" s="84"/>
    </row>
    <row r="10" spans="1:28" s="4" customFormat="1" ht="27" customHeight="1" thickBot="1">
      <c r="A10" s="4" t="s">
        <v>17</v>
      </c>
      <c r="B10" s="4">
        <v>1</v>
      </c>
      <c r="C10" s="26" t="s">
        <v>17</v>
      </c>
      <c r="D10" s="27" t="s">
        <v>15</v>
      </c>
      <c r="E10" s="102"/>
      <c r="F10" s="103"/>
      <c r="G10" s="103"/>
      <c r="H10" s="103"/>
      <c r="I10" s="103"/>
      <c r="J10" s="33">
        <v>305</v>
      </c>
      <c r="K10" s="34">
        <v>155</v>
      </c>
      <c r="L10" s="35">
        <v>150</v>
      </c>
      <c r="M10" s="36">
        <v>7</v>
      </c>
      <c r="N10" s="37">
        <v>3</v>
      </c>
      <c r="O10" s="38">
        <f>SUM(M10:N10)</f>
        <v>10</v>
      </c>
      <c r="P10" s="39"/>
      <c r="Q10" s="30" t="str">
        <f aca="true" t="shared" si="0" ref="Q10:Q16">IF(J10=R10,"○","×")</f>
        <v>○</v>
      </c>
      <c r="R10" s="31">
        <f aca="true" t="shared" si="1" ref="R10:R16">SUM(K10:L10)</f>
        <v>305</v>
      </c>
      <c r="S10" s="30"/>
      <c r="T10" s="29"/>
      <c r="U10" s="29"/>
      <c r="V10" s="29"/>
      <c r="W10" s="29"/>
      <c r="X10" s="29"/>
      <c r="Y10" s="29"/>
      <c r="Z10" s="29"/>
      <c r="AA10" s="29"/>
      <c r="AB10" s="29"/>
    </row>
    <row r="11" spans="3:28" s="4" customFormat="1" ht="27" customHeight="1">
      <c r="C11" s="108" t="s">
        <v>8</v>
      </c>
      <c r="D11" s="75" t="s">
        <v>30</v>
      </c>
      <c r="E11" s="104"/>
      <c r="F11" s="105"/>
      <c r="G11" s="105"/>
      <c r="H11" s="105"/>
      <c r="I11" s="105"/>
      <c r="J11" s="40">
        <v>71</v>
      </c>
      <c r="K11" s="41"/>
      <c r="L11" s="42">
        <v>71</v>
      </c>
      <c r="M11" s="43">
        <v>3</v>
      </c>
      <c r="N11" s="44">
        <v>2</v>
      </c>
      <c r="O11" s="45">
        <f>SUM(M11:N11)</f>
        <v>5</v>
      </c>
      <c r="P11" s="46">
        <v>1</v>
      </c>
      <c r="Q11" s="30" t="str">
        <f t="shared" si="0"/>
        <v>○</v>
      </c>
      <c r="R11" s="31">
        <f t="shared" si="1"/>
        <v>71</v>
      </c>
      <c r="S11" s="30"/>
      <c r="T11" s="29"/>
      <c r="U11" s="29"/>
      <c r="V11" s="29"/>
      <c r="W11" s="29"/>
      <c r="X11" s="29"/>
      <c r="Y11" s="29"/>
      <c r="Z11" s="29"/>
      <c r="AA11" s="29"/>
      <c r="AB11" s="29"/>
    </row>
    <row r="12" spans="3:19" ht="27" customHeight="1">
      <c r="C12" s="109"/>
      <c r="D12" s="76" t="s">
        <v>16</v>
      </c>
      <c r="E12" s="104"/>
      <c r="F12" s="105"/>
      <c r="G12" s="105"/>
      <c r="H12" s="105"/>
      <c r="I12" s="105"/>
      <c r="J12" s="47">
        <v>6795</v>
      </c>
      <c r="K12" s="48">
        <v>2184</v>
      </c>
      <c r="L12" s="49">
        <v>4611</v>
      </c>
      <c r="M12" s="50">
        <v>66</v>
      </c>
      <c r="N12" s="51">
        <v>70</v>
      </c>
      <c r="O12" s="52">
        <f>SUM(M12:N12)</f>
        <v>136</v>
      </c>
      <c r="P12" s="53">
        <v>33</v>
      </c>
      <c r="Q12" s="30" t="str">
        <f t="shared" si="0"/>
        <v>○</v>
      </c>
      <c r="R12" s="31">
        <f t="shared" si="1"/>
        <v>6795</v>
      </c>
      <c r="S12" s="32"/>
    </row>
    <row r="13" spans="3:19" ht="27" customHeight="1">
      <c r="C13" s="109"/>
      <c r="D13" s="77" t="s">
        <v>31</v>
      </c>
      <c r="E13" s="104"/>
      <c r="F13" s="105"/>
      <c r="G13" s="105"/>
      <c r="H13" s="105"/>
      <c r="I13" s="105"/>
      <c r="J13" s="66">
        <v>72</v>
      </c>
      <c r="K13" s="67">
        <v>50</v>
      </c>
      <c r="L13" s="68">
        <v>22</v>
      </c>
      <c r="M13" s="69">
        <v>7</v>
      </c>
      <c r="N13" s="70">
        <v>3</v>
      </c>
      <c r="O13" s="71">
        <f>SUM(M13:N13)</f>
        <v>10</v>
      </c>
      <c r="P13" s="72">
        <v>3</v>
      </c>
      <c r="Q13" s="30" t="str">
        <f t="shared" si="0"/>
        <v>○</v>
      </c>
      <c r="R13" s="31">
        <f t="shared" si="1"/>
        <v>72</v>
      </c>
      <c r="S13" s="32"/>
    </row>
    <row r="14" spans="1:19" ht="27" customHeight="1" thickBot="1">
      <c r="A14" t="s">
        <v>8</v>
      </c>
      <c r="B14">
        <v>4</v>
      </c>
      <c r="C14" s="110"/>
      <c r="D14" s="78" t="s">
        <v>32</v>
      </c>
      <c r="E14" s="104"/>
      <c r="F14" s="105"/>
      <c r="G14" s="105"/>
      <c r="H14" s="105"/>
      <c r="I14" s="105"/>
      <c r="J14" s="59">
        <v>187</v>
      </c>
      <c r="K14" s="62">
        <v>53</v>
      </c>
      <c r="L14" s="63">
        <v>134</v>
      </c>
      <c r="M14" s="60">
        <v>8</v>
      </c>
      <c r="N14" s="64">
        <v>3</v>
      </c>
      <c r="O14" s="61">
        <f>SUM(M14:N14)</f>
        <v>11</v>
      </c>
      <c r="P14" s="65">
        <v>2</v>
      </c>
      <c r="Q14" s="30" t="str">
        <f t="shared" si="0"/>
        <v>○</v>
      </c>
      <c r="R14" s="31">
        <f t="shared" si="1"/>
        <v>187</v>
      </c>
      <c r="S14" s="32"/>
    </row>
    <row r="15" spans="3:19" ht="27" customHeight="1" thickBot="1">
      <c r="C15" s="82" t="s">
        <v>35</v>
      </c>
      <c r="D15" s="83"/>
      <c r="E15" s="104"/>
      <c r="F15" s="105"/>
      <c r="G15" s="105"/>
      <c r="H15" s="105"/>
      <c r="I15" s="105"/>
      <c r="J15" s="59">
        <f>SUM(J11:J14)</f>
        <v>7125</v>
      </c>
      <c r="K15" s="81">
        <f>SUM(K12:K14)</f>
        <v>2287</v>
      </c>
      <c r="L15" s="79">
        <f>SUM(L11:L14)</f>
        <v>4838</v>
      </c>
      <c r="M15" s="60">
        <f>SUM(M11:M14)</f>
        <v>84</v>
      </c>
      <c r="N15" s="80">
        <f>SUM(N11:N14)</f>
        <v>78</v>
      </c>
      <c r="O15" s="61">
        <f>SUM(O11:O14)</f>
        <v>162</v>
      </c>
      <c r="P15" s="61">
        <f>SUM(P11:P14)</f>
        <v>39</v>
      </c>
      <c r="Q15" s="30"/>
      <c r="R15" s="31"/>
      <c r="S15" s="32"/>
    </row>
    <row r="16" spans="1:20" ht="27" customHeight="1" thickBot="1">
      <c r="A16" t="s">
        <v>29</v>
      </c>
      <c r="B16">
        <f>SUM(B10:B14)</f>
        <v>5</v>
      </c>
      <c r="C16" s="82" t="s">
        <v>14</v>
      </c>
      <c r="D16" s="111"/>
      <c r="E16" s="106"/>
      <c r="F16" s="107"/>
      <c r="G16" s="107"/>
      <c r="H16" s="107"/>
      <c r="I16" s="107"/>
      <c r="J16" s="54">
        <f aca="true" t="shared" si="2" ref="J16:P16">J10+J15</f>
        <v>7430</v>
      </c>
      <c r="K16" s="55">
        <f t="shared" si="2"/>
        <v>2442</v>
      </c>
      <c r="L16" s="56">
        <f t="shared" si="2"/>
        <v>4988</v>
      </c>
      <c r="M16" s="73">
        <f t="shared" si="2"/>
        <v>91</v>
      </c>
      <c r="N16" s="57">
        <f t="shared" si="2"/>
        <v>81</v>
      </c>
      <c r="O16" s="58">
        <f t="shared" si="2"/>
        <v>172</v>
      </c>
      <c r="P16" s="58">
        <f t="shared" si="2"/>
        <v>39</v>
      </c>
      <c r="Q16" s="30" t="str">
        <f t="shared" si="0"/>
        <v>○</v>
      </c>
      <c r="R16" s="31">
        <f t="shared" si="1"/>
        <v>7430</v>
      </c>
      <c r="S16" s="32" t="str">
        <f>IF(O16=T16,"○","×")</f>
        <v>○</v>
      </c>
      <c r="T16" s="28">
        <f>SUM(M16:N16)</f>
        <v>172</v>
      </c>
    </row>
    <row r="18" spans="6:12" ht="13.5" hidden="1">
      <c r="F18" s="25" t="s">
        <v>19</v>
      </c>
      <c r="I18" t="s">
        <v>33</v>
      </c>
      <c r="J18" s="74">
        <f>SUM(K18:L18)</f>
        <v>7125</v>
      </c>
      <c r="K18" s="74">
        <f>SUM(K11:K14)</f>
        <v>2287</v>
      </c>
      <c r="L18" s="74">
        <f>SUM(L11:L14)</f>
        <v>4838</v>
      </c>
    </row>
    <row r="19" ht="13.5" hidden="1"/>
    <row r="20" ht="13.5" hidden="1"/>
  </sheetData>
  <sheetProtection/>
  <mergeCells count="20">
    <mergeCell ref="Q7:R7"/>
    <mergeCell ref="S7:T7"/>
    <mergeCell ref="E10:I16"/>
    <mergeCell ref="C11:C14"/>
    <mergeCell ref="C16:D16"/>
    <mergeCell ref="P3:P4"/>
    <mergeCell ref="K5:L5"/>
    <mergeCell ref="M5:O8"/>
    <mergeCell ref="P5:P8"/>
    <mergeCell ref="Q8:R8"/>
    <mergeCell ref="C15:D15"/>
    <mergeCell ref="S8:T8"/>
    <mergeCell ref="A3:A9"/>
    <mergeCell ref="B3:B9"/>
    <mergeCell ref="C3:C9"/>
    <mergeCell ref="E3:E4"/>
    <mergeCell ref="F3:L4"/>
    <mergeCell ref="M3:O4"/>
    <mergeCell ref="Q9:R9"/>
    <mergeCell ref="S9:T9"/>
  </mergeCells>
  <printOptions/>
  <pageMargins left="0.5905511811023623" right="0.15748031496062992" top="0.7480314960629921" bottom="0.984251968503937" header="0.5118110236220472" footer="0.5118110236220472"/>
  <pageSetup firstPageNumber="3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2020-07-10T04:13:47Z</cp:lastPrinted>
  <dcterms:created xsi:type="dcterms:W3CDTF">2001-05-27T13:33:54Z</dcterms:created>
  <dcterms:modified xsi:type="dcterms:W3CDTF">2021-07-02T06:21:44Z</dcterms:modified>
  <cp:category/>
  <cp:version/>
  <cp:contentType/>
  <cp:contentStatus/>
</cp:coreProperties>
</file>