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87D75313-E6D6-430B-AB42-A27EF45A7409}" xr6:coauthVersionLast="47" xr6:coauthVersionMax="47" xr10:uidLastSave="{00000000-0000-0000-0000-000000000000}"/>
  <bookViews>
    <workbookView xWindow="450" yWindow="0" windowWidth="22305" windowHeight="15390" tabRatio="87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3" i="12" l="1"/>
  <c r="AA69" i="12" l="1"/>
  <c r="AA68" i="12"/>
  <c r="AA32" i="12" l="1"/>
  <c r="AA33" i="12"/>
  <c r="AA31" i="12"/>
  <c r="AA30" i="12" l="1"/>
  <c r="AA28" i="12"/>
  <c r="AA7"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c r="U36" i="10" s="1"/>
  <c r="AM34" i="10"/>
  <c r="AM35" i="10" s="1"/>
  <c r="AM36" i="10" s="1"/>
  <c r="BW34" i="10" l="1"/>
  <c r="BW35" i="10" s="1"/>
  <c r="CO34" i="10" s="1"/>
  <c r="CO35" i="10" s="1"/>
  <c r="CO36" i="10" s="1"/>
</calcChain>
</file>

<file path=xl/sharedStrings.xml><?xml version="1.0" encoding="utf-8"?>
<sst xmlns="http://schemas.openxmlformats.org/spreadsheetml/2006/main" count="1147" uniqueCount="607">
  <si>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</si>
  <si>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</si>
  <si>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</si>
  <si>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</si>
  <si>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</si>
  <si>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</si>
  <si>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</si>
  <si>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</si>
  <si>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</si>
  <si>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</si>
  <si>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</si>
  <si>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</si>
  <si>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</si>
  <si>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</si>
  <si>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</si>
  <si>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</si>
  <si>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</si>
  <si>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</si>
  <si>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</si>
  <si>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</si>
  <si>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</si>
  <si>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</si>
  <si>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</si>
  <si>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</si>
  <si>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</si>
  <si>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</si>
  <si>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</si>
  <si>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</si>
  <si>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</si>
  <si>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</si>
  <si>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</si>
  <si>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</si>
  <si>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</si>
  <si>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</si>
  <si>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</si>
  <si>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</si>
  <si>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</si>
  <si>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</si>
  <si>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</si>
  <si>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</si>
  <si>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</si>
  <si>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</si>
  <si>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</si>
  <si>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</si>
  <si>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</si>
  <si>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</si>
  <si>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</si>
  <si>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</si>
  <si>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</si>
  <si>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</si>
  <si>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</si>
  <si>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</si>
  <si>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</si>
  <si>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</si>
  <si>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</si>
  <si>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</si>
  <si>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</si>
  <si>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</si>
  <si>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</si>
  <si>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</si>
  <si>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</si>
  <si>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</si>
  <si>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</si>
  <si>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</si>
  <si>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</si>
  <si>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</si>
  <si>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</si>
  <si>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</si>
  <si>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</si>
  <si>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</si>
  <si>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</si>
  <si>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</si>
  <si>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</si>
  <si>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</si>
  <si>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</si>
  <si>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</si>
  <si>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</si>
  <si>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</si>
  <si>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</si>
  <si>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</si>
  <si>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</si>
  <si>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</si>
  <si>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</si>
  <si>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</si>
  <si>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</si>
  <si>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</si>
  <si>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</si>
  <si>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</si>
  <si>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</si>
  <si>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</si>
  <si>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</si>
  <si>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</si>
  <si>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</si>
  <si>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</si>
  <si>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</si>
  <si>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</si>
  <si>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</si>
  <si>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</si>
  <si>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生駒市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</si>
  <si>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</si>
  <si>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</si>
  <si>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</si>
  <si>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</si>
  <si>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</si>
  <si>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</si>
  <si>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</si>
  <si>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</si>
  <si>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</si>
  <si>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</si>
  <si>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</si>
  <si>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</si>
  <si>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</si>
  <si>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</si>
  <si>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</si>
  <si>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</si>
  <si>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</si>
  <si>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</si>
  <si>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</si>
  <si>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</si>
  <si>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</si>
  <si>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</si>
  <si>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</si>
  <si>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</si>
  <si>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</si>
  <si>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</si>
  <si>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</si>
  <si>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</si>
  <si>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</si>
  <si>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</si>
  <si>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</si>
  <si>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</si>
  <si>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</si>
  <si>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</si>
  <si>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</si>
  <si>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</si>
  <si>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</si>
  <si>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</si>
  <si>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</si>
  <si>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</si>
  <si>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</si>
  <si>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</si>
  <si>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</si>
  <si>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</si>
  <si>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</si>
  <si>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</si>
  <si>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</si>
  <si>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</si>
  <si>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</si>
  <si>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</si>
  <si>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</si>
  <si>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</si>
  <si>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</si>
  <si>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</si>
  <si>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</si>
  <si>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</si>
  <si>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</si>
  <si>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</si>
  <si>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</si>
  <si>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</si>
  <si>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</si>
  <si>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</si>
  <si>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</si>
  <si>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</si>
  <si>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</si>
  <si>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</si>
  <si>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</si>
  <si>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</si>
  <si>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</si>
  <si>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</si>
  <si>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</si>
  <si>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</si>
  <si>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</si>
  <si>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</si>
  <si>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</si>
  <si>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</si>
  <si>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</si>
  <si>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</si>
  <si>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</si>
  <si>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</si>
  <si>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</si>
  <si>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</si>
  <si>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</si>
  <si>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</si>
  <si>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</si>
  <si>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</si>
  <si>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</si>
  <si>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</si>
  <si>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</si>
  <si>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</si>
  <si>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</si>
  <si>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</si>
  <si>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</si>
  <si>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</si>
  <si>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</si>
  <si>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</si>
  <si>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</si>
  <si>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</si>
  <si>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</si>
  <si>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</si>
  <si>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</si>
  <si>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</si>
  <si>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</si>
  <si>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</si>
  <si>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</si>
  <si>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</si>
  <si>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</si>
  <si>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</si>
  <si>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</si>
  <si>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奈良県生駒市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</si>
  <si>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</si>
  <si>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</si>
  <si>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</si>
  <si>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</si>
  <si>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</si>
  <si>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</si>
  <si>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</si>
  <si>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</si>
  <si>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</si>
  <si>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</si>
  <si>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</si>
  <si>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</si>
  <si>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</si>
  <si>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</si>
  <si>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</si>
  <si>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</si>
  <si>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</si>
  <si>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</si>
  <si>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</si>
  <si>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</si>
  <si>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</si>
  <si>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</si>
  <si>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</si>
  <si>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</si>
  <si>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</si>
  <si>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</si>
  <si>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</si>
  <si>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</si>
  <si>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</si>
  <si>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</si>
  <si>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</si>
  <si>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</si>
  <si>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</si>
  <si>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</si>
  <si>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</si>
  <si>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</si>
  <si>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</si>
  <si>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</si>
  <si>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</si>
  <si>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</si>
  <si>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</si>
  <si>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</si>
  <si>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</si>
  <si>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</si>
  <si>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</si>
  <si>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</si>
  <si>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</si>
  <si>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</si>
  <si>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</si>
  <si>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</si>
  <si>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</si>
  <si>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</si>
  <si>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</si>
  <si>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</si>
  <si>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</si>
  <si>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</si>
  <si>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</si>
  <si>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</si>
  <si>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</si>
  <si>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</si>
  <si>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</si>
  <si>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</si>
  <si>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</si>
  <si>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</si>
  <si>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</si>
  <si>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</si>
  <si>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</si>
  <si>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</si>
  <si>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</si>
  <si>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</si>
  <si>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</si>
  <si>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</si>
  <si>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</si>
  <si>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</si>
  <si>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</si>
  <si>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</si>
  <si>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</si>
  <si>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</si>
  <si>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</si>
  <si>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</si>
  <si>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</si>
  <si>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</si>
  <si>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</si>
  <si>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</si>
  <si>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</si>
  <si>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</si>
  <si>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</si>
  <si>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</si>
  <si>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</si>
  <si>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</si>
  <si>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</si>
  <si>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</si>
  <si>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</si>
  <si>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</si>
  <si>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</si>
  <si>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</si>
  <si>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</si>
  <si>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</si>
  <si>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</si>
  <si>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</si>
  <si>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</si>
  <si>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</si>
  <si>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</si>
  <si>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</si>
  <si>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</si>
  <si>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</si>
  <si>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</si>
  <si>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</si>
  <si>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</si>
  <si>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</si>
  <si>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</si>
  <si>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</si>
  <si>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</si>
  <si>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</si>
  <si>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</si>
  <si>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</si>
  <si>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</si>
  <si>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</si>
  <si>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</si>
  <si>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</si>
  <si>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</si>
  <si>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</si>
  <si>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</si>
  <si>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</si>
  <si>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</si>
  <si>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</si>
  <si>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</si>
  <si>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</si>
  <si>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</si>
  <si>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</si>
  <si>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</si>
  <si>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</si>
  <si>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</si>
  <si>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</si>
  <si>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</si>
  <si>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</si>
  <si>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</si>
  <si>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</si>
  <si>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</si>
  <si>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</si>
  <si>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</si>
  <si>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</si>
  <si>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</si>
  <si>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</si>
  <si>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</si>
  <si>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</si>
  <si>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</si>
  <si>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</si>
  <si>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</si>
  <si>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</si>
  <si>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</si>
  <si>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</si>
  <si>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</si>
  <si>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</si>
  <si>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奈良県生駒市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</si>
  <si>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</si>
  <si>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</si>
  <si>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</si>
  <si>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</si>
  <si>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</si>
  <si>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</si>
  <si>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</si>
  <si>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</si>
  <si>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</si>
  <si>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</si>
  <si>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</si>
  <si>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</si>
  <si>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</si>
  <si>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</si>
  <si>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</si>
  <si>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</si>
  <si>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</si>
  <si>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</si>
  <si>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</si>
  <si>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</si>
  <si>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公共施設整備基金特別会計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</si>
  <si>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</si>
  <si>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</si>
  <si>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</si>
  <si>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</si>
  <si>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</si>
  <si>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</si>
  <si>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</si>
  <si>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</si>
  <si>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</si>
  <si>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</si>
  <si>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</si>
  <si>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</si>
  <si>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</si>
  <si>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</si>
  <si>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</si>
  <si>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</si>
  <si>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</si>
  <si>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</si>
  <si>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</si>
  <si>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</si>
  <si>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</si>
  <si>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</si>
  <si>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</si>
  <si>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</si>
  <si>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</si>
  <si>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</si>
  <si>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</si>
  <si>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</si>
  <si>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</si>
  <si>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</si>
  <si>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</si>
  <si>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</si>
  <si>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</si>
  <si>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</si>
  <si>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</si>
  <si>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</si>
  <si>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</si>
  <si>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</si>
  <si>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</si>
  <si>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</si>
  <si>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</si>
  <si>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</si>
  <si>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</si>
  <si>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</si>
  <si>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</si>
  <si>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</si>
  <si>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</si>
  <si>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</si>
  <si>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</si>
  <si>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</si>
  <si>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</si>
  <si>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</si>
  <si>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</si>
  <si>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</si>
  <si>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</si>
  <si>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</si>
  <si>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</si>
  <si>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</si>
  <si>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</si>
  <si>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</si>
  <si>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</si>
  <si>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</si>
  <si>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</si>
  <si>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</si>
  <si>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</si>
  <si>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</si>
  <si>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</si>
  <si>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</si>
  <si>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</si>
  <si>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</si>
  <si>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</si>
  <si>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</si>
  <si>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</si>
  <si>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</si>
  <si>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</si>
  <si>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</si>
  <si>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</si>
  <si>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</si>
  <si>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</si>
  <si>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</si>
  <si>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</si>
  <si>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</si>
  <si>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</si>
  <si>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</si>
  <si>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</si>
  <si>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</si>
  <si>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</si>
  <si>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</si>
  <si>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</si>
  <si>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</si>
  <si>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</si>
  <si>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</si>
  <si>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</si>
  <si>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</si>
  <si>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</si>
  <si>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</si>
  <si>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</si>
  <si>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</si>
  <si>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</si>
  <si>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</si>
  <si>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</si>
  <si>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</si>
  <si>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</si>
  <si>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</si>
  <si>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</si>
  <si>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</si>
  <si>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</si>
  <si>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</si>
  <si>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</si>
  <si>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</si>
  <si>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</si>
  <si>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</si>
  <si>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</si>
  <si>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</si>
  <si>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</si>
  <si>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</si>
  <si>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</si>
  <si>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</si>
  <si>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</si>
  <si>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</si>
  <si>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</si>
  <si>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</si>
  <si>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</si>
  <si>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</si>
  <si>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</si>
  <si>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</si>
  <si>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</si>
  <si>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</si>
  <si>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</si>
  <si>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</si>
  <si>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</si>
  <si>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</si>
  <si>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</si>
  <si>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</si>
  <si>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</si>
  <si>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</si>
  <si>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</si>
  <si>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</si>
  <si>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</si>
  <si>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</si>
  <si>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</si>
  <si>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</si>
  <si>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</si>
  <si>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</si>
  <si>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</si>
  <si>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</si>
  <si>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</si>
  <si>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</si>
  <si>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</si>
  <si>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</si>
  <si>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</si>
  <si>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</si>
  <si>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</si>
  <si>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</si>
  <si>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</si>
  <si>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</si>
  <si>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</si>
  <si>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</si>
  <si>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</si>
  <si>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</si>
  <si>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</si>
  <si>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</si>
  <si>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</si>
  <si>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</si>
  <si>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</si>
  <si>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</si>
  <si>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</si>
  <si>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</si>
  <si>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</si>
  <si>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</si>
  <si>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</si>
  <si>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</si>
  <si>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</si>
  <si>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</si>
  <si>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</si>
  <si>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</si>
  <si>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</si>
  <si>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</si>
  <si>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</si>
  <si>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</si>
  <si>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1.04</t>
  </si>
  <si>
    <t>水道事業会計</t>
  </si>
  <si>
    <t>一般会計</t>
  </si>
  <si>
    <t>介護保険特別会計</t>
  </si>
  <si>
    <t>病院事業会計</t>
  </si>
  <si>
    <t>下水道事業会計</t>
  </si>
  <si>
    <t>後期高齢者医療特別会計</t>
  </si>
  <si>
    <t>公共施設整備基金特別会計</t>
  </si>
  <si>
    <t>国民健康保険特別会計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</si>
  <si>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</si>
  <si>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</si>
  <si>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</si>
  <si>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</si>
  <si>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</si>
  <si>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</si>
  <si>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</si>
  <si>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</si>
  <si>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生駒土地開発公社</t>
    <rPh sb="0" eb="2">
      <t>イコマ</t>
    </rPh>
    <rPh sb="2" eb="4">
      <t>トチ</t>
    </rPh>
    <rPh sb="4" eb="6">
      <t>カイハツ</t>
    </rPh>
    <rPh sb="6" eb="8">
      <t>コウシャ</t>
    </rPh>
    <phoneticPr fontId="2"/>
  </si>
  <si>
    <t>一般財団法人生駒市メディカルセンター</t>
    <rPh sb="0" eb="6">
      <t>イッパンザイダンホウジン</t>
    </rPh>
    <rPh sb="6" eb="9">
      <t>イコマシ</t>
    </rPh>
    <phoneticPr fontId="2"/>
  </si>
  <si>
    <t>いこま市民パワー</t>
    <rPh sb="3" eb="5">
      <t>シミン</t>
    </rPh>
    <phoneticPr fontId="2"/>
  </si>
  <si>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</si>
  <si>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</si>
  <si>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t>
    <phoneticPr fontId="2"/>
  </si>
  <si>
    <t>北部地域整備促進基金</t>
    <rPh sb="0" eb="2">
      <t>ホクブ</t>
    </rPh>
    <rPh sb="2" eb="4">
      <t>チイキ</t>
    </rPh>
    <rPh sb="4" eb="6">
      <t>セイビ</t>
    </rPh>
    <rPh sb="6" eb="8">
      <t>ソクシン</t>
    </rPh>
    <rPh sb="8" eb="10">
      <t>キキン</t>
    </rPh>
    <phoneticPr fontId="5"/>
  </si>
  <si>
    <t>職員退職給与基金</t>
    <rPh sb="0" eb="2">
      <t>ショクイン</t>
    </rPh>
    <rPh sb="2" eb="4">
      <t>タイショク</t>
    </rPh>
    <rPh sb="4" eb="6">
      <t>キュウヨ</t>
    </rPh>
    <rPh sb="6" eb="8">
      <t>キキン</t>
    </rPh>
    <phoneticPr fontId="5"/>
  </si>
  <si>
    <t>公共施設整備基金</t>
    <rPh sb="0" eb="2">
      <t>コウキョウ</t>
    </rPh>
    <rPh sb="2" eb="4">
      <t>シセツ</t>
    </rPh>
    <rPh sb="4" eb="6">
      <t>セイビ</t>
    </rPh>
    <rPh sb="6" eb="8">
      <t>キキン</t>
    </rPh>
    <phoneticPr fontId="5"/>
  </si>
  <si>
    <t>公共施設等総合管理基金</t>
    <rPh sb="0" eb="2">
      <t>コウキョウ</t>
    </rPh>
    <rPh sb="2" eb="4">
      <t>シセツ</t>
    </rPh>
    <rPh sb="4" eb="5">
      <t>トウ</t>
    </rPh>
    <rPh sb="5" eb="7">
      <t>ソウゴウ</t>
    </rPh>
    <rPh sb="7" eb="9">
      <t>カンリ</t>
    </rPh>
    <rPh sb="9" eb="11">
      <t>キキン</t>
    </rPh>
    <phoneticPr fontId="5"/>
  </si>
  <si>
    <t>市営住宅整備基金</t>
    <rPh sb="0" eb="2">
      <t>シエイ</t>
    </rPh>
    <rPh sb="2" eb="4">
      <t>ジュウタク</t>
    </rPh>
    <rPh sb="4" eb="6">
      <t>セイビ</t>
    </rPh>
    <rPh sb="6" eb="8">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</si>
  <si>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</si>
  <si>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</si>
  <si>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</si>
  <si>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</si>
  <si>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</si>
  <si>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平成19年度以降将来負担比率は「－」であり良好だが、今後の有形固定資産減価償却率の上昇を想定し、健全な財政運営に努める必要がある。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</si>
  <si>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</si>
  <si>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</si>
  <si>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</si>
  <si>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</si>
  <si>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</si>
  <si>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</si>
  <si>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</si>
  <si>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前年度と比較して、国庫補助金の交付決定に伴う生駒北学校給食センター整備運営事業の前倒しでの支払い分としての公債費に準ずる債務負担行為に係るものが減少したことにより、準元利償還金が減少し、単年度の比率は前年度6.9%から2.9%に改善したが、3ヶ年平均では平成30年度分以降の平均となるため4.6%と横ばいとなった。
これまでと同様に新規に起債する場合は、十分に必要性や将来に負担を残さないよう厳選して借り入れを行う。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</si>
</sst>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D5DA7A1-CEA3-45B6-B5F4-51279ABCC96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0E56-4EF2-AC0D-B5D821180C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40316</c:v>
                </c:pt>
                <c:pt idx="1">
                  <c:v>27191</c:v>
                </c:pt>
                <c:pt idx="2">
                  <c:v>19011</c:v>
                </c:pt>
                <c:pt idx="3">
                  <c:v>35888</c:v>
                </c:pt>
                <c:pt idx="4">
                  <c:v>19081</c:v>
                </c:pt>
              </c:numCache>
            </c:numRef>
          </c:val>
          <c:smooth val="0"/>
          <c:extLst>
            <c:ext xmlns:c16="http://schemas.microsoft.com/office/drawing/2014/chart" uri="{C3380CC4-5D6E-409C-BE32-E72D297353CC}">
              <c16:uniqueId val="{00000001-0E56-4EF2-AC0D-B5D821180C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3.05</c:v>
                </c:pt>
                <c:pt idx="1">
                  <c:v>4.0199999999999996</c:v>
                </c:pt>
                <c:pt idx="2">
                  <c:v>4.99</c:v>
                </c:pt>
                <c:pt idx="3">
                  <c:v>6.5</c:v>
                </c:pt>
                <c:pt idx="4">
                  <c:v>7.65</c:v>
                </c:pt>
              </c:numCache>
            </c:numRef>
          </c:val>
          <c:extLst>
            <c:ext xmlns:c16="http://schemas.microsoft.com/office/drawing/2014/chart" uri="{C3380CC4-5D6E-409C-BE32-E72D297353CC}">
              <c16:uniqueId val="{00000000-D20E-4359-8258-5B3A09C6CA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10.75</c:v>
                </c:pt>
                <c:pt idx="1">
                  <c:v>10.68</c:v>
                </c:pt>
                <c:pt idx="2">
                  <c:v>10.62</c:v>
                </c:pt>
                <c:pt idx="3">
                  <c:v>10.59</c:v>
                </c:pt>
                <c:pt idx="4">
                  <c:v>11.21</c:v>
                </c:pt>
              </c:numCache>
            </c:numRef>
          </c:val>
          <c:extLst>
            <c:ext xmlns:c16="http://schemas.microsoft.com/office/drawing/2014/chart" uri="{C3380CC4-5D6E-409C-BE32-E72D297353CC}">
              <c16:uniqueId val="{00000001-D20E-4359-8258-5B3A09C6CA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-1.04</c:v>
                </c:pt>
                <c:pt idx="1">
                  <c:v>2.5499999999999998</c:v>
                </c:pt>
                <c:pt idx="2">
                  <c:v>1</c:v>
                </c:pt>
                <c:pt idx="3">
                  <c:v>1.53</c:v>
                </c:pt>
                <c:pt idx="4">
                  <c:v>2.4500000000000002</c:v>
                </c:pt>
              </c:numCache>
            </c:numRef>
          </c:val>
          <c:smooth val="0"/>
          <c:extLst>
            <c:ext xmlns:c16="http://schemas.microsoft.com/office/drawing/2014/chart" uri="{C3380CC4-5D6E-409C-BE32-E72D297353CC}">
              <c16:uniqueId val="{00000002-D20E-4359-8258-5B3A09C6CA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0.4</c:v>
                </c:pt>
                <c:pt idx="8">
                  <c:v>0</c:v>
                </c:pt>
                <c:pt idx="9">
                  <c:v>0</c:v>
                </c:pt>
              </c:numCache>
            </c:numRef>
          </c:val>
          <c:extLst>
            <c:ext xmlns:c16="http://schemas.microsoft.com/office/drawing/2014/chart" uri="{C3380CC4-5D6E-409C-BE32-E72D297353CC}">
              <c16:uniqueId val="{00000000-3E80-48AF-B53D-1284D4A7DD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80-48AF-B53D-1284D4A7DDC2}"/>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1.06</c:v>
                </c:pt>
                <c:pt idx="2">
                  <c:v>#N/A</c:v>
                </c:pt>
                <c:pt idx="3">
                  <c:v>1.75</c:v>
                </c:pt>
                <c:pt idx="4">
                  <c:v>#N/A</c:v>
                </c:pt>
                <c:pt idx="5">
                  <c:v>0</c:v>
                </c:pt>
                <c:pt idx="6">
                  <c:v>#N/A</c:v>
                </c:pt>
                <c:pt idx="7">
                  <c:v>0</c:v>
                </c:pt>
                <c:pt idx="8">
                  <c:v>#N/A</c:v>
                </c:pt>
                <c:pt idx="9">
                  <c:v>0</c:v>
                </c:pt>
              </c:numCache>
            </c:numRef>
          </c:val>
          <c:extLst>
            <c:ext xmlns:c16="http://schemas.microsoft.com/office/drawing/2014/chart" uri="{C3380CC4-5D6E-409C-BE32-E72D297353CC}">
              <c16:uniqueId val="{00000002-3E80-48AF-B53D-1284D4A7DDC2}"/>
            </c:ext>
          </c:extLst>
        </c:ser>
        <c:ser>
          <c:idx val="3"/>
          <c:order val="3"/>
          <c:tx>
            <c:strRef>
              <c:f>データシート!$A$30</c:f>
              <c:strCache>
                <c:ptCount val="1"/>
                <c:pt idx="0">
                  <c:v>公共施設整備基金特別会計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E80-48AF-B53D-1284D4A7DDC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0.02</c:v>
                </c:pt>
                <c:pt idx="8">
                  <c:v>#N/A</c:v>
                </c:pt>
                <c:pt idx="9">
                  <c:v>0.01</c:v>
                </c:pt>
              </c:numCache>
            </c:numRef>
          </c:val>
          <c:extLst>
            <c:ext xmlns:c16="http://schemas.microsoft.com/office/drawing/2014/chart" uri="{C3380CC4-5D6E-409C-BE32-E72D297353CC}">
              <c16:uniqueId val="{00000004-3E80-48AF-B53D-1284D4A7DDC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0.22</c:v>
                </c:pt>
              </c:numCache>
            </c:numRef>
          </c:val>
          <c:extLst>
            <c:ext xmlns:c16="http://schemas.microsoft.com/office/drawing/2014/chart" uri="{C3380CC4-5D6E-409C-BE32-E72D297353CC}">
              <c16:uniqueId val="{00000005-3E80-48AF-B53D-1284D4A7DDC2}"/>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0.53</c:v>
                </c:pt>
                <c:pt idx="2">
                  <c:v>#N/A</c:v>
                </c:pt>
                <c:pt idx="3">
                  <c:v>0.55000000000000004</c:v>
                </c:pt>
                <c:pt idx="4">
                  <c:v>#N/A</c:v>
                </c:pt>
                <c:pt idx="5">
                  <c:v>0.51</c:v>
                </c:pt>
                <c:pt idx="6">
                  <c:v>#N/A</c:v>
                </c:pt>
                <c:pt idx="7">
                  <c:v>0.47</c:v>
                </c:pt>
                <c:pt idx="8">
                  <c:v>#N/A</c:v>
                </c:pt>
                <c:pt idx="9">
                  <c:v>0.39</c:v>
                </c:pt>
              </c:numCache>
            </c:numRef>
          </c:val>
          <c:extLst>
            <c:ext xmlns:c16="http://schemas.microsoft.com/office/drawing/2014/chart" uri="{C3380CC4-5D6E-409C-BE32-E72D297353CC}">
              <c16:uniqueId val="{00000006-3E80-48AF-B53D-1284D4A7DDC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0.61</c:v>
                </c:pt>
                <c:pt idx="2">
                  <c:v>#N/A</c:v>
                </c:pt>
                <c:pt idx="3">
                  <c:v>0.74</c:v>
                </c:pt>
                <c:pt idx="4">
                  <c:v>#N/A</c:v>
                </c:pt>
                <c:pt idx="5">
                  <c:v>1.1200000000000001</c:v>
                </c:pt>
                <c:pt idx="6">
                  <c:v>#N/A</c:v>
                </c:pt>
                <c:pt idx="7">
                  <c:v>7.0000000000000007E-2</c:v>
                </c:pt>
                <c:pt idx="8">
                  <c:v>#N/A</c:v>
                </c:pt>
                <c:pt idx="9">
                  <c:v>0.65</c:v>
                </c:pt>
              </c:numCache>
            </c:numRef>
          </c:val>
          <c:extLst>
            <c:ext xmlns:c16="http://schemas.microsoft.com/office/drawing/2014/chart" uri="{C3380CC4-5D6E-409C-BE32-E72D297353CC}">
              <c16:uniqueId val="{00000007-3E80-48AF-B53D-1284D4A7DDC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3.05</c:v>
                </c:pt>
                <c:pt idx="2">
                  <c:v>#N/A</c:v>
                </c:pt>
                <c:pt idx="3">
                  <c:v>4.01</c:v>
                </c:pt>
                <c:pt idx="4">
                  <c:v>#N/A</c:v>
                </c:pt>
                <c:pt idx="5">
                  <c:v>4.99</c:v>
                </c:pt>
                <c:pt idx="6">
                  <c:v>#N/A</c:v>
                </c:pt>
                <c:pt idx="7">
                  <c:v>6.49</c:v>
                </c:pt>
                <c:pt idx="8">
                  <c:v>#N/A</c:v>
                </c:pt>
                <c:pt idx="9">
                  <c:v>7.64</c:v>
                </c:pt>
              </c:numCache>
            </c:numRef>
          </c:val>
          <c:extLst>
            <c:ext xmlns:c16="http://schemas.microsoft.com/office/drawing/2014/chart" uri="{C3380CC4-5D6E-409C-BE32-E72D297353CC}">
              <c16:uniqueId val="{00000008-3E80-48AF-B53D-1284D4A7DDC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20.87</c:v>
                </c:pt>
                <c:pt idx="2">
                  <c:v>#N/A</c:v>
                </c:pt>
                <c:pt idx="3">
                  <c:v>22.13</c:v>
                </c:pt>
                <c:pt idx="4">
                  <c:v>#N/A</c:v>
                </c:pt>
                <c:pt idx="5">
                  <c:v>21.73</c:v>
                </c:pt>
                <c:pt idx="6">
                  <c:v>#N/A</c:v>
                </c:pt>
                <c:pt idx="7">
                  <c:v>21.83</c:v>
                </c:pt>
                <c:pt idx="8">
                  <c:v>#N/A</c:v>
                </c:pt>
                <c:pt idx="9">
                  <c:v>20.77</c:v>
                </c:pt>
              </c:numCache>
            </c:numRef>
          </c:val>
          <c:extLst>
            <c:ext xmlns:c16="http://schemas.microsoft.com/office/drawing/2014/chart" uri="{C3380CC4-5D6E-409C-BE32-E72D297353CC}">
              <c16:uniqueId val="{00000009-3E80-48AF-B53D-1284D4A7DD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3492</c:v>
                </c:pt>
                <c:pt idx="5">
                  <c:v>3416</c:v>
                </c:pt>
                <c:pt idx="8">
                  <c:v>3442</c:v>
                </c:pt>
                <c:pt idx="11">
                  <c:v>3740</c:v>
                </c:pt>
                <c:pt idx="14">
                  <c:v>3592</c:v>
                </c:pt>
              </c:numCache>
            </c:numRef>
          </c:val>
          <c:extLst>
            <c:ext xmlns:c16="http://schemas.microsoft.com/office/drawing/2014/chart" uri="{C3380CC4-5D6E-409C-BE32-E72D297353CC}">
              <c16:uniqueId val="{00000000-E9E6-43A1-BC5C-0B23CE1D38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E6-43A1-BC5C-0B23CE1D38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898</c:v>
                </c:pt>
                <c:pt idx="12">
                  <c:v>124</c:v>
                </c:pt>
              </c:numCache>
            </c:numRef>
          </c:val>
          <c:extLst>
            <c:ext xmlns:c16="http://schemas.microsoft.com/office/drawing/2014/chart" uri="{C3380CC4-5D6E-409C-BE32-E72D297353CC}">
              <c16:uniqueId val="{00000002-E9E6-43A1-BC5C-0B23CE1D38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E6-43A1-BC5C-0B23CE1D38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799</c:v>
                </c:pt>
                <c:pt idx="3">
                  <c:v>1051</c:v>
                </c:pt>
                <c:pt idx="6">
                  <c:v>1203</c:v>
                </c:pt>
                <c:pt idx="9">
                  <c:v>1058</c:v>
                </c:pt>
                <c:pt idx="12">
                  <c:v>1090</c:v>
                </c:pt>
              </c:numCache>
            </c:numRef>
          </c:val>
          <c:extLst>
            <c:ext xmlns:c16="http://schemas.microsoft.com/office/drawing/2014/chart" uri="{C3380CC4-5D6E-409C-BE32-E72D297353CC}">
              <c16:uniqueId val="{00000004-E9E6-43A1-BC5C-0B23CE1D38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E6-43A1-BC5C-0B23CE1D38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E6-43A1-BC5C-0B23CE1D38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2808</c:v>
                </c:pt>
                <c:pt idx="3">
                  <c:v>2930</c:v>
                </c:pt>
                <c:pt idx="6">
                  <c:v>3060</c:v>
                </c:pt>
                <c:pt idx="9">
                  <c:v>3178</c:v>
                </c:pt>
                <c:pt idx="12">
                  <c:v>2993</c:v>
                </c:pt>
              </c:numCache>
            </c:numRef>
          </c:val>
          <c:extLst>
            <c:ext xmlns:c16="http://schemas.microsoft.com/office/drawing/2014/chart" uri="{C3380CC4-5D6E-409C-BE32-E72D297353CC}">
              <c16:uniqueId val="{00000007-E9E6-43A1-BC5C-0B23CE1D38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115</c:v>
                </c:pt>
                <c:pt idx="2">
                  <c:v>#N/A</c:v>
                </c:pt>
                <c:pt idx="3">
                  <c:v>#N/A</c:v>
                </c:pt>
                <c:pt idx="4">
                  <c:v>565</c:v>
                </c:pt>
                <c:pt idx="5">
                  <c:v>#N/A</c:v>
                </c:pt>
                <c:pt idx="6">
                  <c:v>#N/A</c:v>
                </c:pt>
                <c:pt idx="7">
                  <c:v>821</c:v>
                </c:pt>
                <c:pt idx="8">
                  <c:v>#N/A</c:v>
                </c:pt>
                <c:pt idx="9">
                  <c:v>#N/A</c:v>
                </c:pt>
                <c:pt idx="10">
                  <c:v>1394</c:v>
                </c:pt>
                <c:pt idx="11">
                  <c:v>#N/A</c:v>
                </c:pt>
                <c:pt idx="12">
                  <c:v>#N/A</c:v>
                </c:pt>
                <c:pt idx="13">
                  <c:v>615</c:v>
                </c:pt>
                <c:pt idx="14">
                  <c:v>#N/A</c:v>
                </c:pt>
              </c:numCache>
            </c:numRef>
          </c:val>
          <c:smooth val="0"/>
          <c:extLst>
            <c:ext xmlns:c16="http://schemas.microsoft.com/office/drawing/2014/chart" uri="{C3380CC4-5D6E-409C-BE32-E72D297353CC}">
              <c16:uniqueId val="{00000008-E9E6-43A1-BC5C-0B23CE1D38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33618</c:v>
                </c:pt>
                <c:pt idx="5">
                  <c:v>33563</c:v>
                </c:pt>
                <c:pt idx="8">
                  <c:v>33514</c:v>
                </c:pt>
                <c:pt idx="11">
                  <c:v>33345</c:v>
                </c:pt>
                <c:pt idx="14">
                  <c:v>32708</c:v>
                </c:pt>
              </c:numCache>
            </c:numRef>
          </c:val>
          <c:extLst>
            <c:ext xmlns:c16="http://schemas.microsoft.com/office/drawing/2014/chart" uri="{C3380CC4-5D6E-409C-BE32-E72D297353CC}">
              <c16:uniqueId val="{00000000-2935-44EF-877C-AF6C0CFA95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6127</c:v>
                </c:pt>
                <c:pt idx="5">
                  <c:v>6806</c:v>
                </c:pt>
                <c:pt idx="8">
                  <c:v>7137</c:v>
                </c:pt>
                <c:pt idx="11">
                  <c:v>7450</c:v>
                </c:pt>
                <c:pt idx="14">
                  <c:v>7950</c:v>
                </c:pt>
              </c:numCache>
            </c:numRef>
          </c:val>
          <c:extLst>
            <c:ext xmlns:c16="http://schemas.microsoft.com/office/drawing/2014/chart" uri="{C3380CC4-5D6E-409C-BE32-E72D297353CC}">
              <c16:uniqueId val="{00000001-2935-44EF-877C-AF6C0CFA95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13902</c:v>
                </c:pt>
                <c:pt idx="5">
                  <c:v>13445</c:v>
                </c:pt>
                <c:pt idx="8">
                  <c:v>12487</c:v>
                </c:pt>
                <c:pt idx="11">
                  <c:v>12135</c:v>
                </c:pt>
                <c:pt idx="14">
                  <c:v>12875</c:v>
                </c:pt>
              </c:numCache>
            </c:numRef>
          </c:val>
          <c:extLst>
            <c:ext xmlns:c16="http://schemas.microsoft.com/office/drawing/2014/chart" uri="{C3380CC4-5D6E-409C-BE32-E72D297353CC}">
              <c16:uniqueId val="{00000002-2935-44EF-877C-AF6C0CFA95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35-44EF-877C-AF6C0CFA95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35-44EF-877C-AF6C0CFA95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10</c:v>
                </c:pt>
                <c:pt idx="9">
                  <c:v>21</c:v>
                </c:pt>
                <c:pt idx="12">
                  <c:v>0</c:v>
                </c:pt>
              </c:numCache>
            </c:numRef>
          </c:val>
          <c:extLst>
            <c:ext xmlns:c16="http://schemas.microsoft.com/office/drawing/2014/chart" uri="{C3380CC4-5D6E-409C-BE32-E72D297353CC}">
              <c16:uniqueId val="{00000005-2935-44EF-877C-AF6C0CFA95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7377</c:v>
                </c:pt>
                <c:pt idx="3">
                  <c:v>7232</c:v>
                </c:pt>
                <c:pt idx="6">
                  <c:v>6721</c:v>
                </c:pt>
                <c:pt idx="9">
                  <c:v>6494</c:v>
                </c:pt>
                <c:pt idx="12">
                  <c:v>6505</c:v>
                </c:pt>
              </c:numCache>
            </c:numRef>
          </c:val>
          <c:extLst>
            <c:ext xmlns:c16="http://schemas.microsoft.com/office/drawing/2014/chart" uri="{C3380CC4-5D6E-409C-BE32-E72D297353CC}">
              <c16:uniqueId val="{00000006-2935-44EF-877C-AF6C0CFA95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935-44EF-877C-AF6C0CFA95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9640</c:v>
                </c:pt>
                <c:pt idx="3">
                  <c:v>8305</c:v>
                </c:pt>
                <c:pt idx="6">
                  <c:v>9632</c:v>
                </c:pt>
                <c:pt idx="9">
                  <c:v>9525</c:v>
                </c:pt>
                <c:pt idx="12">
                  <c:v>7937</c:v>
                </c:pt>
              </c:numCache>
            </c:numRef>
          </c:val>
          <c:extLst>
            <c:ext xmlns:c16="http://schemas.microsoft.com/office/drawing/2014/chart" uri="{C3380CC4-5D6E-409C-BE32-E72D297353CC}">
              <c16:uniqueId val="{00000008-2935-44EF-877C-AF6C0CFA95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2790</c:v>
                </c:pt>
                <c:pt idx="6">
                  <c:v>2790</c:v>
                </c:pt>
                <c:pt idx="9">
                  <c:v>1730</c:v>
                </c:pt>
                <c:pt idx="12">
                  <c:v>1615</c:v>
                </c:pt>
              </c:numCache>
            </c:numRef>
          </c:val>
          <c:extLst>
            <c:ext xmlns:c16="http://schemas.microsoft.com/office/drawing/2014/chart" uri="{C3380CC4-5D6E-409C-BE32-E72D297353CC}">
              <c16:uniqueId val="{00000009-2935-44EF-877C-AF6C0CFA95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20102</c:v>
                </c:pt>
                <c:pt idx="3">
                  <c:v>19323</c:v>
                </c:pt>
                <c:pt idx="6">
                  <c:v>18507</c:v>
                </c:pt>
                <c:pt idx="9">
                  <c:v>18005</c:v>
                </c:pt>
                <c:pt idx="12">
                  <c:v>17322</c:v>
                </c:pt>
              </c:numCache>
            </c:numRef>
          </c:val>
          <c:extLst>
            <c:ext xmlns:c16="http://schemas.microsoft.com/office/drawing/2014/chart" uri="{C3380CC4-5D6E-409C-BE32-E72D297353CC}">
              <c16:uniqueId val="{0000000A-2935-44EF-877C-AF6C0CFA95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935-44EF-877C-AF6C0CFA95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2407</c:v>
                </c:pt>
                <c:pt idx="1">
                  <c:v>2409</c:v>
                </c:pt>
                <c:pt idx="2">
                  <c:v>2656</c:v>
                </c:pt>
              </c:numCache>
            </c:numRef>
          </c:val>
          <c:extLst>
            <c:ext xmlns:c16="http://schemas.microsoft.com/office/drawing/2014/chart" uri="{C3380CC4-5D6E-409C-BE32-E72D297353CC}">
              <c16:uniqueId val="{00000000-006E-4BE1-A3DE-48050869C5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4250</c:v>
                </c:pt>
                <c:pt idx="1">
                  <c:v>2266</c:v>
                </c:pt>
                <c:pt idx="2">
                  <c:v>2043</c:v>
                </c:pt>
              </c:numCache>
            </c:numRef>
          </c:val>
          <c:extLst>
            <c:ext xmlns:c16="http://schemas.microsoft.com/office/drawing/2014/chart" uri="{C3380CC4-5D6E-409C-BE32-E72D297353CC}">
              <c16:uniqueId val="{00000001-006E-4BE1-A3DE-48050869C5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4765</c:v>
                </c:pt>
                <c:pt idx="1">
                  <c:v>4536</c:v>
                </c:pt>
                <c:pt idx="2">
                  <c:v>5178</c:v>
                </c:pt>
              </c:numCache>
            </c:numRef>
          </c:val>
          <c:extLst>
            <c:ext xmlns:c16="http://schemas.microsoft.com/office/drawing/2014/chart" uri="{C3380CC4-5D6E-409C-BE32-E72D297353CC}">
              <c16:uniqueId val="{00000002-006E-4BE1-A3DE-48050869C5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{6952AE11-17C5-49EB-81E0-A342145D91E2}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7E5-44EE-B711-0590B2659A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{762A7C0A-4F7E-487A-A414-8852F3F438E7}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E5-44EE-B711-0590B2659A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{B17A12E9-1508-468E-AAB6-639746C7C3D7}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E5-44EE-B711-0590B2659A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{586BA32C-D6FC-4808-BEE2-63B5C79AF175}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E5-44EE-B711-0590B2659A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{2C7C1BBF-74BA-4F0B-8F7D-2B888672CB3E}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E5-44EE-B711-0590B2659AC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{174C8FAE-8FBC-4DB0-8F7F-55F683A01727}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7E5-44EE-B711-0590B2659AC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{FE16DC06-3A5D-4B1C-B8F6-F5441911BEC4}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7E5-44EE-B711-0590B2659AC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{3AC06A38-7F08-44F5-A2FA-3E658035A8EA}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7E5-44EE-B711-0590B2659AC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{51BB0F5B-B55B-4F3C-91C6-40E97A1D63F2}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7E5-44EE-B711-0590B2659A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55.5</c:v>
                </c:pt>
                <c:pt idx="8">
                  <c:v>58.8</c:v>
                </c:pt>
                <c:pt idx="16">
                  <c:v>60.7</c:v>
                </c:pt>
                <c:pt idx="24">
                  <c:v>61.5</c:v>
                </c:pt>
                <c:pt idx="32">
                  <c:v>63.3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7E5-44EE-B711-0590B2659A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{AC36FC68-1FBE-4CBE-B03B-D3BB9557797E}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7E5-44EE-B711-0590B2659A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{2168D787-28C3-4C31-9385-E75C7286E664}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E5-44EE-B711-0590B2659A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{3B3679E9-4676-4B69-A679-0C05AD186022}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E5-44EE-B711-0590B2659A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{A58064ED-19CE-48F1-B916-A320E39A53A1}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E5-44EE-B711-0590B2659A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{F9014242-621D-41C4-A34C-B19B564A18C0}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E5-44EE-B711-0590B2659AC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{64021964-3FC5-47CA-8F88-49AF8A472486}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7E5-44EE-B711-0590B2659AC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{C2F06F34-6AEE-4AB2-9FFE-F0CF3F924AC7}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7E5-44EE-B711-0590B2659AC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{93A2F802-6729-4542-956A-CD9640EFA176}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7E5-44EE-B711-0590B2659AC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{6F0B4A87-0F1C-4B3C-925F-4E7FF536FE8F}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7E5-44EE-B711-0590B2659A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B7E5-44EE-B711-0590B2659AC2}"/>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{78DDF045-0B6F-4002-B8FE-432FE5F95EFD}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B39-4985-AD51-B5C4594497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{ECEF6731-810E-4FA6-A9C3-A06A00A8B4F9}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39-4985-AD51-B5C4594497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{79C7EC46-E05D-461D-BCF0-E1C8C699D705}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39-4985-AD51-B5C4594497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{3356A6DA-C5A5-414D-A36D-828CABEC7C06}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39-4985-AD51-B5C4594497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{7EEADCAA-42E9-495F-9F0C-67147F55E21C}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39-4985-AD51-B5C45944970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{54571F4F-37F7-4344-A12B-C0542E1BCD23}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B39-4985-AD51-B5C45944970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{4471E0CE-F216-4730-B61D-16621F870DB9}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B39-4985-AD51-B5C45944970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{B79589C4-A5FF-4276-9507-2A06828B0FAA}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B39-4985-AD51-B5C45944970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{8B7663A1-E80F-4A0C-B994-E873B1083F94}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B39-4985-AD51-B5C4594497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1.3</c:v>
                </c:pt>
                <c:pt idx="16">
                  <c:v>2.5</c:v>
                </c:pt>
                <c:pt idx="24">
                  <c:v>4.5999999999999996</c:v>
                </c:pt>
                <c:pt idx="32">
                  <c:v>4.5999999999999996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B39-4985-AD51-B5C4594497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{1565805B-E521-4B27-AEE3-3A4F217FA483}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B39-4985-AD51-B5C4594497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{18C6D6E9-324C-484D-9DD2-C9ADB6B3913B}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39-4985-AD51-B5C4594497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{0A2B4880-7C5F-4D81-BA0A-69F196BEFDDF}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39-4985-AD51-B5C4594497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{54FF656C-B2BB-4A7E-A3B8-26F5AF5A0603}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39-4985-AD51-B5C4594497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{EDEEBB42-0654-4EBA-96A8-79C86A7F56CA}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39-4985-AD51-B5C45944970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{17C343B2-C6A6-4CC3-B8B8-7AA1B61A7BE6}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B39-4985-AD51-B5C45944970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{4E1696DE-7922-4E7F-B196-B49DFD274065}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B39-4985-AD51-B5C45944970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{4BF65342-DA08-472C-9845-F0E76121680D}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B39-4985-AD51-B5C45944970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{5E70C0A5-C284-4F9C-83F2-8074163272BA}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B39-4985-AD51-B5C4594497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5B39-4985-AD51-B5C459449702}"/>
            </c:ext>
          </c:extLst>
        </c:ser>
        <c:dLbls>
          <c:showLegendKey val="0"/>
          <c:showVal val="1"/>
          <c:showCatName val="0"/>
          <c:showSerName val="0"/>
          <c:showPercent val="0"/>
          <c:showBubbleSize val="0"/>
        </c:dLbls>
        <c:axId val="84219776"/>
        <c:axId val="84234240"/>
      </c:scatterChart>
      <c:valAx>
        <c:axId val="84219776"/>
        <c:scaling>
          <c:orientation val="maxMin"/>
          <c:max val="5.099999999999999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年度は前年度と比較して、生駒北学校給食センター</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事業の施設整備費の支出に伴う準元利償還金の減少により、単年度の比率は前年度</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％に改善したが、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ヵ年平均では平成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年度以降の平均となるため、</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と横ばいとなった。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年度は前年度と比較して、一般会計等の地方債現在高や債務負担行為に基づく支出予定額等の将来負担額において減少するとともに、充当可能基金残高の増加等により充当可能財源等も増加し、黒字の比率は</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なお、将来負担比率がないことは平成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年度から変わりない。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奈良県生駒市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年度は前年度と比較して、基金残高が大幅に改善した。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これは、令和元年度実質収支が平成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年度と比べて大きかったことに伴う決算剰余金積立額の増加に加えて、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退職者が少なかったことに伴う職員退職給与基金の取り崩しを行わなかったことが主な要因となっている。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社会保障関係費の増加等に伴い、年々財政状況も厳しくなっており、目的に合った効果的な基金の活用を進めていく。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・北部地域整備促進基金：北部地域の整備に必要な資金を確保し、当該北部地域の計画的なまちづくりを促進するため。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・職員退職給与基金：職員の退職金に充当するため。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・公共施設整備基金：公共施設の整備事業資金に充てるため。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・公共施設等総合管理基金：公共施設等の更新・改築・修繕及び除却に必要な資金に充てるため。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・市営住宅整備基金：市営住宅の整備事業資金に充てるため。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・職員退職給与基金：令和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年度実質収支が比較的大きい決算見込みだったことから取り崩しを行わず、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計画的な積み立てのみを行ったことで増加した。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・公共施設等総合管理基金：今後の公共施設の更新等に対応できるよう決算剰余金の一部を含む約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億円の積み立てを行ったことで増加した。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・公共施設等総合管理基金：公共施設等の老朽化等に伴う費用が今後も嵩んでいくことが予想されるため、基金残高を意識しながら調整を行っていく。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決算剰余金の一部を積み立てたため増加した。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・不測の事態に備えて、財政調整基金の残高は標準財政規模の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割程度を保持していく。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決算剰余金の一部を積み立てたものの、市の債務や公債費負担分に取り崩した額の方が大きく、減少となった。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年度以降の取り崩し額は、令和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年度と比較して大きく増減しない想定でいるが、今後も基金残高に注視し、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基金繰入に過度に依存しないよう進めていく。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1104396-A66F-44CB-AD62-4347A20F22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0B36A81-0FE5-46B4-A04C-92C43214FA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D8AC5F0-86CB-487C-AE41-049947F0FD4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F42BD79-865C-477C-B6A6-A64F558FD84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92CB321-C283-472F-AD2F-34322CB6B8E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5697DAD-EE88-4EB7-A83C-5BCEBB7A89E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76EDC8F-FB8D-40DD-A849-FC12C2C4C11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8872329-D926-4010-A788-C9A3F33423F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7882454-2836-47A6-AD3F-82118B3EC6B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2488F9B-CE2E-456A-9BA5-5BE2923DD52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2005052-EC9F-4A4E-B602-151F79AAADC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67D00CD-8519-4A61-9058-707FDD39544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36ADAAB-1D71-453E-B745-D90D2EF4BA4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6025330-FDFE-4BD5-A68E-AA49AAAF070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427B78A-CC98-4DFF-96F5-CF667BB0F72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2D8978E-3B50-4DDD-8D7E-2E3101E6348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A00E12F-C95D-48CD-AC33-A9451CB7872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C0E9D7A-760B-4AD3-9968-4B5716A09BE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CA8904C-EDA3-4B3D-9BC8-4FDE99E400C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951B026-B499-4BC2-9B3C-D99A5B045F7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D339147-A674-454E-A18B-3DF1F1CC4FF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DF9E21C-9ED7-4AEC-B135-B4C44F7BE74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118,916
117,603
53.15
52,449,657
50,578,212
1,810,871
23,683,993
16,650,581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727CE1E-13B5-4C4B-8228-30C3FDB2B9E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379C49F-08F8-43ED-B357-B6FFA0E5B13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4E9E0C6-63F9-4BAB-A0F5-027588128E9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D20E124-B37C-481C-A861-EF4EA8BD69C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170BBB6-85B0-4AE9-80A9-349493493CE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E8F9289-5AA0-49A0-AEA3-BDF041DF1EB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90227E5-65C3-4212-9221-08ADB4FC7E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AA7BEB5-4F8A-456E-944D-78B7F639E36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D00BD008-F82B-4EE8-AABD-13D353F31DA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4A33608-F313-471C-AF95-D9FC8E9D501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5A2D347-3713-4223-B659-03167E7F666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D0141C3-C334-4AF2-BD01-B0D773C81DB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3373869-C3A9-45C0-A58F-36A9F4E4DB8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C5AE9BE-6E21-4831-964E-F910BD30A98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CD73DB9-1FAB-446B-96ED-46FE456E81D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A7C64FE-EF50-4AED-99F0-5FEC28101B0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AC1299B-98B2-4600-8CE4-3295A480591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D4B2279-2222-4D25-9D72-78EEE2EAD89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D7F6D4A-407B-4BA6-B5EC-8E94AA806FE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775EE847-AC01-47FA-98BC-CCF27A28F3F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79899BD-68FB-4600-BD89-E2C17F7535D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5EE90E8-291F-4B4F-B6A0-DA59DC2EA4A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DF754C0-3914-4786-AFE4-5BC24C64725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6D6F713-067C-40C2-A7BF-2E69F11617E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87C3B49-BEA1-461F-9934-AD7C2346BA1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BBAEB72-394D-430C-B834-BEB55018287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0F9D3E9-E43B-40E7-8D45-F1EA6CEED4A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5F6469D-4CA3-4241-81CA-E3EFFDE1C7A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BA18ED5-038A-453F-A392-F6AFDF920B5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1CA0C52-9D53-4DF4-8948-E124C7D0A89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E6379B6-28CC-4E50-A916-4E84A219BC0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7D17E0B-D486-47FB-AA7F-19B1D7615C3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098F6F4-D714-4F29-87DD-BBDAF41E669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8AF1AA0-4BAE-4EE7-9299-C814B2435CC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92BE6A0-CE5A-4A09-9B2C-F7094C8A2C8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年代から急速に開発が進んだため、建設から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年以上経過している建物が多い。類似団体と比較してもほぼ平均値であるが、比率は今後も上昇していくことが予想される。施設の統廃合を含めた今後の在り方を考える必要がある。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65B940F-F5CE-42AC-99FA-ACBE67E07D4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D72D00D-C7BF-4972-9610-4B77F249583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B530225-5E24-4318-902C-DA4BCECB147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332BBAA5-8E08-4F96-8D34-B242408F9F5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EB1820AE-A6C3-4192-95B1-A85C6EBF32BF}"/>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DAB08CBA-12D7-4CFD-BBD6-650793E8A31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FCEBBDCE-2FD5-4716-B689-C8D11B291812}"/>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51AF829A-8521-48B1-A50C-E9C33A47FFEE}"/>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F78DFB7A-D58F-4F93-BEDF-00A86F351F3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E1CAC8E5-626F-4E29-85B1-5BD640F45EE9}"/>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68998FDE-522E-4CD3-B9C8-269698C9EED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9EFB68F2-013F-4823-ABEF-F38A34AA796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53C7A852-4CFD-405F-B82D-7B8399D5FDD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E8855AC9-D4A8-4AAF-BA9B-1ABBDEF2C43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73" name="直線コネクタ 72">
          <a:extLst>
            <a:ext uri="{FF2B5EF4-FFF2-40B4-BE49-F238E27FC236}">
              <a16:creationId xmlns:a16="http://schemas.microsoft.com/office/drawing/2014/main" id="{31526759-9E85-4F3A-A602-5F29CEDB91CC}"/>
            </a:ext>
          </a:extLst>
        </xdr:cNvPr>
        <xdr:cNvCxnSpPr/>
      </xdr:nvCxnSpPr>
      <xdr:spPr>
        <a:xfrm flipV="1">
          <a:off x="4760595" y="5432298"/>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4" name="有形固定資産減価償却率最小値テキスト">
          <a:extLst>
            <a:ext uri="{FF2B5EF4-FFF2-40B4-BE49-F238E27FC236}">
              <a16:creationId xmlns:a16="http://schemas.microsoft.com/office/drawing/2014/main" id="{4CE5F89F-F1F1-44C3-8F4D-DB201223324C}"/>
            </a:ext>
          </a:extLst>
        </xdr:cNvPr>
        <xdr:cNvSpPr txBox="1"/>
      </xdr:nvSpPr>
      <xdr:spPr>
        <a:xfrm>
          <a:off x="4813300" y="672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5" name="直線コネクタ 74">
          <a:extLst>
            <a:ext uri="{FF2B5EF4-FFF2-40B4-BE49-F238E27FC236}">
              <a16:creationId xmlns:a16="http://schemas.microsoft.com/office/drawing/2014/main" id="{61A3840D-26E5-4858-B70E-79BE0D954037}"/>
            </a:ext>
          </a:extLst>
        </xdr:cNvPr>
        <xdr:cNvCxnSpPr/>
      </xdr:nvCxnSpPr>
      <xdr:spPr>
        <a:xfrm>
          <a:off x="4673600" y="6719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6" name="有形固定資産減価償却率最大値テキスト">
          <a:extLst>
            <a:ext uri="{FF2B5EF4-FFF2-40B4-BE49-F238E27FC236}">
              <a16:creationId xmlns:a16="http://schemas.microsoft.com/office/drawing/2014/main" id="{72081644-434C-4092-A0EE-4D9C9D21A1AE}"/>
            </a:ext>
          </a:extLst>
        </xdr:cNvPr>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7" name="直線コネクタ 76">
          <a:extLst>
            <a:ext uri="{FF2B5EF4-FFF2-40B4-BE49-F238E27FC236}">
              <a16:creationId xmlns:a16="http://schemas.microsoft.com/office/drawing/2014/main" id="{04629C44-77AE-4339-9B9A-6DDCAD65790C}"/>
            </a:ext>
          </a:extLst>
        </xdr:cNvPr>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78" name="有形固定資産減価償却率平均値テキスト">
          <a:extLst>
            <a:ext uri="{FF2B5EF4-FFF2-40B4-BE49-F238E27FC236}">
              <a16:creationId xmlns:a16="http://schemas.microsoft.com/office/drawing/2014/main" id="{A19FE33D-BCB3-44D4-9F1A-8C4D5B5313E1}"/>
            </a:ext>
          </a:extLst>
        </xdr:cNvPr>
        <xdr:cNvSpPr txBox="1"/>
      </xdr:nvSpPr>
      <xdr:spPr>
        <a:xfrm>
          <a:off x="4813300" y="575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フローチャート: 判断 78">
          <a:extLst>
            <a:ext uri="{FF2B5EF4-FFF2-40B4-BE49-F238E27FC236}">
              <a16:creationId xmlns:a16="http://schemas.microsoft.com/office/drawing/2014/main" id="{154B29C3-C919-42FD-8CD1-F07F80F9789E}"/>
            </a:ext>
          </a:extLst>
        </xdr:cNvPr>
        <xdr:cNvSpPr/>
      </xdr:nvSpPr>
      <xdr:spPr>
        <a:xfrm>
          <a:off x="471170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80" name="フローチャート: 判断 79">
          <a:extLst>
            <a:ext uri="{FF2B5EF4-FFF2-40B4-BE49-F238E27FC236}">
              <a16:creationId xmlns:a16="http://schemas.microsoft.com/office/drawing/2014/main" id="{85BDFF6E-DE70-4640-8469-EB368D08BFD5}"/>
            </a:ext>
          </a:extLst>
        </xdr:cNvPr>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81" name="フローチャート: 判断 80">
          <a:extLst>
            <a:ext uri="{FF2B5EF4-FFF2-40B4-BE49-F238E27FC236}">
              <a16:creationId xmlns:a16="http://schemas.microsoft.com/office/drawing/2014/main" id="{E0015AE9-B9C2-4869-8AA1-E6AA97CE6B93}"/>
            </a:ext>
          </a:extLst>
        </xdr:cNvPr>
        <xdr:cNvSpPr/>
      </xdr:nvSpPr>
      <xdr:spPr>
        <a:xfrm>
          <a:off x="3238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82" name="フローチャート: 判断 81">
          <a:extLst>
            <a:ext uri="{FF2B5EF4-FFF2-40B4-BE49-F238E27FC236}">
              <a16:creationId xmlns:a16="http://schemas.microsoft.com/office/drawing/2014/main" id="{6FFBE301-578E-4CAB-9813-86D601248519}"/>
            </a:ext>
          </a:extLst>
        </xdr:cNvPr>
        <xdr:cNvSpPr/>
      </xdr:nvSpPr>
      <xdr:spPr>
        <a:xfrm>
          <a:off x="2476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83" name="フローチャート: 判断 82">
          <a:extLst>
            <a:ext uri="{FF2B5EF4-FFF2-40B4-BE49-F238E27FC236}">
              <a16:creationId xmlns:a16="http://schemas.microsoft.com/office/drawing/2014/main" id="{3F83C80F-F8C4-425B-BDEA-7B00BB0101D8}"/>
            </a:ext>
          </a:extLst>
        </xdr:cNvPr>
        <xdr:cNvSpPr/>
      </xdr:nvSpPr>
      <xdr:spPr>
        <a:xfrm>
          <a:off x="1714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8C1D103-BAF4-4BF3-B8B5-A614A922F81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80ED593-8998-45E8-AF43-105D8484321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E2BE99D-485A-4CCF-966E-CACF48F2A53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2C460FD-E672-4D65-A02D-C0CBA0ADB4B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647CD37-9032-462F-9788-57AD109F128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89" name="楕円 88">
          <a:extLst>
            <a:ext uri="{FF2B5EF4-FFF2-40B4-BE49-F238E27FC236}">
              <a16:creationId xmlns:a16="http://schemas.microsoft.com/office/drawing/2014/main" id="{7849A059-3660-4827-8EDC-EA6CB62BBCFB}"/>
            </a:ext>
          </a:extLst>
        </xdr:cNvPr>
        <xdr:cNvSpPr/>
      </xdr:nvSpPr>
      <xdr:spPr>
        <a:xfrm>
          <a:off x="47117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143146</xdr:rowOff>
    </xdr:from>
    <xdr:ext cx="405111" cy="259045"/>
    <xdr:sp macro="" textlink="">
      <xdr:nvSpPr>
        <xdr:cNvPr id="90" name="有形固定資産減価償却率該当値テキスト">
          <a:extLst>
            <a:ext uri="{FF2B5EF4-FFF2-40B4-BE49-F238E27FC236}">
              <a16:creationId xmlns:a16="http://schemas.microsoft.com/office/drawing/2014/main" id="{D25A48BD-BE39-4B0C-AC6C-9C081B558D49}"/>
            </a:ext>
          </a:extLst>
        </xdr:cNvPr>
        <xdr:cNvSpPr txBox="1"/>
      </xdr:nvSpPr>
      <xdr:spPr>
        <a:xfrm>
          <a:off x="4813300" y="58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86995</xdr:rowOff>
    </xdr:from>
    <xdr:to>
      <xdr:col>19</xdr:col>
      <xdr:colOff>187325</xdr:colOff>
      <xdr:row>30</xdr:row>
      <xdr:rowOff>17145</xdr:rowOff>
    </xdr:to>
    <xdr:sp macro="" textlink="">
      <xdr:nvSpPr>
        <xdr:cNvPr id="91" name="楕円 90">
          <a:extLst>
            <a:ext uri="{FF2B5EF4-FFF2-40B4-BE49-F238E27FC236}">
              <a16:creationId xmlns:a16="http://schemas.microsoft.com/office/drawing/2014/main" id="{0261F434-E577-4BEC-B64E-83A1DF4ECC98}"/>
            </a:ext>
          </a:extLst>
        </xdr:cNvPr>
        <xdr:cNvSpPr/>
      </xdr:nvSpPr>
      <xdr:spPr>
        <a:xfrm>
          <a:off x="400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30</xdr:row>
      <xdr:rowOff>44069</xdr:rowOff>
    </xdr:to>
    <xdr:cxnSp macro="">
      <xdr:nvCxnSpPr>
        <xdr:cNvPr id="92" name="直線コネクタ 91">
          <a:extLst>
            <a:ext uri="{FF2B5EF4-FFF2-40B4-BE49-F238E27FC236}">
              <a16:creationId xmlns:a16="http://schemas.microsoft.com/office/drawing/2014/main" id="{C2A89C5C-957C-47A2-93E8-DE73B9C9880D}"/>
            </a:ext>
          </a:extLst>
        </xdr:cNvPr>
        <xdr:cNvCxnSpPr/>
      </xdr:nvCxnSpPr>
      <xdr:spPr>
        <a:xfrm>
          <a:off x="4051300" y="5881370"/>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52451</xdr:rowOff>
    </xdr:from>
    <xdr:to>
      <xdr:col>15</xdr:col>
      <xdr:colOff>187325</xdr:colOff>
      <xdr:row>29</xdr:row>
      <xdr:rowOff>154051</xdr:rowOff>
    </xdr:to>
    <xdr:sp macro="" textlink="">
      <xdr:nvSpPr>
        <xdr:cNvPr id="93" name="楕円 92">
          <a:extLst>
            <a:ext uri="{FF2B5EF4-FFF2-40B4-BE49-F238E27FC236}">
              <a16:creationId xmlns:a16="http://schemas.microsoft.com/office/drawing/2014/main" id="{DF76A625-00FD-4B19-B264-2A0855B8B1B5}"/>
            </a:ext>
          </a:extLst>
        </xdr:cNvPr>
        <xdr:cNvSpPr/>
      </xdr:nvSpPr>
      <xdr:spPr>
        <a:xfrm>
          <a:off x="3238500" y="57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103251</xdr:rowOff>
    </xdr:from>
    <xdr:to>
      <xdr:col>19</xdr:col>
      <xdr:colOff>136525</xdr:colOff>
      <xdr:row>29</xdr:row>
      <xdr:rowOff>137795</xdr:rowOff>
    </xdr:to>
    <xdr:cxnSp macro="">
      <xdr:nvCxnSpPr>
        <xdr:cNvPr id="94" name="直線コネクタ 93">
          <a:extLst>
            <a:ext uri="{FF2B5EF4-FFF2-40B4-BE49-F238E27FC236}">
              <a16:creationId xmlns:a16="http://schemas.microsoft.com/office/drawing/2014/main" id="{7CF2F392-22B9-4477-9284-F7001A6EEBFC}"/>
            </a:ext>
          </a:extLst>
        </xdr:cNvPr>
        <xdr:cNvCxnSpPr/>
      </xdr:nvCxnSpPr>
      <xdr:spPr>
        <a:xfrm>
          <a:off x="3289300" y="584682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141859</xdr:rowOff>
    </xdr:from>
    <xdr:to>
      <xdr:col>11</xdr:col>
      <xdr:colOff>187325</xdr:colOff>
      <xdr:row>29</xdr:row>
      <xdr:rowOff>72009</xdr:rowOff>
    </xdr:to>
    <xdr:sp macro="" textlink="">
      <xdr:nvSpPr>
        <xdr:cNvPr id="95" name="楕円 94">
          <a:extLst>
            <a:ext uri="{FF2B5EF4-FFF2-40B4-BE49-F238E27FC236}">
              <a16:creationId xmlns:a16="http://schemas.microsoft.com/office/drawing/2014/main" id="{0F48079B-9FC6-4269-A0A4-9D69F4DFB676}"/>
            </a:ext>
          </a:extLst>
        </xdr:cNvPr>
        <xdr:cNvSpPr/>
      </xdr:nvSpPr>
      <xdr:spPr>
        <a:xfrm>
          <a:off x="2476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21209</xdr:rowOff>
    </xdr:from>
    <xdr:to>
      <xdr:col>15</xdr:col>
      <xdr:colOff>136525</xdr:colOff>
      <xdr:row>29</xdr:row>
      <xdr:rowOff>103251</xdr:rowOff>
    </xdr:to>
    <xdr:cxnSp macro="">
      <xdr:nvCxnSpPr>
        <xdr:cNvPr id="96" name="直線コネクタ 95">
          <a:extLst>
            <a:ext uri="{FF2B5EF4-FFF2-40B4-BE49-F238E27FC236}">
              <a16:creationId xmlns:a16="http://schemas.microsoft.com/office/drawing/2014/main" id="{09638DDE-96AF-47A5-AC55-19503B4FD66B}"/>
            </a:ext>
          </a:extLst>
        </xdr:cNvPr>
        <xdr:cNvCxnSpPr/>
      </xdr:nvCxnSpPr>
      <xdr:spPr>
        <a:xfrm>
          <a:off x="2527300" y="5764784"/>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170815</xdr:rowOff>
    </xdr:from>
    <xdr:to>
      <xdr:col>7</xdr:col>
      <xdr:colOff>187325</xdr:colOff>
      <xdr:row>28</xdr:row>
      <xdr:rowOff>100965</xdr:rowOff>
    </xdr:to>
    <xdr:sp macro="" textlink="">
      <xdr:nvSpPr>
        <xdr:cNvPr id="97" name="楕円 96">
          <a:extLst>
            <a:ext uri="{FF2B5EF4-FFF2-40B4-BE49-F238E27FC236}">
              <a16:creationId xmlns:a16="http://schemas.microsoft.com/office/drawing/2014/main" id="{364792FC-016A-4ED9-9CBA-E9BB190851AF}"/>
            </a:ext>
          </a:extLst>
        </xdr:cNvPr>
        <xdr:cNvSpPr/>
      </xdr:nvSpPr>
      <xdr:spPr>
        <a:xfrm>
          <a:off x="1714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50165</xdr:rowOff>
    </xdr:from>
    <xdr:to>
      <xdr:col>11</xdr:col>
      <xdr:colOff>136525</xdr:colOff>
      <xdr:row>29</xdr:row>
      <xdr:rowOff>21209</xdr:rowOff>
    </xdr:to>
    <xdr:cxnSp macro="">
      <xdr:nvCxnSpPr>
        <xdr:cNvPr id="98" name="直線コネクタ 97">
          <a:extLst>
            <a:ext uri="{FF2B5EF4-FFF2-40B4-BE49-F238E27FC236}">
              <a16:creationId xmlns:a16="http://schemas.microsoft.com/office/drawing/2014/main" id="{C70F7FA5-823B-4F53-8EFD-C43261EFB362}"/>
            </a:ext>
          </a:extLst>
        </xdr:cNvPr>
        <xdr:cNvCxnSpPr/>
      </xdr:nvCxnSpPr>
      <xdr:spPr>
        <a:xfrm>
          <a:off x="1765300" y="5622290"/>
          <a:ext cx="762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99" name="n_1aveValue有形固定資産減価償却率">
          <a:extLst>
            <a:ext uri="{FF2B5EF4-FFF2-40B4-BE49-F238E27FC236}">
              <a16:creationId xmlns:a16="http://schemas.microsoft.com/office/drawing/2014/main" id="{E0763474-1D48-4894-99B3-D5414418AC59}"/>
            </a:ext>
          </a:extLst>
        </xdr:cNvPr>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100" name="n_2aveValue有形固定資産減価償却率">
          <a:extLst>
            <a:ext uri="{FF2B5EF4-FFF2-40B4-BE49-F238E27FC236}">
              <a16:creationId xmlns:a16="http://schemas.microsoft.com/office/drawing/2014/main" id="{A2B79C4A-3A57-4A86-B6B0-2E268D957A8E}"/>
            </a:ext>
          </a:extLst>
        </xdr:cNvPr>
        <xdr:cNvSpPr txBox="1"/>
      </xdr:nvSpPr>
      <xdr:spPr>
        <a:xfrm>
          <a:off x="30867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101" name="n_3aveValue有形固定資産減価償却率">
          <a:extLst>
            <a:ext uri="{FF2B5EF4-FFF2-40B4-BE49-F238E27FC236}">
              <a16:creationId xmlns:a16="http://schemas.microsoft.com/office/drawing/2014/main" id="{1249644B-78EC-4174-B73B-E79A7BF14B5C}"/>
            </a:ext>
          </a:extLst>
        </xdr:cNvPr>
        <xdr:cNvSpPr txBox="1"/>
      </xdr:nvSpPr>
      <xdr:spPr>
        <a:xfrm>
          <a:off x="2324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102" name="n_4aveValue有形固定資産減価償却率">
          <a:extLst>
            <a:ext uri="{FF2B5EF4-FFF2-40B4-BE49-F238E27FC236}">
              <a16:creationId xmlns:a16="http://schemas.microsoft.com/office/drawing/2014/main" id="{1C9DF8E8-E9C2-4BBA-B05D-91EA3E7DB056}"/>
            </a:ext>
          </a:extLst>
        </xdr:cNvPr>
        <xdr:cNvSpPr txBox="1"/>
      </xdr:nvSpPr>
      <xdr:spPr>
        <a:xfrm>
          <a:off x="1562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33672</xdr:rowOff>
    </xdr:from>
    <xdr:ext cx="405111" cy="259045"/>
    <xdr:sp macro="" textlink="">
      <xdr:nvSpPr>
        <xdr:cNvPr id="103" name="n_1mainValue有形固定資産減価償却率">
          <a:extLst>
            <a:ext uri="{FF2B5EF4-FFF2-40B4-BE49-F238E27FC236}">
              <a16:creationId xmlns:a16="http://schemas.microsoft.com/office/drawing/2014/main" id="{E6955A8B-B6C8-40D2-9A1F-27B16943AF21}"/>
            </a:ext>
          </a:extLst>
        </xdr:cNvPr>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170578</xdr:rowOff>
    </xdr:from>
    <xdr:ext cx="405111" cy="259045"/>
    <xdr:sp macro="" textlink="">
      <xdr:nvSpPr>
        <xdr:cNvPr id="104" name="n_2mainValue有形固定資産減価償却率">
          <a:extLst>
            <a:ext uri="{FF2B5EF4-FFF2-40B4-BE49-F238E27FC236}">
              <a16:creationId xmlns:a16="http://schemas.microsoft.com/office/drawing/2014/main" id="{23725BB4-FCA3-4A83-8CD3-4D577F4D8EAF}"/>
            </a:ext>
          </a:extLst>
        </xdr:cNvPr>
        <xdr:cNvSpPr txBox="1"/>
      </xdr:nvSpPr>
      <xdr:spPr>
        <a:xfrm>
          <a:off x="3086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88536</xdr:rowOff>
    </xdr:from>
    <xdr:ext cx="405111" cy="259045"/>
    <xdr:sp macro="" textlink="">
      <xdr:nvSpPr>
        <xdr:cNvPr id="105" name="n_3mainValue有形固定資産減価償却率">
          <a:extLst>
            <a:ext uri="{FF2B5EF4-FFF2-40B4-BE49-F238E27FC236}">
              <a16:creationId xmlns:a16="http://schemas.microsoft.com/office/drawing/2014/main" id="{F6C68ED9-561A-4A44-8282-8D2E69DF5130}"/>
            </a:ext>
          </a:extLst>
        </xdr:cNvPr>
        <xdr:cNvSpPr txBox="1"/>
      </xdr:nvSpPr>
      <xdr:spPr>
        <a:xfrm>
          <a:off x="2324744" y="548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117492</xdr:rowOff>
    </xdr:from>
    <xdr:ext cx="405111" cy="259045"/>
    <xdr:sp macro="" textlink="">
      <xdr:nvSpPr>
        <xdr:cNvPr id="106" name="n_4mainValue有形固定資産減価償却率">
          <a:extLst>
            <a:ext uri="{FF2B5EF4-FFF2-40B4-BE49-F238E27FC236}">
              <a16:creationId xmlns:a16="http://schemas.microsoft.com/office/drawing/2014/main" id="{54218C6E-6592-4809-8C2E-810BD17CC58E}"/>
            </a:ext>
          </a:extLst>
        </xdr:cNvPr>
        <xdr:cNvSpPr txBox="1"/>
      </xdr:nvSpPr>
      <xdr:spPr>
        <a:xfrm>
          <a:off x="1562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08553AB-D47B-47CD-B779-A1A53326B85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D6077C17-0556-4F94-A8AC-8FD8DE01247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6E698933-F1E5-4F2D-9E82-82F36284A49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C7230BA6-D360-454A-82C5-635089065A0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ABC57FDC-4C53-42D7-A4E5-DDC7B00B705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A155E1ED-D42E-4919-9ADB-501D50C7D2E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E2D57A57-F655-4668-A7FA-EC9E7C19DC4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636B7675-98A0-4266-9021-C16AE60E1AC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7492ACE6-7BA8-4EF8-8A9C-A2E4931D3C7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49000A06-4A15-4765-AD98-2C0987B619A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40CAFC9A-A599-4B73-9048-63C83FE72CC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FC111342-B92D-4984-9F61-D4E4B9152D8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D1B5B428-97DB-452F-BF6F-0725F8601BA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類似団体の平均値より低く、債務償還能力は比較的高いと考える。今後老朽化していく施設の改修費等の増加を見据えて、将来世代への過度の負担とならないよう、計画的な借り入れを行う。</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63EE9AEC-0A76-4B24-9232-D83A997A897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911414F8-A4CC-483B-A91B-A346A1F1B3B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14600789-F9E5-42A4-BB8D-77C53AC7C03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94E87C63-72FD-4768-B661-2CAFE47337D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3D684408-61A0-4D98-83D0-DD8311315F0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C68C5750-0707-4017-AA7F-7BBA12C0ED5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a:extLst>
            <a:ext uri="{FF2B5EF4-FFF2-40B4-BE49-F238E27FC236}">
              <a16:creationId xmlns:a16="http://schemas.microsoft.com/office/drawing/2014/main" id="{3506EB4E-9170-4A35-97EB-12EC295B4B93}"/>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18CF06E5-23E5-48FF-AC8E-7B6F7FD83D7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a:extLst>
            <a:ext uri="{FF2B5EF4-FFF2-40B4-BE49-F238E27FC236}">
              <a16:creationId xmlns:a16="http://schemas.microsoft.com/office/drawing/2014/main" id="{9700AD58-9601-4847-8B06-B88F2989B2B8}"/>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72D101F6-35FC-4C2E-B239-05BD996F5B5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97D11D9C-45F9-4E17-950F-90FDA0685BB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B1BB81D-5F25-4B55-82AA-63F7F0C5BBC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6D4A7C34-B1CF-4478-930D-A3DD28557FE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8700A929-8006-4D6B-9EF1-4FB0E8114D9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439ED55C-30A5-467A-AF82-6C807F90310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5" name="直線コネクタ 134">
          <a:extLst>
            <a:ext uri="{FF2B5EF4-FFF2-40B4-BE49-F238E27FC236}">
              <a16:creationId xmlns:a16="http://schemas.microsoft.com/office/drawing/2014/main" id="{25D84EC6-8BCC-45B0-AB66-B90D433F591C}"/>
            </a:ext>
          </a:extLst>
        </xdr:cNvPr>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6" name="債務償還比率最小値テキスト">
          <a:extLst>
            <a:ext uri="{FF2B5EF4-FFF2-40B4-BE49-F238E27FC236}">
              <a16:creationId xmlns:a16="http://schemas.microsoft.com/office/drawing/2014/main" id="{C852E2AC-7AE2-4013-9B0C-52869468934B}"/>
            </a:ext>
          </a:extLst>
        </xdr:cNvPr>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7" name="直線コネクタ 136">
          <a:extLst>
            <a:ext uri="{FF2B5EF4-FFF2-40B4-BE49-F238E27FC236}">
              <a16:creationId xmlns:a16="http://schemas.microsoft.com/office/drawing/2014/main" id="{0B313B90-4A91-4961-9F7A-21B64B0B6734}"/>
            </a:ext>
          </a:extLst>
        </xdr:cNvPr>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BEB503BD-50A0-4E72-A5D8-8E8814F8C7A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1B60FE7E-C2EC-413A-BAA7-5586020ED18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40" name="債務償還比率平均値テキスト">
          <a:extLst>
            <a:ext uri="{FF2B5EF4-FFF2-40B4-BE49-F238E27FC236}">
              <a16:creationId xmlns:a16="http://schemas.microsoft.com/office/drawing/2014/main" id="{35AD85C4-B8DA-40ED-850C-3C1997DB5CDB}"/>
            </a:ext>
          </a:extLst>
        </xdr:cNvPr>
        <xdr:cNvSpPr txBox="1"/>
      </xdr:nvSpPr>
      <xdr:spPr>
        <a:xfrm>
          <a:off x="14846300" y="5663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41" name="フローチャート: 判断 140">
          <a:extLst>
            <a:ext uri="{FF2B5EF4-FFF2-40B4-BE49-F238E27FC236}">
              <a16:creationId xmlns:a16="http://schemas.microsoft.com/office/drawing/2014/main" id="{F8DC7A34-BED4-4603-855B-5B2876B098A8}"/>
            </a:ext>
          </a:extLst>
        </xdr:cNvPr>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2" name="フローチャート: 判断 141">
          <a:extLst>
            <a:ext uri="{FF2B5EF4-FFF2-40B4-BE49-F238E27FC236}">
              <a16:creationId xmlns:a16="http://schemas.microsoft.com/office/drawing/2014/main" id="{90D26996-0850-40E4-90AE-FDED6FA06E10}"/>
            </a:ext>
          </a:extLst>
        </xdr:cNvPr>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3" name="フローチャート: 判断 142">
          <a:extLst>
            <a:ext uri="{FF2B5EF4-FFF2-40B4-BE49-F238E27FC236}">
              <a16:creationId xmlns:a16="http://schemas.microsoft.com/office/drawing/2014/main" id="{C6142492-8D2E-4F2E-9B39-75C1B3B78753}"/>
            </a:ext>
          </a:extLst>
        </xdr:cNvPr>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4" name="フローチャート: 判断 143">
          <a:extLst>
            <a:ext uri="{FF2B5EF4-FFF2-40B4-BE49-F238E27FC236}">
              <a16:creationId xmlns:a16="http://schemas.microsoft.com/office/drawing/2014/main" id="{4FFC43C8-E0C7-49EA-90C6-86563C6D156B}"/>
            </a:ext>
          </a:extLst>
        </xdr:cNvPr>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5" name="フローチャート: 判断 144">
          <a:extLst>
            <a:ext uri="{FF2B5EF4-FFF2-40B4-BE49-F238E27FC236}">
              <a16:creationId xmlns:a16="http://schemas.microsoft.com/office/drawing/2014/main" id="{E2FC81A9-3927-447B-B764-39C874FC970C}"/>
            </a:ext>
          </a:extLst>
        </xdr:cNvPr>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DB35DFD-61DF-40CD-BE0C-A26F6A0D2FD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3A5EC79D-6355-4A6E-8950-8CDF2C2D7BD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48595C2-707B-4A71-A005-5516E861479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97157F7-B5FB-41C2-A504-DBFEAEF50F1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960BFE4-A692-4598-BD82-8D02ACFAC3E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171056</xdr:rowOff>
    </xdr:from>
    <xdr:to>
      <xdr:col>76</xdr:col>
      <xdr:colOff>73025</xdr:colOff>
      <xdr:row>27</xdr:row>
      <xdr:rowOff>101206</xdr:rowOff>
    </xdr:to>
    <xdr:sp macro="" textlink="">
      <xdr:nvSpPr>
        <xdr:cNvPr id="151" name="楕円 150">
          <a:extLst>
            <a:ext uri="{FF2B5EF4-FFF2-40B4-BE49-F238E27FC236}">
              <a16:creationId xmlns:a16="http://schemas.microsoft.com/office/drawing/2014/main" id="{860E4609-5014-4E91-B46D-11D613B235EC}"/>
            </a:ext>
          </a:extLst>
        </xdr:cNvPr>
        <xdr:cNvSpPr/>
      </xdr:nvSpPr>
      <xdr:spPr>
        <a:xfrm>
          <a:off x="14744700" y="540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22483</xdr:rowOff>
    </xdr:from>
    <xdr:ext cx="469744" cy="259045"/>
    <xdr:sp macro="" textlink="">
      <xdr:nvSpPr>
        <xdr:cNvPr id="152" name="債務償還比率該当値テキスト">
          <a:extLst>
            <a:ext uri="{FF2B5EF4-FFF2-40B4-BE49-F238E27FC236}">
              <a16:creationId xmlns:a16="http://schemas.microsoft.com/office/drawing/2014/main" id="{B00C1DB4-FFE6-4E50-A1C0-B8AF3375F288}"/>
            </a:ext>
          </a:extLst>
        </xdr:cNvPr>
        <xdr:cNvSpPr txBox="1"/>
      </xdr:nvSpPr>
      <xdr:spPr>
        <a:xfrm>
          <a:off x="14846300" y="525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45593</xdr:rowOff>
    </xdr:from>
    <xdr:to>
      <xdr:col>72</xdr:col>
      <xdr:colOff>123825</xdr:colOff>
      <xdr:row>27</xdr:row>
      <xdr:rowOff>147193</xdr:rowOff>
    </xdr:to>
    <xdr:sp macro="" textlink="">
      <xdr:nvSpPr>
        <xdr:cNvPr id="153" name="楕円 152">
          <a:extLst>
            <a:ext uri="{FF2B5EF4-FFF2-40B4-BE49-F238E27FC236}">
              <a16:creationId xmlns:a16="http://schemas.microsoft.com/office/drawing/2014/main" id="{FDA79B1B-C32E-4FB8-B0A8-77F5D8CE7C39}"/>
            </a:ext>
          </a:extLst>
        </xdr:cNvPr>
        <xdr:cNvSpPr/>
      </xdr:nvSpPr>
      <xdr:spPr>
        <a:xfrm>
          <a:off x="14033500" y="54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50406</xdr:rowOff>
    </xdr:from>
    <xdr:to>
      <xdr:col>76</xdr:col>
      <xdr:colOff>22225</xdr:colOff>
      <xdr:row>27</xdr:row>
      <xdr:rowOff>96393</xdr:rowOff>
    </xdr:to>
    <xdr:cxnSp macro="">
      <xdr:nvCxnSpPr>
        <xdr:cNvPr id="154" name="直線コネクタ 153">
          <a:extLst>
            <a:ext uri="{FF2B5EF4-FFF2-40B4-BE49-F238E27FC236}">
              <a16:creationId xmlns:a16="http://schemas.microsoft.com/office/drawing/2014/main" id="{0FCCD017-4F6E-46A8-906C-2124D502C8F0}"/>
            </a:ext>
          </a:extLst>
        </xdr:cNvPr>
        <xdr:cNvCxnSpPr/>
      </xdr:nvCxnSpPr>
      <xdr:spPr>
        <a:xfrm flipV="1">
          <a:off x="14084300" y="5451081"/>
          <a:ext cx="7112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93307</xdr:rowOff>
    </xdr:from>
    <xdr:to>
      <xdr:col>68</xdr:col>
      <xdr:colOff>123825</xdr:colOff>
      <xdr:row>28</xdr:row>
      <xdr:rowOff>23457</xdr:rowOff>
    </xdr:to>
    <xdr:sp macro="" textlink="">
      <xdr:nvSpPr>
        <xdr:cNvPr id="155" name="楕円 154">
          <a:extLst>
            <a:ext uri="{FF2B5EF4-FFF2-40B4-BE49-F238E27FC236}">
              <a16:creationId xmlns:a16="http://schemas.microsoft.com/office/drawing/2014/main" id="{A5B2F44E-36D9-4DF7-86D3-93064C1345DE}"/>
            </a:ext>
          </a:extLst>
        </xdr:cNvPr>
        <xdr:cNvSpPr/>
      </xdr:nvSpPr>
      <xdr:spPr>
        <a:xfrm>
          <a:off x="13271500" y="54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96393</xdr:rowOff>
    </xdr:from>
    <xdr:to>
      <xdr:col>72</xdr:col>
      <xdr:colOff>73025</xdr:colOff>
      <xdr:row>27</xdr:row>
      <xdr:rowOff>144107</xdr:rowOff>
    </xdr:to>
    <xdr:cxnSp macro="">
      <xdr:nvCxnSpPr>
        <xdr:cNvPr id="156" name="直線コネクタ 155">
          <a:extLst>
            <a:ext uri="{FF2B5EF4-FFF2-40B4-BE49-F238E27FC236}">
              <a16:creationId xmlns:a16="http://schemas.microsoft.com/office/drawing/2014/main" id="{EA5ECC1A-6DEB-412D-BB51-42AC144A4A5F}"/>
            </a:ext>
          </a:extLst>
        </xdr:cNvPr>
        <xdr:cNvCxnSpPr/>
      </xdr:nvCxnSpPr>
      <xdr:spPr>
        <a:xfrm flipV="1">
          <a:off x="13322300" y="5497068"/>
          <a:ext cx="762000" cy="4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81720</xdr:rowOff>
    </xdr:from>
    <xdr:to>
      <xdr:col>64</xdr:col>
      <xdr:colOff>123825</xdr:colOff>
      <xdr:row>28</xdr:row>
      <xdr:rowOff>11870</xdr:rowOff>
    </xdr:to>
    <xdr:sp macro="" textlink="">
      <xdr:nvSpPr>
        <xdr:cNvPr id="157" name="楕円 156">
          <a:extLst>
            <a:ext uri="{FF2B5EF4-FFF2-40B4-BE49-F238E27FC236}">
              <a16:creationId xmlns:a16="http://schemas.microsoft.com/office/drawing/2014/main" id="{41CFF942-9C56-476E-9A75-778F0338F027}"/>
            </a:ext>
          </a:extLst>
        </xdr:cNvPr>
        <xdr:cNvSpPr/>
      </xdr:nvSpPr>
      <xdr:spPr>
        <a:xfrm>
          <a:off x="12509500" y="54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132520</xdr:rowOff>
    </xdr:from>
    <xdr:to>
      <xdr:col>68</xdr:col>
      <xdr:colOff>73025</xdr:colOff>
      <xdr:row>27</xdr:row>
      <xdr:rowOff>144107</xdr:rowOff>
    </xdr:to>
    <xdr:cxnSp macro="">
      <xdr:nvCxnSpPr>
        <xdr:cNvPr id="158" name="直線コネクタ 157">
          <a:extLst>
            <a:ext uri="{FF2B5EF4-FFF2-40B4-BE49-F238E27FC236}">
              <a16:creationId xmlns:a16="http://schemas.microsoft.com/office/drawing/2014/main" id="{562D31C3-DE48-4E76-870C-9842E9F69991}"/>
            </a:ext>
          </a:extLst>
        </xdr:cNvPr>
        <xdr:cNvCxnSpPr/>
      </xdr:nvCxnSpPr>
      <xdr:spPr>
        <a:xfrm>
          <a:off x="12560300" y="5533195"/>
          <a:ext cx="762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89853</xdr:rowOff>
    </xdr:from>
    <xdr:to>
      <xdr:col>60</xdr:col>
      <xdr:colOff>123825</xdr:colOff>
      <xdr:row>28</xdr:row>
      <xdr:rowOff>20003</xdr:rowOff>
    </xdr:to>
    <xdr:sp macro="" textlink="">
      <xdr:nvSpPr>
        <xdr:cNvPr id="159" name="楕円 158">
          <a:extLst>
            <a:ext uri="{FF2B5EF4-FFF2-40B4-BE49-F238E27FC236}">
              <a16:creationId xmlns:a16="http://schemas.microsoft.com/office/drawing/2014/main" id="{A9D1ABA9-D462-412F-90B9-89920B31E0C8}"/>
            </a:ext>
          </a:extLst>
        </xdr:cNvPr>
        <xdr:cNvSpPr/>
      </xdr:nvSpPr>
      <xdr:spPr>
        <a:xfrm>
          <a:off x="11747500" y="549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132520</xdr:rowOff>
    </xdr:from>
    <xdr:to>
      <xdr:col>64</xdr:col>
      <xdr:colOff>73025</xdr:colOff>
      <xdr:row>27</xdr:row>
      <xdr:rowOff>140653</xdr:rowOff>
    </xdr:to>
    <xdr:cxnSp macro="">
      <xdr:nvCxnSpPr>
        <xdr:cNvPr id="160" name="直線コネクタ 159">
          <a:extLst>
            <a:ext uri="{FF2B5EF4-FFF2-40B4-BE49-F238E27FC236}">
              <a16:creationId xmlns:a16="http://schemas.microsoft.com/office/drawing/2014/main" id="{6ABD0624-B06D-4DD2-B1BD-D9ADE635F91A}"/>
            </a:ext>
          </a:extLst>
        </xdr:cNvPr>
        <xdr:cNvCxnSpPr/>
      </xdr:nvCxnSpPr>
      <xdr:spPr>
        <a:xfrm flipV="1">
          <a:off x="11798300" y="5533195"/>
          <a:ext cx="762000" cy="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46800</xdr:rowOff>
    </xdr:from>
    <xdr:ext cx="469744" cy="259045"/>
    <xdr:sp macro="" textlink="">
      <xdr:nvSpPr>
        <xdr:cNvPr id="161" name="n_1aveValue債務償還比率">
          <a:extLst>
            <a:ext uri="{FF2B5EF4-FFF2-40B4-BE49-F238E27FC236}">
              <a16:creationId xmlns:a16="http://schemas.microsoft.com/office/drawing/2014/main" id="{0F69DF77-922D-4C99-A7CA-BAF5DE7AE027}"/>
            </a:ext>
          </a:extLst>
        </xdr:cNvPr>
        <xdr:cNvSpPr txBox="1"/>
      </xdr:nvSpPr>
      <xdr:spPr>
        <a:xfrm>
          <a:off x="13836727" y="579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37948</xdr:rowOff>
    </xdr:from>
    <xdr:ext cx="469744" cy="259045"/>
    <xdr:sp macro="" textlink="">
      <xdr:nvSpPr>
        <xdr:cNvPr id="162" name="n_2aveValue債務償還比率">
          <a:extLst>
            <a:ext uri="{FF2B5EF4-FFF2-40B4-BE49-F238E27FC236}">
              <a16:creationId xmlns:a16="http://schemas.microsoft.com/office/drawing/2014/main" id="{43694120-5179-4089-AC7A-936C17C5D8FA}"/>
            </a:ext>
          </a:extLst>
        </xdr:cNvPr>
        <xdr:cNvSpPr txBox="1"/>
      </xdr:nvSpPr>
      <xdr:spPr>
        <a:xfrm>
          <a:off x="13087427" y="578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63" name="n_3aveValue債務償還比率">
          <a:extLst>
            <a:ext uri="{FF2B5EF4-FFF2-40B4-BE49-F238E27FC236}">
              <a16:creationId xmlns:a16="http://schemas.microsoft.com/office/drawing/2014/main" id="{8682F451-E5F2-43E2-9AEE-E41DA7FFB9AD}"/>
            </a:ext>
          </a:extLst>
        </xdr:cNvPr>
        <xdr:cNvSpPr txBox="1"/>
      </xdr:nvSpPr>
      <xdr:spPr>
        <a:xfrm>
          <a:off x="12325427" y="57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64" name="n_4aveValue債務償還比率">
          <a:extLst>
            <a:ext uri="{FF2B5EF4-FFF2-40B4-BE49-F238E27FC236}">
              <a16:creationId xmlns:a16="http://schemas.microsoft.com/office/drawing/2014/main" id="{9E37A9C1-48B8-4EDF-8DB3-C99FDA826B9A}"/>
            </a:ext>
          </a:extLst>
        </xdr:cNvPr>
        <xdr:cNvSpPr txBox="1"/>
      </xdr:nvSpPr>
      <xdr:spPr>
        <a:xfrm>
          <a:off x="11563427" y="58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163720</xdr:rowOff>
    </xdr:from>
    <xdr:ext cx="469744" cy="259045"/>
    <xdr:sp macro="" textlink="">
      <xdr:nvSpPr>
        <xdr:cNvPr id="165" name="n_1mainValue債務償還比率">
          <a:extLst>
            <a:ext uri="{FF2B5EF4-FFF2-40B4-BE49-F238E27FC236}">
              <a16:creationId xmlns:a16="http://schemas.microsoft.com/office/drawing/2014/main" id="{B59EC2A7-EC8C-4837-8AAB-08169A41FC7C}"/>
            </a:ext>
          </a:extLst>
        </xdr:cNvPr>
        <xdr:cNvSpPr txBox="1"/>
      </xdr:nvSpPr>
      <xdr:spPr>
        <a:xfrm>
          <a:off x="13836727"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39984</xdr:rowOff>
    </xdr:from>
    <xdr:ext cx="469744" cy="259045"/>
    <xdr:sp macro="" textlink="">
      <xdr:nvSpPr>
        <xdr:cNvPr id="166" name="n_2mainValue債務償還比率">
          <a:extLst>
            <a:ext uri="{FF2B5EF4-FFF2-40B4-BE49-F238E27FC236}">
              <a16:creationId xmlns:a16="http://schemas.microsoft.com/office/drawing/2014/main" id="{8B507CE1-2133-485D-8AD1-A3A2BF5B8588}"/>
            </a:ext>
          </a:extLst>
        </xdr:cNvPr>
        <xdr:cNvSpPr txBox="1"/>
      </xdr:nvSpPr>
      <xdr:spPr>
        <a:xfrm>
          <a:off x="13087427" y="52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28397</xdr:rowOff>
    </xdr:from>
    <xdr:ext cx="469744" cy="259045"/>
    <xdr:sp macro="" textlink="">
      <xdr:nvSpPr>
        <xdr:cNvPr id="167" name="n_3mainValue債務償還比率">
          <a:extLst>
            <a:ext uri="{FF2B5EF4-FFF2-40B4-BE49-F238E27FC236}">
              <a16:creationId xmlns:a16="http://schemas.microsoft.com/office/drawing/2014/main" id="{EEFC6C1F-262A-4285-B242-84C7A0B1279F}"/>
            </a:ext>
          </a:extLst>
        </xdr:cNvPr>
        <xdr:cNvSpPr txBox="1"/>
      </xdr:nvSpPr>
      <xdr:spPr>
        <a:xfrm>
          <a:off x="12325427" y="525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36530</xdr:rowOff>
    </xdr:from>
    <xdr:ext cx="469744" cy="259045"/>
    <xdr:sp macro="" textlink="">
      <xdr:nvSpPr>
        <xdr:cNvPr id="168" name="n_4mainValue債務償還比率">
          <a:extLst>
            <a:ext uri="{FF2B5EF4-FFF2-40B4-BE49-F238E27FC236}">
              <a16:creationId xmlns:a16="http://schemas.microsoft.com/office/drawing/2014/main" id="{6E8BEA7D-C482-432E-9391-7EF32B3E709D}"/>
            </a:ext>
          </a:extLst>
        </xdr:cNvPr>
        <xdr:cNvSpPr txBox="1"/>
      </xdr:nvSpPr>
      <xdr:spPr>
        <a:xfrm>
          <a:off x="11563427" y="526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9616BFF5-F698-419E-AADE-1D4C25D4EBB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82688AA-F1E8-4B07-A893-D35F585EE3C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458CB24B-F809-446B-A9D2-07EF5E085B4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97ED9D26-CA0B-479D-9E11-B9AA6BBF2B1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9D8203-8EDE-4FD7-A811-9CD3AE808D9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2A7F9F5A-07E7-41F1-BF26-AB622AB0B09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8A9FA79-7E9D-4414-B605-66086C7180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CD3C744-420A-41C1-B821-6E10092CBAE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C77801E-3493-4324-8AFD-F04D849F4D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B19BD1-620A-4B69-BA66-2ACD5DA3136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0EA23C-BE72-4636-83EB-6388E52C13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36034E2-D1D0-4D3D-A4C7-3BEEBF82D12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017AD5-907B-4B55-9F0A-15C88B37EA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38BCDD4-CBBA-4F03-B2AC-D0521B8B1E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07E2CC4-F5FA-41FF-BA36-0C5C4ECF463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E6543D-A3FF-4E6E-B1BE-049A0A853E8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118,916
117,603
53.15
52,449,657
50,578,212
1,810,871
23,683,993
16,650,581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365FC3-90EA-4D11-A2E3-F75189BCB9F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5E60D62-6EE4-4351-8B25-BC54BBEDD0F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AAE698-07E0-4A2B-90B2-DA605439AB4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4635A91-5773-45BC-9CD1-1251A197DB0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C81B61-6DC1-4A47-84E7-159365C45EA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CB8CA7B-13BC-42E9-BCE5-6EAB2DDC923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C840AD-CD9E-4C19-993F-7F4DBD3F5A9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C5F692-9BC4-4CE4-A5B2-38DF33B737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BA757AF-D6D0-41E1-A855-3F69894150F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CFF057-997A-4AF2-9CA0-3C3F980108E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BA5DBB-2284-43FA-8480-0D0269A6BF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7B6FB9-7F61-4A50-8087-DD0D95E76B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20ED05-47D4-42F7-8F48-DB5E40EF5DD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C70D5A8-E053-4EC7-8EA8-1FFC0ED1A71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94A3648-0B2C-4570-BF0B-6D01E3613A6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5C4A1C4-3149-49FD-9937-31E5D1D6B0E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22DECA-78A2-4238-AE75-2C238D3134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CDED24-41F4-4A05-A844-A1876DFCAF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5A2039-A793-4821-82E9-17BF399B80D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0A30825-70DB-4AFF-AF10-768EB20595E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6CDCDBC-5E2D-4937-902E-A2D47F8B60E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965550E-0A0E-40BA-AE8D-752895F3FF1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13869F9-BE96-4A15-A320-39A377D1FED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94378F8-B833-4AB6-8251-1E5504CDFB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C73995D-B8A6-472E-B2AF-C17EF4AAE77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0C27F39-D4E1-43BF-ACF0-FED97B6230E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6116E6B-CEEC-4352-9808-47A696AFDB4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01C56BF-1396-41F3-A288-55D249DB83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D84849D-2AA2-4447-8244-61B52EF9792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F14BEF1-8807-40DC-826F-FE9ECE10C64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1C22E0C-3AE8-4AAA-9391-B2823E25CAC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B75DEC7-7A00-4282-A66E-892E5118624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443339A-C7A6-4C2F-8910-EC1FD81EF68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2493AC01-2CBE-4464-9FCB-5D8CFEEE9842}"/>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9663FEB9-8A44-47FE-B905-A1FCF7A7FD4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8BCF6DE2-E202-4BB0-86D7-3D97756FC34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A90BDEED-BFCA-4B7E-ACBA-B0DB39AFDC0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617A1BBD-9F65-4300-B14F-30714523283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77F3B09-0AE8-43EA-AED0-9CB8A597565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FFFBD17-16BE-4927-BBCE-BF73C77BB0AA}"/>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3A9261F-4B82-414E-8D5C-11D940C6881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DE357205-4428-4CE5-B20A-7EB38D84AACB}"/>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7421F90-95F6-41F0-9DC7-E6E103EB3DF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a:extLst>
            <a:ext uri="{FF2B5EF4-FFF2-40B4-BE49-F238E27FC236}">
              <a16:creationId xmlns:a16="http://schemas.microsoft.com/office/drawing/2014/main" id="{395EBF70-50A7-4718-8109-01CB4CC80646}"/>
            </a:ext>
          </a:extLst>
        </xdr:cNvPr>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a:extLst>
            <a:ext uri="{FF2B5EF4-FFF2-40B4-BE49-F238E27FC236}">
              <a16:creationId xmlns:a16="http://schemas.microsoft.com/office/drawing/2014/main" id="{A57844E3-ECC0-4965-A991-A937A003463D}"/>
            </a:ext>
          </a:extLst>
        </xdr:cNvPr>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a:extLst>
            <a:ext uri="{FF2B5EF4-FFF2-40B4-BE49-F238E27FC236}">
              <a16:creationId xmlns:a16="http://schemas.microsoft.com/office/drawing/2014/main" id="{21A1BCBC-0683-44AB-A421-2EE7F07E3445}"/>
            </a:ext>
          </a:extLst>
        </xdr:cNvPr>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F9F65464-94A0-4B11-81A6-FCD31D1D33C2}"/>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5F6BB0C1-EF69-4DBE-A5A9-B17DAEC288E3}"/>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a:extLst>
            <a:ext uri="{FF2B5EF4-FFF2-40B4-BE49-F238E27FC236}">
              <a16:creationId xmlns:a16="http://schemas.microsoft.com/office/drawing/2014/main" id="{A312E31A-F317-4B78-9716-F9E262F050E5}"/>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a:extLst>
            <a:ext uri="{FF2B5EF4-FFF2-40B4-BE49-F238E27FC236}">
              <a16:creationId xmlns:a16="http://schemas.microsoft.com/office/drawing/2014/main" id="{71396207-8641-4B73-A6A5-8B7BB35F5067}"/>
            </a:ext>
          </a:extLst>
        </xdr:cNvPr>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a:extLst>
            <a:ext uri="{FF2B5EF4-FFF2-40B4-BE49-F238E27FC236}">
              <a16:creationId xmlns:a16="http://schemas.microsoft.com/office/drawing/2014/main" id="{FF6C3B17-2960-4EC0-B2DF-480D41025B04}"/>
            </a:ext>
          </a:extLst>
        </xdr:cNvPr>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3D3EBD39-C959-408A-9F42-2B443E142FFA}"/>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81A6102C-5D27-4459-9775-FC00501952C2}"/>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CEF52C1F-9129-469B-AFD1-555D9B92C42B}"/>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B175793-20FC-4DB8-B7ED-11EFD548C4F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A6AEB76-20C8-49B9-985A-7FDE6EDBA11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D340A99-2572-4EEE-BF11-AA366F7DE46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1777AFE-9789-42D0-8AC8-39516CC2E6C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6FA182B-A744-421A-9256-54B7FD40F2F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34544</xdr:rowOff>
    </xdr:from>
    <xdr:to>
      <xdr:col>24</xdr:col>
      <xdr:colOff>114300</xdr:colOff>
      <xdr:row>37</xdr:row>
      <xdr:rowOff>136144</xdr:rowOff>
    </xdr:to>
    <xdr:sp macro="" textlink="">
      <xdr:nvSpPr>
        <xdr:cNvPr id="71" name="楕円 70">
          <a:extLst>
            <a:ext uri="{FF2B5EF4-FFF2-40B4-BE49-F238E27FC236}">
              <a16:creationId xmlns:a16="http://schemas.microsoft.com/office/drawing/2014/main" id="{7DB2F88D-059A-4671-8779-802884D0A9BA}"/>
            </a:ext>
          </a:extLst>
        </xdr:cNvPr>
        <xdr:cNvSpPr/>
      </xdr:nvSpPr>
      <xdr:spPr>
        <a:xfrm>
          <a:off x="45847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12971</xdr:rowOff>
    </xdr:from>
    <xdr:ext cx="405111" cy="259045"/>
    <xdr:sp macro="" textlink="">
      <xdr:nvSpPr>
        <xdr:cNvPr id="72" name="【道路】&#10;有形固定資産減価償却率該当値テキスト">
          <a:extLst>
            <a:ext uri="{FF2B5EF4-FFF2-40B4-BE49-F238E27FC236}">
              <a16:creationId xmlns:a16="http://schemas.microsoft.com/office/drawing/2014/main" id="{E8A10F6F-2D43-4A12-8673-4B15324FCE41}"/>
            </a:ext>
          </a:extLst>
        </xdr:cNvPr>
        <xdr:cNvSpPr txBox="1"/>
      </xdr:nvSpPr>
      <xdr:spPr>
        <a:xfrm>
          <a:off x="4673600" y="635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167132</xdr:rowOff>
    </xdr:from>
    <xdr:to>
      <xdr:col>20</xdr:col>
      <xdr:colOff>38100</xdr:colOff>
      <xdr:row>37</xdr:row>
      <xdr:rowOff>97282</xdr:rowOff>
    </xdr:to>
    <xdr:sp macro="" textlink="">
      <xdr:nvSpPr>
        <xdr:cNvPr id="73" name="楕円 72">
          <a:extLst>
            <a:ext uri="{FF2B5EF4-FFF2-40B4-BE49-F238E27FC236}">
              <a16:creationId xmlns:a16="http://schemas.microsoft.com/office/drawing/2014/main" id="{A2C0CAE4-DC6C-443A-B6BE-BDC365BB5F54}"/>
            </a:ext>
          </a:extLst>
        </xdr:cNvPr>
        <xdr:cNvSpPr/>
      </xdr:nvSpPr>
      <xdr:spPr>
        <a:xfrm>
          <a:off x="3746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46482</xdr:rowOff>
    </xdr:from>
    <xdr:to>
      <xdr:col>24</xdr:col>
      <xdr:colOff>63500</xdr:colOff>
      <xdr:row>37</xdr:row>
      <xdr:rowOff>85344</xdr:rowOff>
    </xdr:to>
    <xdr:cxnSp macro="">
      <xdr:nvCxnSpPr>
        <xdr:cNvPr id="74" name="直線コネクタ 73">
          <a:extLst>
            <a:ext uri="{FF2B5EF4-FFF2-40B4-BE49-F238E27FC236}">
              <a16:creationId xmlns:a16="http://schemas.microsoft.com/office/drawing/2014/main" id="{AF4E14A2-B0B5-4732-897B-EB10D99AAA1B}"/>
            </a:ext>
          </a:extLst>
        </xdr:cNvPr>
        <xdr:cNvCxnSpPr/>
      </xdr:nvCxnSpPr>
      <xdr:spPr>
        <a:xfrm>
          <a:off x="3797300" y="639013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125984</xdr:rowOff>
    </xdr:from>
    <xdr:to>
      <xdr:col>15</xdr:col>
      <xdr:colOff>101600</xdr:colOff>
      <xdr:row>37</xdr:row>
      <xdr:rowOff>56134</xdr:rowOff>
    </xdr:to>
    <xdr:sp macro="" textlink="">
      <xdr:nvSpPr>
        <xdr:cNvPr id="75" name="楕円 74">
          <a:extLst>
            <a:ext uri="{FF2B5EF4-FFF2-40B4-BE49-F238E27FC236}">
              <a16:creationId xmlns:a16="http://schemas.microsoft.com/office/drawing/2014/main" id="{0130AF1F-5813-4A87-ADF2-A83E2633EF37}"/>
            </a:ext>
          </a:extLst>
        </xdr:cNvPr>
        <xdr:cNvSpPr/>
      </xdr:nvSpPr>
      <xdr:spPr>
        <a:xfrm>
          <a:off x="2857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xdr:rowOff>
    </xdr:from>
    <xdr:to>
      <xdr:col>19</xdr:col>
      <xdr:colOff>177800</xdr:colOff>
      <xdr:row>37</xdr:row>
      <xdr:rowOff>46482</xdr:rowOff>
    </xdr:to>
    <xdr:cxnSp macro="">
      <xdr:nvCxnSpPr>
        <xdr:cNvPr id="76" name="直線コネクタ 75">
          <a:extLst>
            <a:ext uri="{FF2B5EF4-FFF2-40B4-BE49-F238E27FC236}">
              <a16:creationId xmlns:a16="http://schemas.microsoft.com/office/drawing/2014/main" id="{C6B391B0-9F99-4F8A-9DEC-81B511F06A22}"/>
            </a:ext>
          </a:extLst>
        </xdr:cNvPr>
        <xdr:cNvCxnSpPr/>
      </xdr:nvCxnSpPr>
      <xdr:spPr>
        <a:xfrm>
          <a:off x="2908300" y="63489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39116</xdr:rowOff>
    </xdr:from>
    <xdr:to>
      <xdr:col>10</xdr:col>
      <xdr:colOff>165100</xdr:colOff>
      <xdr:row>36</xdr:row>
      <xdr:rowOff>140716</xdr:rowOff>
    </xdr:to>
    <xdr:sp macro="" textlink="">
      <xdr:nvSpPr>
        <xdr:cNvPr id="77" name="楕円 76">
          <a:extLst>
            <a:ext uri="{FF2B5EF4-FFF2-40B4-BE49-F238E27FC236}">
              <a16:creationId xmlns:a16="http://schemas.microsoft.com/office/drawing/2014/main" id="{F52A89FF-8E49-4FA3-A34B-3048824468E1}"/>
            </a:ext>
          </a:extLst>
        </xdr:cNvPr>
        <xdr:cNvSpPr/>
      </xdr:nvSpPr>
      <xdr:spPr>
        <a:xfrm>
          <a:off x="1968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89916</xdr:rowOff>
    </xdr:from>
    <xdr:to>
      <xdr:col>15</xdr:col>
      <xdr:colOff>50800</xdr:colOff>
      <xdr:row>37</xdr:row>
      <xdr:rowOff>5334</xdr:rowOff>
    </xdr:to>
    <xdr:cxnSp macro="">
      <xdr:nvCxnSpPr>
        <xdr:cNvPr id="78" name="直線コネクタ 77">
          <a:extLst>
            <a:ext uri="{FF2B5EF4-FFF2-40B4-BE49-F238E27FC236}">
              <a16:creationId xmlns:a16="http://schemas.microsoft.com/office/drawing/2014/main" id="{FE4398CC-10BB-4EDA-B1AD-15BE844E40C5}"/>
            </a:ext>
          </a:extLst>
        </xdr:cNvPr>
        <xdr:cNvCxnSpPr/>
      </xdr:nvCxnSpPr>
      <xdr:spPr>
        <a:xfrm>
          <a:off x="2019300" y="62621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169418</xdr:rowOff>
    </xdr:from>
    <xdr:to>
      <xdr:col>6</xdr:col>
      <xdr:colOff>38100</xdr:colOff>
      <xdr:row>36</xdr:row>
      <xdr:rowOff>99568</xdr:rowOff>
    </xdr:to>
    <xdr:sp macro="" textlink="">
      <xdr:nvSpPr>
        <xdr:cNvPr id="79" name="楕円 78">
          <a:extLst>
            <a:ext uri="{FF2B5EF4-FFF2-40B4-BE49-F238E27FC236}">
              <a16:creationId xmlns:a16="http://schemas.microsoft.com/office/drawing/2014/main" id="{E641925F-A51F-4692-B26C-CCEA824B3AB0}"/>
            </a:ext>
          </a:extLst>
        </xdr:cNvPr>
        <xdr:cNvSpPr/>
      </xdr:nvSpPr>
      <xdr:spPr>
        <a:xfrm>
          <a:off x="1079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48768</xdr:rowOff>
    </xdr:from>
    <xdr:to>
      <xdr:col>10</xdr:col>
      <xdr:colOff>114300</xdr:colOff>
      <xdr:row>36</xdr:row>
      <xdr:rowOff>89916</xdr:rowOff>
    </xdr:to>
    <xdr:cxnSp macro="">
      <xdr:nvCxnSpPr>
        <xdr:cNvPr id="80" name="直線コネクタ 79">
          <a:extLst>
            <a:ext uri="{FF2B5EF4-FFF2-40B4-BE49-F238E27FC236}">
              <a16:creationId xmlns:a16="http://schemas.microsoft.com/office/drawing/2014/main" id="{9411CEF1-C081-4290-AF7A-C7DCEA6C0FBE}"/>
            </a:ext>
          </a:extLst>
        </xdr:cNvPr>
        <xdr:cNvCxnSpPr/>
      </xdr:nvCxnSpPr>
      <xdr:spPr>
        <a:xfrm>
          <a:off x="1130300" y="62209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88663</xdr:rowOff>
    </xdr:from>
    <xdr:ext cx="405111" cy="259045"/>
    <xdr:sp macro="" textlink="">
      <xdr:nvSpPr>
        <xdr:cNvPr id="81" name="n_1aveValue【道路】&#10;有形固定資産減価償却率">
          <a:extLst>
            <a:ext uri="{FF2B5EF4-FFF2-40B4-BE49-F238E27FC236}">
              <a16:creationId xmlns:a16="http://schemas.microsoft.com/office/drawing/2014/main" id="{2F8FF792-215A-4487-A3BD-D13348CE5C82}"/>
            </a:ext>
          </a:extLst>
        </xdr:cNvPr>
        <xdr:cNvSpPr txBox="1"/>
      </xdr:nvSpPr>
      <xdr:spPr>
        <a:xfrm>
          <a:off x="3582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EE65409C-29B4-4FB6-BE49-1CA7CF2A49E7}"/>
            </a:ext>
          </a:extLst>
        </xdr:cNvPr>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80A01DCC-648E-4D43-AE17-67664ACBA41F}"/>
            </a:ext>
          </a:extLst>
        </xdr:cNvPr>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B882AB49-99CB-4AED-8941-3B451B635026}"/>
            </a:ext>
          </a:extLst>
        </xdr:cNvPr>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88409</xdr:rowOff>
    </xdr:from>
    <xdr:ext cx="405111" cy="259045"/>
    <xdr:sp macro="" textlink="">
      <xdr:nvSpPr>
        <xdr:cNvPr id="85" name="n_1mainValue【道路】&#10;有形固定資産減価償却率">
          <a:extLst>
            <a:ext uri="{FF2B5EF4-FFF2-40B4-BE49-F238E27FC236}">
              <a16:creationId xmlns:a16="http://schemas.microsoft.com/office/drawing/2014/main" id="{1853BDA7-3F44-4FB7-B1AD-D3B14FF0B832}"/>
            </a:ext>
          </a:extLst>
        </xdr:cNvPr>
        <xdr:cNvSpPr txBox="1"/>
      </xdr:nvSpPr>
      <xdr:spPr>
        <a:xfrm>
          <a:off x="3582044" y="643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47261</xdr:rowOff>
    </xdr:from>
    <xdr:ext cx="405111" cy="259045"/>
    <xdr:sp macro="" textlink="">
      <xdr:nvSpPr>
        <xdr:cNvPr id="86" name="n_2mainValue【道路】&#10;有形固定資産減価償却率">
          <a:extLst>
            <a:ext uri="{FF2B5EF4-FFF2-40B4-BE49-F238E27FC236}">
              <a16:creationId xmlns:a16="http://schemas.microsoft.com/office/drawing/2014/main" id="{D42BD2A7-3E50-4ADD-9AFC-60F7B2CCB957}"/>
            </a:ext>
          </a:extLst>
        </xdr:cNvPr>
        <xdr:cNvSpPr txBox="1"/>
      </xdr:nvSpPr>
      <xdr:spPr>
        <a:xfrm>
          <a:off x="27057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157243</xdr:rowOff>
    </xdr:from>
    <xdr:ext cx="405111" cy="259045"/>
    <xdr:sp macro="" textlink="">
      <xdr:nvSpPr>
        <xdr:cNvPr id="87" name="n_3mainValue【道路】&#10;有形固定資産減価償却率">
          <a:extLst>
            <a:ext uri="{FF2B5EF4-FFF2-40B4-BE49-F238E27FC236}">
              <a16:creationId xmlns:a16="http://schemas.microsoft.com/office/drawing/2014/main" id="{B1BD0AD9-2459-41CB-B67D-FF793AAD47D2}"/>
            </a:ext>
          </a:extLst>
        </xdr:cNvPr>
        <xdr:cNvSpPr txBox="1"/>
      </xdr:nvSpPr>
      <xdr:spPr>
        <a:xfrm>
          <a:off x="18167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116095</xdr:rowOff>
    </xdr:from>
    <xdr:ext cx="405111" cy="259045"/>
    <xdr:sp macro="" textlink="">
      <xdr:nvSpPr>
        <xdr:cNvPr id="88" name="n_4mainValue【道路】&#10;有形固定資産減価償却率">
          <a:extLst>
            <a:ext uri="{FF2B5EF4-FFF2-40B4-BE49-F238E27FC236}">
              <a16:creationId xmlns:a16="http://schemas.microsoft.com/office/drawing/2014/main" id="{BAA0B0D6-05DB-400B-A7A7-306E011B5D82}"/>
            </a:ext>
          </a:extLst>
        </xdr:cNvPr>
        <xdr:cNvSpPr txBox="1"/>
      </xdr:nvSpPr>
      <xdr:spPr>
        <a:xfrm>
          <a:off x="9277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D51EAB8-4610-4950-833F-35CCB79266D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63C0E09-0BC1-49EB-BEFC-2B46011BFF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5F4B5C4-E3B7-4021-9271-8D638408539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3BFED96-6C9A-43FF-94F0-E4E2B6DD2F8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659FE3D-44C2-4C8F-B1F4-D22D2D60FF9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7DFDDBC-338F-4146-B2F0-4081C7F843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03E8DE3-8F0D-44F9-A4B9-8FA129287F3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79BFEFFB-70E0-4C7C-A4B1-ED86904292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5E187A8-B670-4134-9209-1926A2F1419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E5BFBBA-9543-41E1-BD7E-0EA48228F66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2C62F808-B7A6-4B1B-B60D-CA4F5E01310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A4004B53-76EC-4320-A40D-42B3F3FC7DF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DE9B695E-60AD-42F9-8F7D-A003CA09088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F6919699-6C71-4692-BC59-EDF900950D4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2AE94CE2-8D52-4E1F-BC7E-D2BBDF0D857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B71117CF-E339-404F-B516-D51C9054902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8FCEE27E-8503-4E6E-A2E9-778E157A600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E6F5BC0-A96C-4A6B-9E1A-E583C084418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A00AC9A-A8E6-4522-A4EE-E56892F49CB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4491EF55-36D7-4385-9BE3-6DAF6B70AD5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3882AB1-5EDF-4719-9195-CE39EDCCF09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7D6C6099-CFE1-49A9-A952-12FBDF07C4A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1A3822B-BC65-4D5E-B00B-0B661E4623B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a:extLst>
            <a:ext uri="{FF2B5EF4-FFF2-40B4-BE49-F238E27FC236}">
              <a16:creationId xmlns:a16="http://schemas.microsoft.com/office/drawing/2014/main" id="{C690BE78-DDE1-4DB4-9E1A-A78159B9E484}"/>
            </a:ext>
          </a:extLst>
        </xdr:cNvPr>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a:extLst>
            <a:ext uri="{FF2B5EF4-FFF2-40B4-BE49-F238E27FC236}">
              <a16:creationId xmlns:a16="http://schemas.microsoft.com/office/drawing/2014/main" id="{C0C1010E-EB84-4078-A7DC-B4371EA5F804}"/>
            </a:ext>
          </a:extLst>
        </xdr:cNvPr>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a:extLst>
            <a:ext uri="{FF2B5EF4-FFF2-40B4-BE49-F238E27FC236}">
              <a16:creationId xmlns:a16="http://schemas.microsoft.com/office/drawing/2014/main" id="{7690653A-2036-49A4-B122-ECD6E7C6AAA0}"/>
            </a:ext>
          </a:extLst>
        </xdr:cNvPr>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a:extLst>
            <a:ext uri="{FF2B5EF4-FFF2-40B4-BE49-F238E27FC236}">
              <a16:creationId xmlns:a16="http://schemas.microsoft.com/office/drawing/2014/main" id="{72F737E1-B066-4286-AE35-494A7815DB8E}"/>
            </a:ext>
          </a:extLst>
        </xdr:cNvPr>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a:extLst>
            <a:ext uri="{FF2B5EF4-FFF2-40B4-BE49-F238E27FC236}">
              <a16:creationId xmlns:a16="http://schemas.microsoft.com/office/drawing/2014/main" id="{B38C5A1D-2D5C-44DE-A1DB-9933B172E078}"/>
            </a:ext>
          </a:extLst>
        </xdr:cNvPr>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a:extLst>
            <a:ext uri="{FF2B5EF4-FFF2-40B4-BE49-F238E27FC236}">
              <a16:creationId xmlns:a16="http://schemas.microsoft.com/office/drawing/2014/main" id="{54D2B3C4-D53C-4D2E-87C2-D1DCAB1C3754}"/>
            </a:ext>
          </a:extLst>
        </xdr:cNvPr>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a:extLst>
            <a:ext uri="{FF2B5EF4-FFF2-40B4-BE49-F238E27FC236}">
              <a16:creationId xmlns:a16="http://schemas.microsoft.com/office/drawing/2014/main" id="{05BBB4CD-D34C-472A-9E0E-0F52F5B2A97B}"/>
            </a:ext>
          </a:extLst>
        </xdr:cNvPr>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a:extLst>
            <a:ext uri="{FF2B5EF4-FFF2-40B4-BE49-F238E27FC236}">
              <a16:creationId xmlns:a16="http://schemas.microsoft.com/office/drawing/2014/main" id="{73EB7EDD-0514-42D8-BAE6-D3A039FBE233}"/>
            </a:ext>
          </a:extLst>
        </xdr:cNvPr>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a:extLst>
            <a:ext uri="{FF2B5EF4-FFF2-40B4-BE49-F238E27FC236}">
              <a16:creationId xmlns:a16="http://schemas.microsoft.com/office/drawing/2014/main" id="{AD429B7B-9085-4C0D-AD4B-2B9CDC72B8E9}"/>
            </a:ext>
          </a:extLst>
        </xdr:cNvPr>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a:extLst>
            <a:ext uri="{FF2B5EF4-FFF2-40B4-BE49-F238E27FC236}">
              <a16:creationId xmlns:a16="http://schemas.microsoft.com/office/drawing/2014/main" id="{33CD1A72-42C3-465B-9816-8CCC45E528CF}"/>
            </a:ext>
          </a:extLst>
        </xdr:cNvPr>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a:extLst>
            <a:ext uri="{FF2B5EF4-FFF2-40B4-BE49-F238E27FC236}">
              <a16:creationId xmlns:a16="http://schemas.microsoft.com/office/drawing/2014/main" id="{4F1EC7C8-9549-44BC-84A3-4C9FA10216F9}"/>
            </a:ext>
          </a:extLst>
        </xdr:cNvPr>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6735922-56AB-497F-96B3-CEC5505D507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B798522-1F7D-4F34-A19D-C2F2CBA8D21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31F334C-6C76-4E11-BE4C-E6889152A2E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1A1A703-F548-475F-9898-093D93DD219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D1B99EC-CB70-40A8-B98E-131771073E6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109677</xdr:rowOff>
    </xdr:from>
    <xdr:to>
      <xdr:col>55</xdr:col>
      <xdr:colOff>50800</xdr:colOff>
      <xdr:row>40</xdr:row>
      <xdr:rowOff>39827</xdr:rowOff>
    </xdr:to>
    <xdr:sp macro="" textlink="">
      <xdr:nvSpPr>
        <xdr:cNvPr id="128" name="楕円 127">
          <a:extLst>
            <a:ext uri="{FF2B5EF4-FFF2-40B4-BE49-F238E27FC236}">
              <a16:creationId xmlns:a16="http://schemas.microsoft.com/office/drawing/2014/main" id="{07B0A228-C4FA-4A74-AE7E-739A17247E88}"/>
            </a:ext>
          </a:extLst>
        </xdr:cNvPr>
        <xdr:cNvSpPr/>
      </xdr:nvSpPr>
      <xdr:spPr>
        <a:xfrm>
          <a:off x="10426700" y="67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88104</xdr:rowOff>
    </xdr:from>
    <xdr:ext cx="469744" cy="259045"/>
    <xdr:sp macro="" textlink="">
      <xdr:nvSpPr>
        <xdr:cNvPr id="129" name="【道路】&#10;一人当たり延長該当値テキスト">
          <a:extLst>
            <a:ext uri="{FF2B5EF4-FFF2-40B4-BE49-F238E27FC236}">
              <a16:creationId xmlns:a16="http://schemas.microsoft.com/office/drawing/2014/main" id="{6168F003-C274-4192-B73D-B53142D34217}"/>
            </a:ext>
          </a:extLst>
        </xdr:cNvPr>
        <xdr:cNvSpPr txBox="1"/>
      </xdr:nvSpPr>
      <xdr:spPr>
        <a:xfrm>
          <a:off x="10515600" y="677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112116</xdr:rowOff>
    </xdr:from>
    <xdr:to>
      <xdr:col>50</xdr:col>
      <xdr:colOff>165100</xdr:colOff>
      <xdr:row>40</xdr:row>
      <xdr:rowOff>42266</xdr:rowOff>
    </xdr:to>
    <xdr:sp macro="" textlink="">
      <xdr:nvSpPr>
        <xdr:cNvPr id="130" name="楕円 129">
          <a:extLst>
            <a:ext uri="{FF2B5EF4-FFF2-40B4-BE49-F238E27FC236}">
              <a16:creationId xmlns:a16="http://schemas.microsoft.com/office/drawing/2014/main" id="{DC92E954-DB50-4743-A993-D166FF535259}"/>
            </a:ext>
          </a:extLst>
        </xdr:cNvPr>
        <xdr:cNvSpPr/>
      </xdr:nvSpPr>
      <xdr:spPr>
        <a:xfrm>
          <a:off x="9588500" y="67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160477</xdr:rowOff>
    </xdr:from>
    <xdr:to>
      <xdr:col>55</xdr:col>
      <xdr:colOff>0</xdr:colOff>
      <xdr:row>39</xdr:row>
      <xdr:rowOff>162916</xdr:rowOff>
    </xdr:to>
    <xdr:cxnSp macro="">
      <xdr:nvCxnSpPr>
        <xdr:cNvPr id="131" name="直線コネクタ 130">
          <a:extLst>
            <a:ext uri="{FF2B5EF4-FFF2-40B4-BE49-F238E27FC236}">
              <a16:creationId xmlns:a16="http://schemas.microsoft.com/office/drawing/2014/main" id="{47ED9EAB-F66E-46F9-8923-52D372B01ADC}"/>
            </a:ext>
          </a:extLst>
        </xdr:cNvPr>
        <xdr:cNvCxnSpPr/>
      </xdr:nvCxnSpPr>
      <xdr:spPr>
        <a:xfrm flipV="1">
          <a:off x="9639300" y="6847027"/>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114706</xdr:rowOff>
    </xdr:from>
    <xdr:to>
      <xdr:col>46</xdr:col>
      <xdr:colOff>38100</xdr:colOff>
      <xdr:row>40</xdr:row>
      <xdr:rowOff>44856</xdr:rowOff>
    </xdr:to>
    <xdr:sp macro="" textlink="">
      <xdr:nvSpPr>
        <xdr:cNvPr id="132" name="楕円 131">
          <a:extLst>
            <a:ext uri="{FF2B5EF4-FFF2-40B4-BE49-F238E27FC236}">
              <a16:creationId xmlns:a16="http://schemas.microsoft.com/office/drawing/2014/main" id="{D9E32D50-6C5C-45AE-A168-B4EF99575595}"/>
            </a:ext>
          </a:extLst>
        </xdr:cNvPr>
        <xdr:cNvSpPr/>
      </xdr:nvSpPr>
      <xdr:spPr>
        <a:xfrm>
          <a:off x="8699500" y="68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162916</xdr:rowOff>
    </xdr:from>
    <xdr:to>
      <xdr:col>50</xdr:col>
      <xdr:colOff>114300</xdr:colOff>
      <xdr:row>39</xdr:row>
      <xdr:rowOff>165506</xdr:rowOff>
    </xdr:to>
    <xdr:cxnSp macro="">
      <xdr:nvCxnSpPr>
        <xdr:cNvPr id="133" name="直線コネクタ 132">
          <a:extLst>
            <a:ext uri="{FF2B5EF4-FFF2-40B4-BE49-F238E27FC236}">
              <a16:creationId xmlns:a16="http://schemas.microsoft.com/office/drawing/2014/main" id="{D4D938C7-A802-4CF5-B78E-19CA0ECD7D70}"/>
            </a:ext>
          </a:extLst>
        </xdr:cNvPr>
        <xdr:cNvCxnSpPr/>
      </xdr:nvCxnSpPr>
      <xdr:spPr>
        <a:xfrm flipV="1">
          <a:off x="8750300" y="6849466"/>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116840</xdr:rowOff>
    </xdr:from>
    <xdr:to>
      <xdr:col>41</xdr:col>
      <xdr:colOff>101600</xdr:colOff>
      <xdr:row>40</xdr:row>
      <xdr:rowOff>46990</xdr:rowOff>
    </xdr:to>
    <xdr:sp macro="" textlink="">
      <xdr:nvSpPr>
        <xdr:cNvPr id="134" name="楕円 133">
          <a:extLst>
            <a:ext uri="{FF2B5EF4-FFF2-40B4-BE49-F238E27FC236}">
              <a16:creationId xmlns:a16="http://schemas.microsoft.com/office/drawing/2014/main" id="{81C89227-EE16-44B0-B9DF-45D6956940A3}"/>
            </a:ext>
          </a:extLst>
        </xdr:cNvPr>
        <xdr:cNvSpPr/>
      </xdr:nvSpPr>
      <xdr:spPr>
        <a:xfrm>
          <a:off x="781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165506</xdr:rowOff>
    </xdr:from>
    <xdr:to>
      <xdr:col>45</xdr:col>
      <xdr:colOff>177800</xdr:colOff>
      <xdr:row>39</xdr:row>
      <xdr:rowOff>167640</xdr:rowOff>
    </xdr:to>
    <xdr:cxnSp macro="">
      <xdr:nvCxnSpPr>
        <xdr:cNvPr id="135" name="直線コネクタ 134">
          <a:extLst>
            <a:ext uri="{FF2B5EF4-FFF2-40B4-BE49-F238E27FC236}">
              <a16:creationId xmlns:a16="http://schemas.microsoft.com/office/drawing/2014/main" id="{E8246DB2-EB7C-4BA8-8C09-6E699EBDB254}"/>
            </a:ext>
          </a:extLst>
        </xdr:cNvPr>
        <xdr:cNvCxnSpPr/>
      </xdr:nvCxnSpPr>
      <xdr:spPr>
        <a:xfrm flipV="1">
          <a:off x="7861300" y="685205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118821</xdr:rowOff>
    </xdr:from>
    <xdr:to>
      <xdr:col>36</xdr:col>
      <xdr:colOff>165100</xdr:colOff>
      <xdr:row>40</xdr:row>
      <xdr:rowOff>48971</xdr:rowOff>
    </xdr:to>
    <xdr:sp macro="" textlink="">
      <xdr:nvSpPr>
        <xdr:cNvPr id="136" name="楕円 135">
          <a:extLst>
            <a:ext uri="{FF2B5EF4-FFF2-40B4-BE49-F238E27FC236}">
              <a16:creationId xmlns:a16="http://schemas.microsoft.com/office/drawing/2014/main" id="{0E2E9C7C-09C2-4D13-81ED-6F1C6706AC7D}"/>
            </a:ext>
          </a:extLst>
        </xdr:cNvPr>
        <xdr:cNvSpPr/>
      </xdr:nvSpPr>
      <xdr:spPr>
        <a:xfrm>
          <a:off x="6921500" y="68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167640</xdr:rowOff>
    </xdr:from>
    <xdr:to>
      <xdr:col>41</xdr:col>
      <xdr:colOff>50800</xdr:colOff>
      <xdr:row>39</xdr:row>
      <xdr:rowOff>169621</xdr:rowOff>
    </xdr:to>
    <xdr:cxnSp macro="">
      <xdr:nvCxnSpPr>
        <xdr:cNvPr id="137" name="直線コネクタ 136">
          <a:extLst>
            <a:ext uri="{FF2B5EF4-FFF2-40B4-BE49-F238E27FC236}">
              <a16:creationId xmlns:a16="http://schemas.microsoft.com/office/drawing/2014/main" id="{A8B8FC6D-761F-4A31-AAE6-489BBD79E198}"/>
            </a:ext>
          </a:extLst>
        </xdr:cNvPr>
        <xdr:cNvCxnSpPr/>
      </xdr:nvCxnSpPr>
      <xdr:spPr>
        <a:xfrm flipV="1">
          <a:off x="6972300" y="685419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a:extLst>
            <a:ext uri="{FF2B5EF4-FFF2-40B4-BE49-F238E27FC236}">
              <a16:creationId xmlns:a16="http://schemas.microsoft.com/office/drawing/2014/main" id="{9078D088-0539-4089-993B-36825C9A4AFA}"/>
            </a:ext>
          </a:extLst>
        </xdr:cNvPr>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a:extLst>
            <a:ext uri="{FF2B5EF4-FFF2-40B4-BE49-F238E27FC236}">
              <a16:creationId xmlns:a16="http://schemas.microsoft.com/office/drawing/2014/main" id="{98B6AFAA-9209-47AE-9949-F88D331B15D3}"/>
            </a:ext>
          </a:extLst>
        </xdr:cNvPr>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a:extLst>
            <a:ext uri="{FF2B5EF4-FFF2-40B4-BE49-F238E27FC236}">
              <a16:creationId xmlns:a16="http://schemas.microsoft.com/office/drawing/2014/main" id="{3C2DB683-11C3-40B4-A6BD-9A2002658D1C}"/>
            </a:ext>
          </a:extLst>
        </xdr:cNvPr>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a:extLst>
            <a:ext uri="{FF2B5EF4-FFF2-40B4-BE49-F238E27FC236}">
              <a16:creationId xmlns:a16="http://schemas.microsoft.com/office/drawing/2014/main" id="{F4AD6FC7-7005-4362-82D8-466AD4B4A5C6}"/>
            </a:ext>
          </a:extLst>
        </xdr:cNvPr>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33393</xdr:rowOff>
    </xdr:from>
    <xdr:ext cx="469744" cy="259045"/>
    <xdr:sp macro="" textlink="">
      <xdr:nvSpPr>
        <xdr:cNvPr id="142" name="n_1mainValue【道路】&#10;一人当たり延長">
          <a:extLst>
            <a:ext uri="{FF2B5EF4-FFF2-40B4-BE49-F238E27FC236}">
              <a16:creationId xmlns:a16="http://schemas.microsoft.com/office/drawing/2014/main" id="{4E112096-E98B-4932-9BFD-90150DF88E14}"/>
            </a:ext>
          </a:extLst>
        </xdr:cNvPr>
        <xdr:cNvSpPr txBox="1"/>
      </xdr:nvSpPr>
      <xdr:spPr>
        <a:xfrm>
          <a:off x="9391727" y="689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35983</xdr:rowOff>
    </xdr:from>
    <xdr:ext cx="469744" cy="259045"/>
    <xdr:sp macro="" textlink="">
      <xdr:nvSpPr>
        <xdr:cNvPr id="143" name="n_2mainValue【道路】&#10;一人当たり延長">
          <a:extLst>
            <a:ext uri="{FF2B5EF4-FFF2-40B4-BE49-F238E27FC236}">
              <a16:creationId xmlns:a16="http://schemas.microsoft.com/office/drawing/2014/main" id="{FD79F291-CFE2-40A1-A060-A954A69D0379}"/>
            </a:ext>
          </a:extLst>
        </xdr:cNvPr>
        <xdr:cNvSpPr txBox="1"/>
      </xdr:nvSpPr>
      <xdr:spPr>
        <a:xfrm>
          <a:off x="8515427" y="68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38117</xdr:rowOff>
    </xdr:from>
    <xdr:ext cx="469744" cy="259045"/>
    <xdr:sp macro="" textlink="">
      <xdr:nvSpPr>
        <xdr:cNvPr id="144" name="n_3mainValue【道路】&#10;一人当たり延長">
          <a:extLst>
            <a:ext uri="{FF2B5EF4-FFF2-40B4-BE49-F238E27FC236}">
              <a16:creationId xmlns:a16="http://schemas.microsoft.com/office/drawing/2014/main" id="{68C26BE2-CFCB-46A2-9F4D-38B8E553487D}"/>
            </a:ext>
          </a:extLst>
        </xdr:cNvPr>
        <xdr:cNvSpPr txBox="1"/>
      </xdr:nvSpPr>
      <xdr:spPr>
        <a:xfrm>
          <a:off x="7626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40098</xdr:rowOff>
    </xdr:from>
    <xdr:ext cx="469744" cy="259045"/>
    <xdr:sp macro="" textlink="">
      <xdr:nvSpPr>
        <xdr:cNvPr id="145" name="n_4mainValue【道路】&#10;一人当たり延長">
          <a:extLst>
            <a:ext uri="{FF2B5EF4-FFF2-40B4-BE49-F238E27FC236}">
              <a16:creationId xmlns:a16="http://schemas.microsoft.com/office/drawing/2014/main" id="{094A57FD-F8E6-4BE3-B85F-51B33F5A3D81}"/>
            </a:ext>
          </a:extLst>
        </xdr:cNvPr>
        <xdr:cNvSpPr txBox="1"/>
      </xdr:nvSpPr>
      <xdr:spPr>
        <a:xfrm>
          <a:off x="6737427" y="689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4ED6105-221E-4D04-97D9-12C4E7D396B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E66A968-A3E3-4B53-954D-896C0236F8E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B11CC59-5FFF-48D4-AF65-D8EF975A3B8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BAA1B60-0FFC-4A78-85C4-374967275C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AE01106-33D1-450E-A070-784EB09B749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A37AC8D-2B7C-4731-AECF-9734A3BA740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632350A-6542-4889-9E49-31F1F231B3F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E39CD25-5A8E-4CAA-A837-53C33319181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170F0DC-4B19-49DB-8B43-CFEF61D0D39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6436109-7AF4-40BF-8C61-B09458C6351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3971933-45A3-4FDD-91DB-FC723F209D5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a:extLst>
            <a:ext uri="{FF2B5EF4-FFF2-40B4-BE49-F238E27FC236}">
              <a16:creationId xmlns:a16="http://schemas.microsoft.com/office/drawing/2014/main" id="{58348E09-E359-431E-8BE4-25A0461AE03F}"/>
            </a:ext>
          </a:extLst>
        </xdr:cNvPr>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a:extLst>
            <a:ext uri="{FF2B5EF4-FFF2-40B4-BE49-F238E27FC236}">
              <a16:creationId xmlns:a16="http://schemas.microsoft.com/office/drawing/2014/main" id="{CA32CF68-F13B-496B-909C-B52C8D362555}"/>
            </a:ext>
          </a:extLst>
        </xdr:cNvPr>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a:extLst>
            <a:ext uri="{FF2B5EF4-FFF2-40B4-BE49-F238E27FC236}">
              <a16:creationId xmlns:a16="http://schemas.microsoft.com/office/drawing/2014/main" id="{420A2D90-7E16-4768-B6CF-D3BD75AF5B1C}"/>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a:extLst>
            <a:ext uri="{FF2B5EF4-FFF2-40B4-BE49-F238E27FC236}">
              <a16:creationId xmlns:a16="http://schemas.microsoft.com/office/drawing/2014/main" id="{BBD05C6A-7A96-4B92-A4E4-074D2A160E9E}"/>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a:extLst>
            <a:ext uri="{FF2B5EF4-FFF2-40B4-BE49-F238E27FC236}">
              <a16:creationId xmlns:a16="http://schemas.microsoft.com/office/drawing/2014/main" id="{FF51D6B2-1E41-47B3-9E4B-79C34B46025F}"/>
            </a:ext>
          </a:extLst>
        </xdr:cNvPr>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a:extLst>
            <a:ext uri="{FF2B5EF4-FFF2-40B4-BE49-F238E27FC236}">
              <a16:creationId xmlns:a16="http://schemas.microsoft.com/office/drawing/2014/main" id="{B8E52F11-C096-4FCE-8E47-61E4ED410685}"/>
            </a:ext>
          </a:extLst>
        </xdr:cNvPr>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6A8F65D3-18DE-4401-8F1C-73155D569CE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FD40FC16-E347-439E-8577-FDF331BAA16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a:extLst>
            <a:ext uri="{FF2B5EF4-FFF2-40B4-BE49-F238E27FC236}">
              <a16:creationId xmlns:a16="http://schemas.microsoft.com/office/drawing/2014/main" id="{450FD82D-3AB2-4166-909E-C669929BF160}"/>
            </a:ext>
          </a:extLst>
        </xdr:cNvPr>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a:extLst>
            <a:ext uri="{FF2B5EF4-FFF2-40B4-BE49-F238E27FC236}">
              <a16:creationId xmlns:a16="http://schemas.microsoft.com/office/drawing/2014/main" id="{1094C7B5-066F-4C09-AC19-F6012ED1A9F6}"/>
            </a:ext>
          </a:extLst>
        </xdr:cNvPr>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a:extLst>
            <a:ext uri="{FF2B5EF4-FFF2-40B4-BE49-F238E27FC236}">
              <a16:creationId xmlns:a16="http://schemas.microsoft.com/office/drawing/2014/main" id="{24869A0B-C68F-4FFD-8FED-9A9F892BA914}"/>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a:extLst>
            <a:ext uri="{FF2B5EF4-FFF2-40B4-BE49-F238E27FC236}">
              <a16:creationId xmlns:a16="http://schemas.microsoft.com/office/drawing/2014/main" id="{96AF4ABF-5AEB-45C7-865B-64550A47508D}"/>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a:extLst>
            <a:ext uri="{FF2B5EF4-FFF2-40B4-BE49-F238E27FC236}">
              <a16:creationId xmlns:a16="http://schemas.microsoft.com/office/drawing/2014/main" id="{82512F91-F2BE-4042-8D16-88048BE967F3}"/>
            </a:ext>
          </a:extLst>
        </xdr:cNvPr>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a:extLst>
            <a:ext uri="{FF2B5EF4-FFF2-40B4-BE49-F238E27FC236}">
              <a16:creationId xmlns:a16="http://schemas.microsoft.com/office/drawing/2014/main" id="{AD878DC3-A11C-48C2-963A-BC6E1BD69F07}"/>
            </a:ext>
          </a:extLst>
        </xdr:cNvPr>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159BE06-C6AA-4EA2-A744-741F5AB5C70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85AACC0B-97AE-4B4E-A96D-BA2B09E572C6}"/>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DD8C978-C2B4-42F6-B525-41D866AA758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a:extLst>
            <a:ext uri="{FF2B5EF4-FFF2-40B4-BE49-F238E27FC236}">
              <a16:creationId xmlns:a16="http://schemas.microsoft.com/office/drawing/2014/main" id="{24F51198-22F6-462D-BAF7-6EC2C262F189}"/>
            </a:ext>
          </a:extLst>
        </xdr:cNvPr>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1432D135-5558-4B7A-B04B-27AE1878C52A}"/>
            </a:ext>
          </a:extLst>
        </xdr:cNvPr>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a:extLst>
            <a:ext uri="{FF2B5EF4-FFF2-40B4-BE49-F238E27FC236}">
              <a16:creationId xmlns:a16="http://schemas.microsoft.com/office/drawing/2014/main" id="{00F83C8E-BB53-4F10-88EF-83959DF9ED15}"/>
            </a:ext>
          </a:extLst>
        </xdr:cNvPr>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91BDACBE-C187-4697-8255-6FCDB05FBF8B}"/>
            </a:ext>
          </a:extLst>
        </xdr:cNvPr>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a:extLst>
            <a:ext uri="{FF2B5EF4-FFF2-40B4-BE49-F238E27FC236}">
              <a16:creationId xmlns:a16="http://schemas.microsoft.com/office/drawing/2014/main" id="{73DB66B5-E943-4D2B-9F2D-451DE0673A55}"/>
            </a:ext>
          </a:extLst>
        </xdr:cNvPr>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160672</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703ACE47-3B0F-4E20-BD31-8F14D0FF69F5}"/>
            </a:ext>
          </a:extLst>
        </xdr:cNvPr>
        <xdr:cNvSpPr txBox="1"/>
      </xdr:nvSpPr>
      <xdr:spPr>
        <a:xfrm>
          <a:off x="4673600" y="993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a:extLst>
            <a:ext uri="{FF2B5EF4-FFF2-40B4-BE49-F238E27FC236}">
              <a16:creationId xmlns:a16="http://schemas.microsoft.com/office/drawing/2014/main" id="{7F284E38-6C3B-42EE-92CE-B29FDCDE5B0A}"/>
            </a:ext>
          </a:extLst>
        </xdr:cNvPr>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a:extLst>
            <a:ext uri="{FF2B5EF4-FFF2-40B4-BE49-F238E27FC236}">
              <a16:creationId xmlns:a16="http://schemas.microsoft.com/office/drawing/2014/main" id="{55772281-C3E6-4467-9055-80183E33CBCC}"/>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a:extLst>
            <a:ext uri="{FF2B5EF4-FFF2-40B4-BE49-F238E27FC236}">
              <a16:creationId xmlns:a16="http://schemas.microsoft.com/office/drawing/2014/main" id="{E3622FC7-22E5-4D4B-9542-73742C3F61A0}"/>
            </a:ext>
          </a:extLst>
        </xdr:cNvPr>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a:extLst>
            <a:ext uri="{FF2B5EF4-FFF2-40B4-BE49-F238E27FC236}">
              <a16:creationId xmlns:a16="http://schemas.microsoft.com/office/drawing/2014/main" id="{42FE0B60-3A23-4E41-8755-AC3D079495A3}"/>
            </a:ext>
          </a:extLst>
        </xdr:cNvPr>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a:extLst>
            <a:ext uri="{FF2B5EF4-FFF2-40B4-BE49-F238E27FC236}">
              <a16:creationId xmlns:a16="http://schemas.microsoft.com/office/drawing/2014/main" id="{71297348-5BAE-4176-93D8-0C898BCF2D59}"/>
            </a:ext>
          </a:extLst>
        </xdr:cNvPr>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C6507A1-D4C0-4800-8186-6151F280D3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C873091-03AD-4332-B415-D1093CF3D5A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0837197-128D-4122-A9C7-ECE48C126E2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F34FE72-2266-4C57-B604-D7808527676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964B8DC-6253-4E6E-964F-D8A50D05253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37782</xdr:rowOff>
    </xdr:from>
    <xdr:to>
      <xdr:col>24</xdr:col>
      <xdr:colOff>114300</xdr:colOff>
      <xdr:row>60</xdr:row>
      <xdr:rowOff>139382</xdr:rowOff>
    </xdr:to>
    <xdr:sp macro="" textlink="">
      <xdr:nvSpPr>
        <xdr:cNvPr id="190" name="楕円 189">
          <a:extLst>
            <a:ext uri="{FF2B5EF4-FFF2-40B4-BE49-F238E27FC236}">
              <a16:creationId xmlns:a16="http://schemas.microsoft.com/office/drawing/2014/main" id="{CEC8B706-3F41-4615-B97B-F3CDE529CF62}"/>
            </a:ext>
          </a:extLst>
        </xdr:cNvPr>
        <xdr:cNvSpPr/>
      </xdr:nvSpPr>
      <xdr:spPr>
        <a:xfrm>
          <a:off x="4584700" y="103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16209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DDEAD0F-68A4-40AC-B2AF-D0F5D47E88EA}"/>
            </a:ext>
          </a:extLst>
        </xdr:cNvPr>
        <xdr:cNvSpPr txBox="1"/>
      </xdr:nvSpPr>
      <xdr:spPr>
        <a:xfrm>
          <a:off x="4673600" y="10303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92" name="楕円 191">
          <a:extLst>
            <a:ext uri="{FF2B5EF4-FFF2-40B4-BE49-F238E27FC236}">
              <a16:creationId xmlns:a16="http://schemas.microsoft.com/office/drawing/2014/main" id="{F73CDECC-08BC-4571-8A8D-0E381EFB41D8}"/>
            </a:ext>
          </a:extLst>
        </xdr:cNvPr>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88582</xdr:rowOff>
    </xdr:to>
    <xdr:cxnSp macro="">
      <xdr:nvCxnSpPr>
        <xdr:cNvPr id="193" name="直線コネクタ 192">
          <a:extLst>
            <a:ext uri="{FF2B5EF4-FFF2-40B4-BE49-F238E27FC236}">
              <a16:creationId xmlns:a16="http://schemas.microsoft.com/office/drawing/2014/main" id="{481A6CBB-9ACC-4C7E-B351-D4AD06D01DA7}"/>
            </a:ext>
          </a:extLst>
        </xdr:cNvPr>
        <xdr:cNvCxnSpPr/>
      </xdr:nvCxnSpPr>
      <xdr:spPr>
        <a:xfrm>
          <a:off x="3797300" y="10309860"/>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86360</xdr:rowOff>
    </xdr:from>
    <xdr:to>
      <xdr:col>15</xdr:col>
      <xdr:colOff>101600</xdr:colOff>
      <xdr:row>60</xdr:row>
      <xdr:rowOff>16510</xdr:rowOff>
    </xdr:to>
    <xdr:sp macro="" textlink="">
      <xdr:nvSpPr>
        <xdr:cNvPr id="194" name="楕円 193">
          <a:extLst>
            <a:ext uri="{FF2B5EF4-FFF2-40B4-BE49-F238E27FC236}">
              <a16:creationId xmlns:a16="http://schemas.microsoft.com/office/drawing/2014/main" id="{03886865-946F-464D-BDC2-D74AB2B00DBB}"/>
            </a:ext>
          </a:extLst>
        </xdr:cNvPr>
        <xdr:cNvSpPr/>
      </xdr:nvSpPr>
      <xdr:spPr>
        <a:xfrm>
          <a:off x="2857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60</xdr:row>
      <xdr:rowOff>22860</xdr:rowOff>
    </xdr:to>
    <xdr:cxnSp macro="">
      <xdr:nvCxnSpPr>
        <xdr:cNvPr id="195" name="直線コネクタ 194">
          <a:extLst>
            <a:ext uri="{FF2B5EF4-FFF2-40B4-BE49-F238E27FC236}">
              <a16:creationId xmlns:a16="http://schemas.microsoft.com/office/drawing/2014/main" id="{7FFB77CE-02CE-4C5E-A3AB-012E68328C3F}"/>
            </a:ext>
          </a:extLst>
        </xdr:cNvPr>
        <xdr:cNvCxnSpPr/>
      </xdr:nvCxnSpPr>
      <xdr:spPr>
        <a:xfrm>
          <a:off x="2908300" y="102527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96" name="楕円 195">
          <a:extLst>
            <a:ext uri="{FF2B5EF4-FFF2-40B4-BE49-F238E27FC236}">
              <a16:creationId xmlns:a16="http://schemas.microsoft.com/office/drawing/2014/main" id="{43797C57-8689-4943-AB9C-1C5A688DBBE2}"/>
            </a:ext>
          </a:extLst>
        </xdr:cNvPr>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80010</xdr:rowOff>
    </xdr:from>
    <xdr:to>
      <xdr:col>15</xdr:col>
      <xdr:colOff>50800</xdr:colOff>
      <xdr:row>59</xdr:row>
      <xdr:rowOff>137160</xdr:rowOff>
    </xdr:to>
    <xdr:cxnSp macro="">
      <xdr:nvCxnSpPr>
        <xdr:cNvPr id="197" name="直線コネクタ 196">
          <a:extLst>
            <a:ext uri="{FF2B5EF4-FFF2-40B4-BE49-F238E27FC236}">
              <a16:creationId xmlns:a16="http://schemas.microsoft.com/office/drawing/2014/main" id="{B9CF4D23-849C-49B9-9424-40FB61103CF6}"/>
            </a:ext>
          </a:extLst>
        </xdr:cNvPr>
        <xdr:cNvCxnSpPr/>
      </xdr:nvCxnSpPr>
      <xdr:spPr>
        <a:xfrm>
          <a:off x="2019300" y="101955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169228</xdr:rowOff>
    </xdr:from>
    <xdr:to>
      <xdr:col>6</xdr:col>
      <xdr:colOff>38100</xdr:colOff>
      <xdr:row>59</xdr:row>
      <xdr:rowOff>99378</xdr:rowOff>
    </xdr:to>
    <xdr:sp macro="" textlink="">
      <xdr:nvSpPr>
        <xdr:cNvPr id="198" name="楕円 197">
          <a:extLst>
            <a:ext uri="{FF2B5EF4-FFF2-40B4-BE49-F238E27FC236}">
              <a16:creationId xmlns:a16="http://schemas.microsoft.com/office/drawing/2014/main" id="{EDDFEF7B-69FF-4506-8BAC-4BCAE35093A8}"/>
            </a:ext>
          </a:extLst>
        </xdr:cNvPr>
        <xdr:cNvSpPr/>
      </xdr:nvSpPr>
      <xdr:spPr>
        <a:xfrm>
          <a:off x="1079500" y="10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48578</xdr:rowOff>
    </xdr:from>
    <xdr:to>
      <xdr:col>10</xdr:col>
      <xdr:colOff>114300</xdr:colOff>
      <xdr:row>59</xdr:row>
      <xdr:rowOff>80010</xdr:rowOff>
    </xdr:to>
    <xdr:cxnSp macro="">
      <xdr:nvCxnSpPr>
        <xdr:cNvPr id="199" name="直線コネクタ 198">
          <a:extLst>
            <a:ext uri="{FF2B5EF4-FFF2-40B4-BE49-F238E27FC236}">
              <a16:creationId xmlns:a16="http://schemas.microsoft.com/office/drawing/2014/main" id="{1B782A41-4685-40DC-85C7-99C4E37FDDC5}"/>
            </a:ext>
          </a:extLst>
        </xdr:cNvPr>
        <xdr:cNvCxnSpPr/>
      </xdr:nvCxnSpPr>
      <xdr:spPr>
        <a:xfrm>
          <a:off x="1130300" y="10164128"/>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4FF37400-7583-4475-AEC8-4EC2654D1178}"/>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7320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6C488C12-0147-44F3-AF53-446CD9CC851A}"/>
            </a:ext>
          </a:extLst>
        </xdr:cNvPr>
        <xdr:cNvSpPr txBox="1"/>
      </xdr:nvSpPr>
      <xdr:spPr>
        <a:xfrm>
          <a:off x="2705744" y="977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4462</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688417ED-3F40-4A67-B990-BAE40DC6016B}"/>
            </a:ext>
          </a:extLst>
        </xdr:cNvPr>
        <xdr:cNvSpPr txBox="1"/>
      </xdr:nvSpPr>
      <xdr:spPr>
        <a:xfrm>
          <a:off x="1816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FF4C71F9-BF2F-484E-8958-017343200A8C}"/>
            </a:ext>
          </a:extLst>
        </xdr:cNvPr>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5D843D1-318D-485F-890A-863A36507BD9}"/>
            </a:ext>
          </a:extLst>
        </xdr:cNvPr>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7637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26F15745-AC8C-4CA5-BEE2-9A3E74048A3A}"/>
            </a:ext>
          </a:extLst>
        </xdr:cNvPr>
        <xdr:cNvSpPr txBox="1"/>
      </xdr:nvSpPr>
      <xdr:spPr>
        <a:xfrm>
          <a:off x="2705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121937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24B23B70-534B-48BB-AF8D-EA9066910A5E}"/>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90505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8BD9978-D6C5-4D90-913B-7B56F75D1FFE}"/>
            </a:ext>
          </a:extLst>
        </xdr:cNvPr>
        <xdr:cNvSpPr txBox="1"/>
      </xdr:nvSpPr>
      <xdr:spPr>
        <a:xfrm>
          <a:off x="927744" y="10206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0FA7877-516D-4441-AE88-FB290EA20B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6AE5E9A-0BFE-45B4-81A1-C425EAFCC1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2EC08F0-7D28-4391-9CD6-666C5E9CBFB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B73C9CF-ED97-4159-8D7A-A3A70559A14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8E94EB2-B1A8-4450-96E4-6B57AEC373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65E0075-48C3-437D-8713-3F20556C25E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567BBC9F-CB16-4B35-8F26-11FA3D6548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917C6E9-95A8-4135-ACA1-E01846CBF4E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00D4BF3-DE4A-49DE-9DAB-1F4D71B1F2B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3920781-7E2F-4055-9300-9618FC2D91E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700A740-078F-44D9-BAF7-632FA9F0536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22FF3CA4-81EF-47B2-BCB3-8A369C8D81B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83D6ABC-EC32-49CC-8889-11F1D3047E2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546AB2A2-0241-4E30-A1F4-C9B4D6D525B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7D04A6A8-2FE9-46B0-8102-A265E7419DC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E2890C82-9133-4D38-95BE-EAEE8BA3D7B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26C9C81F-4455-4FC6-BF60-F12B0BBA76B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7C55D9B5-28FC-4C3C-9435-E063CD570C9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89FE9D45-9A6D-4DF5-93EA-14F02569B3F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a:extLst>
            <a:ext uri="{FF2B5EF4-FFF2-40B4-BE49-F238E27FC236}">
              <a16:creationId xmlns:a16="http://schemas.microsoft.com/office/drawing/2014/main" id="{E1212FF4-C0B3-46F2-A8A7-5BC4B737376D}"/>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C9EB444-3C7E-42DE-BBAC-E92AA9D2671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F1077357-4347-47E3-BB00-8D535064D844}"/>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D695A64B-DB7C-44B5-94A9-320A5236CE6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a:extLst>
            <a:ext uri="{FF2B5EF4-FFF2-40B4-BE49-F238E27FC236}">
              <a16:creationId xmlns:a16="http://schemas.microsoft.com/office/drawing/2014/main" id="{A4B2040B-A108-4299-B99B-323718CEEBB7}"/>
            </a:ext>
          </a:extLst>
        </xdr:cNvPr>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6BD3BEBB-DB05-42E7-AE8F-66B4E04C46BE}"/>
            </a:ext>
          </a:extLst>
        </xdr:cNvPr>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a:extLst>
            <a:ext uri="{FF2B5EF4-FFF2-40B4-BE49-F238E27FC236}">
              <a16:creationId xmlns:a16="http://schemas.microsoft.com/office/drawing/2014/main" id="{5E027C0E-B8DE-4024-A012-D40B5BADA65B}"/>
            </a:ext>
          </a:extLst>
        </xdr:cNvPr>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FDA03C62-01E4-46B6-882C-15572EA6F4D4}"/>
            </a:ext>
          </a:extLst>
        </xdr:cNvPr>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a:extLst>
            <a:ext uri="{FF2B5EF4-FFF2-40B4-BE49-F238E27FC236}">
              <a16:creationId xmlns:a16="http://schemas.microsoft.com/office/drawing/2014/main" id="{F0985FBE-CC0F-4484-847D-D68BA13D5FED}"/>
            </a:ext>
          </a:extLst>
        </xdr:cNvPr>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61429B97-912A-497F-B0DC-A74A78A96438}"/>
            </a:ext>
          </a:extLst>
        </xdr:cNvPr>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a:extLst>
            <a:ext uri="{FF2B5EF4-FFF2-40B4-BE49-F238E27FC236}">
              <a16:creationId xmlns:a16="http://schemas.microsoft.com/office/drawing/2014/main" id="{B090F889-12E8-4702-AC78-7551C05F371C}"/>
            </a:ext>
          </a:extLst>
        </xdr:cNvPr>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a:extLst>
            <a:ext uri="{FF2B5EF4-FFF2-40B4-BE49-F238E27FC236}">
              <a16:creationId xmlns:a16="http://schemas.microsoft.com/office/drawing/2014/main" id="{983E4A6F-F564-49C7-86F5-A8D598A7345C}"/>
            </a:ext>
          </a:extLst>
        </xdr:cNvPr>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a:extLst>
            <a:ext uri="{FF2B5EF4-FFF2-40B4-BE49-F238E27FC236}">
              <a16:creationId xmlns:a16="http://schemas.microsoft.com/office/drawing/2014/main" id="{0F7C70DA-78EB-4F8C-BF34-4EABF02578FE}"/>
            </a:ext>
          </a:extLst>
        </xdr:cNvPr>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a:extLst>
            <a:ext uri="{FF2B5EF4-FFF2-40B4-BE49-F238E27FC236}">
              <a16:creationId xmlns:a16="http://schemas.microsoft.com/office/drawing/2014/main" id="{96512362-3C74-4E50-941E-DE602FBDD8E3}"/>
            </a:ext>
          </a:extLst>
        </xdr:cNvPr>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a:extLst>
            <a:ext uri="{FF2B5EF4-FFF2-40B4-BE49-F238E27FC236}">
              <a16:creationId xmlns:a16="http://schemas.microsoft.com/office/drawing/2014/main" id="{0F7E8531-BB32-4FFD-886A-4A179926211C}"/>
            </a:ext>
          </a:extLst>
        </xdr:cNvPr>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0B683B9-3DF6-461F-9AF1-50940E6A6A6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98E907F-9894-4DD5-9860-FE2F0AF69F7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8A47FFF-AB22-4FF6-A5EB-260A470F78F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97A2698-0C0A-4F0C-B556-7E474AA8258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19B1C7A-98AA-4BE4-AEA0-839901B071A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55693</xdr:rowOff>
    </xdr:from>
    <xdr:to>
      <xdr:col>55</xdr:col>
      <xdr:colOff>50800</xdr:colOff>
      <xdr:row>63</xdr:row>
      <xdr:rowOff>157293</xdr:rowOff>
    </xdr:to>
    <xdr:sp macro="" textlink="">
      <xdr:nvSpPr>
        <xdr:cNvPr id="247" name="楕円 246">
          <a:extLst>
            <a:ext uri="{FF2B5EF4-FFF2-40B4-BE49-F238E27FC236}">
              <a16:creationId xmlns:a16="http://schemas.microsoft.com/office/drawing/2014/main" id="{9FCE9683-C792-4B3C-B5FF-66654C205288}"/>
            </a:ext>
          </a:extLst>
        </xdr:cNvPr>
        <xdr:cNvSpPr/>
      </xdr:nvSpPr>
      <xdr:spPr>
        <a:xfrm>
          <a:off x="10426700" y="108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34120</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F7F73AA3-A650-4E0C-813F-6AB4348DEE8B}"/>
            </a:ext>
          </a:extLst>
        </xdr:cNvPr>
        <xdr:cNvSpPr txBox="1"/>
      </xdr:nvSpPr>
      <xdr:spPr>
        <a:xfrm>
          <a:off x="10515600" y="1083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56364</xdr:rowOff>
    </xdr:from>
    <xdr:to>
      <xdr:col>50</xdr:col>
      <xdr:colOff>165100</xdr:colOff>
      <xdr:row>63</xdr:row>
      <xdr:rowOff>157964</xdr:rowOff>
    </xdr:to>
    <xdr:sp macro="" textlink="">
      <xdr:nvSpPr>
        <xdr:cNvPr id="249" name="楕円 248">
          <a:extLst>
            <a:ext uri="{FF2B5EF4-FFF2-40B4-BE49-F238E27FC236}">
              <a16:creationId xmlns:a16="http://schemas.microsoft.com/office/drawing/2014/main" id="{F33CAFD3-453B-4F1E-A655-4DF8287F4D52}"/>
            </a:ext>
          </a:extLst>
        </xdr:cNvPr>
        <xdr:cNvSpPr/>
      </xdr:nvSpPr>
      <xdr:spPr>
        <a:xfrm>
          <a:off x="9588500" y="108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106493</xdr:rowOff>
    </xdr:from>
    <xdr:to>
      <xdr:col>55</xdr:col>
      <xdr:colOff>0</xdr:colOff>
      <xdr:row>63</xdr:row>
      <xdr:rowOff>107164</xdr:rowOff>
    </xdr:to>
    <xdr:cxnSp macro="">
      <xdr:nvCxnSpPr>
        <xdr:cNvPr id="250" name="直線コネクタ 249">
          <a:extLst>
            <a:ext uri="{FF2B5EF4-FFF2-40B4-BE49-F238E27FC236}">
              <a16:creationId xmlns:a16="http://schemas.microsoft.com/office/drawing/2014/main" id="{A2E246C6-8530-47FA-A21C-7267D6436B3D}"/>
            </a:ext>
          </a:extLst>
        </xdr:cNvPr>
        <xdr:cNvCxnSpPr/>
      </xdr:nvCxnSpPr>
      <xdr:spPr>
        <a:xfrm flipV="1">
          <a:off x="9639300" y="10907843"/>
          <a:ext cx="8382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57648</xdr:rowOff>
    </xdr:from>
    <xdr:to>
      <xdr:col>46</xdr:col>
      <xdr:colOff>38100</xdr:colOff>
      <xdr:row>63</xdr:row>
      <xdr:rowOff>159248</xdr:rowOff>
    </xdr:to>
    <xdr:sp macro="" textlink="">
      <xdr:nvSpPr>
        <xdr:cNvPr id="251" name="楕円 250">
          <a:extLst>
            <a:ext uri="{FF2B5EF4-FFF2-40B4-BE49-F238E27FC236}">
              <a16:creationId xmlns:a16="http://schemas.microsoft.com/office/drawing/2014/main" id="{D18D5282-5DFA-42A0-9B6C-37C01E841542}"/>
            </a:ext>
          </a:extLst>
        </xdr:cNvPr>
        <xdr:cNvSpPr/>
      </xdr:nvSpPr>
      <xdr:spPr>
        <a:xfrm>
          <a:off x="8699500" y="1085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107164</xdr:rowOff>
    </xdr:from>
    <xdr:to>
      <xdr:col>50</xdr:col>
      <xdr:colOff>114300</xdr:colOff>
      <xdr:row>63</xdr:row>
      <xdr:rowOff>108448</xdr:rowOff>
    </xdr:to>
    <xdr:cxnSp macro="">
      <xdr:nvCxnSpPr>
        <xdr:cNvPr id="252" name="直線コネクタ 251">
          <a:extLst>
            <a:ext uri="{FF2B5EF4-FFF2-40B4-BE49-F238E27FC236}">
              <a16:creationId xmlns:a16="http://schemas.microsoft.com/office/drawing/2014/main" id="{8EE58103-060E-4D18-8CF5-F0A058186FDF}"/>
            </a:ext>
          </a:extLst>
        </xdr:cNvPr>
        <xdr:cNvCxnSpPr/>
      </xdr:nvCxnSpPr>
      <xdr:spPr>
        <a:xfrm flipV="1">
          <a:off x="8750300" y="10908514"/>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58772</xdr:rowOff>
    </xdr:from>
    <xdr:to>
      <xdr:col>41</xdr:col>
      <xdr:colOff>101600</xdr:colOff>
      <xdr:row>63</xdr:row>
      <xdr:rowOff>160372</xdr:rowOff>
    </xdr:to>
    <xdr:sp macro="" textlink="">
      <xdr:nvSpPr>
        <xdr:cNvPr id="253" name="楕円 252">
          <a:extLst>
            <a:ext uri="{FF2B5EF4-FFF2-40B4-BE49-F238E27FC236}">
              <a16:creationId xmlns:a16="http://schemas.microsoft.com/office/drawing/2014/main" id="{13A13B90-EF5F-41E5-8B88-654679760097}"/>
            </a:ext>
          </a:extLst>
        </xdr:cNvPr>
        <xdr:cNvSpPr/>
      </xdr:nvSpPr>
      <xdr:spPr>
        <a:xfrm>
          <a:off x="7810500" y="108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108448</xdr:rowOff>
    </xdr:from>
    <xdr:to>
      <xdr:col>45</xdr:col>
      <xdr:colOff>177800</xdr:colOff>
      <xdr:row>63</xdr:row>
      <xdr:rowOff>109572</xdr:rowOff>
    </xdr:to>
    <xdr:cxnSp macro="">
      <xdr:nvCxnSpPr>
        <xdr:cNvPr id="254" name="直線コネクタ 253">
          <a:extLst>
            <a:ext uri="{FF2B5EF4-FFF2-40B4-BE49-F238E27FC236}">
              <a16:creationId xmlns:a16="http://schemas.microsoft.com/office/drawing/2014/main" id="{E36D7478-A4B1-444F-AB07-998F712A6D74}"/>
            </a:ext>
          </a:extLst>
        </xdr:cNvPr>
        <xdr:cNvCxnSpPr/>
      </xdr:nvCxnSpPr>
      <xdr:spPr>
        <a:xfrm flipV="1">
          <a:off x="7861300" y="1090979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61588</xdr:rowOff>
    </xdr:from>
    <xdr:to>
      <xdr:col>36</xdr:col>
      <xdr:colOff>165100</xdr:colOff>
      <xdr:row>63</xdr:row>
      <xdr:rowOff>163188</xdr:rowOff>
    </xdr:to>
    <xdr:sp macro="" textlink="">
      <xdr:nvSpPr>
        <xdr:cNvPr id="255" name="楕円 254">
          <a:extLst>
            <a:ext uri="{FF2B5EF4-FFF2-40B4-BE49-F238E27FC236}">
              <a16:creationId xmlns:a16="http://schemas.microsoft.com/office/drawing/2014/main" id="{B26E54F5-B917-4024-B448-C1CD29CEAFC4}"/>
            </a:ext>
          </a:extLst>
        </xdr:cNvPr>
        <xdr:cNvSpPr/>
      </xdr:nvSpPr>
      <xdr:spPr>
        <a:xfrm>
          <a:off x="6921500" y="108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109572</xdr:rowOff>
    </xdr:from>
    <xdr:to>
      <xdr:col>41</xdr:col>
      <xdr:colOff>50800</xdr:colOff>
      <xdr:row>63</xdr:row>
      <xdr:rowOff>112388</xdr:rowOff>
    </xdr:to>
    <xdr:cxnSp macro="">
      <xdr:nvCxnSpPr>
        <xdr:cNvPr id="256" name="直線コネクタ 255">
          <a:extLst>
            <a:ext uri="{FF2B5EF4-FFF2-40B4-BE49-F238E27FC236}">
              <a16:creationId xmlns:a16="http://schemas.microsoft.com/office/drawing/2014/main" id="{29726261-DDFD-4751-9440-0BC4150E5556}"/>
            </a:ext>
          </a:extLst>
        </xdr:cNvPr>
        <xdr:cNvCxnSpPr/>
      </xdr:nvCxnSpPr>
      <xdr:spPr>
        <a:xfrm flipV="1">
          <a:off x="6972300" y="10910922"/>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D31E10B6-3387-42E4-9675-75777555F079}"/>
            </a:ext>
          </a:extLst>
        </xdr:cNvPr>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C7FEE4FD-F032-4DA8-8388-10284E237210}"/>
            </a:ext>
          </a:extLst>
        </xdr:cNvPr>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7E04D69B-5AAB-434A-B674-30760818655B}"/>
            </a:ext>
          </a:extLst>
        </xdr:cNvPr>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032B508A-D8E9-4D79-AFFC-8939368B56BF}"/>
            </a:ext>
          </a:extLst>
        </xdr:cNvPr>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149091</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B78626F4-C788-46F5-A809-2E52AB76F925}"/>
            </a:ext>
          </a:extLst>
        </xdr:cNvPr>
        <xdr:cNvSpPr txBox="1"/>
      </xdr:nvSpPr>
      <xdr:spPr>
        <a:xfrm>
          <a:off x="9359411" y="1095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150375</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3D38BBA6-0548-42D7-BA85-7E0370F9F667}"/>
            </a:ext>
          </a:extLst>
        </xdr:cNvPr>
        <xdr:cNvSpPr txBox="1"/>
      </xdr:nvSpPr>
      <xdr:spPr>
        <a:xfrm>
          <a:off x="8483111" y="109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151499</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E64D614F-9958-4194-95AC-1210FD373515}"/>
            </a:ext>
          </a:extLst>
        </xdr:cNvPr>
        <xdr:cNvSpPr txBox="1"/>
      </xdr:nvSpPr>
      <xdr:spPr>
        <a:xfrm>
          <a:off x="7594111" y="109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154315</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13F5AD8A-E8D1-4E1A-ABC6-58D1D4C4E2AC}"/>
            </a:ext>
          </a:extLst>
        </xdr:cNvPr>
        <xdr:cNvSpPr txBox="1"/>
      </xdr:nvSpPr>
      <xdr:spPr>
        <a:xfrm>
          <a:off x="6705111" y="1095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4618724-E2FC-4DDF-9999-4334089F390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9BA2A39-369F-49B3-8E32-4A94642D8CD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118AA69-0029-46AE-AC8F-9FC423C5B19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29EEE3C-59EB-4C6D-99B8-4D4685F5D3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2BB93537-E77B-4155-A3FF-B5B49843C5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F757DED-ED37-428F-AE3A-FF2BA72363E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9C74D1E-8068-481B-8495-4E4E4984A8C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B726707-0280-4F5E-A6B9-EE9E0A94132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8B82912-EF6E-43D8-9845-BED906ED284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9B1031D-869C-4166-AFE7-2F8421F3D7E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F7F817CC-114C-46D9-9978-903070C94D8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56420C68-029E-48FE-B4FA-7716C75C904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FFA5BE9A-E9E5-4F04-96F1-0137C9D309B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24CB3576-0ACE-4930-B0EB-BBBB169959E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9DF9D507-B4A6-43E4-BE4E-EE091EF1E99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C3AB825C-7B69-4670-BF4B-CA54B00D39A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77442844-E10A-4B1D-8CF7-CC138CA088C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FEF591B5-46C8-4952-8DAA-FFDBEE68F28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50568318-4156-4F6A-BDD6-E7BA481A5C8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2557B49B-D84B-448E-81DA-145F71EC235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61148E9A-A663-4AA2-9FC4-04F3E74E8FA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ABBBDCF-D269-4A7C-90F0-F441A4F8079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AB1D6A74-BBD5-48FD-9FCA-706F08A69C4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75333574-B8DC-4CC9-8FB9-2AFEB23A6F0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a:extLst>
            <a:ext uri="{FF2B5EF4-FFF2-40B4-BE49-F238E27FC236}">
              <a16:creationId xmlns:a16="http://schemas.microsoft.com/office/drawing/2014/main" id="{EA9208DC-90A3-4CF4-A26F-834E9D610F88}"/>
            </a:ext>
          </a:extLst>
        </xdr:cNvPr>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92A4AD02-82E9-4418-8836-AF5A88A0C756}"/>
            </a:ext>
          </a:extLst>
        </xdr:cNvPr>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a:extLst>
            <a:ext uri="{FF2B5EF4-FFF2-40B4-BE49-F238E27FC236}">
              <a16:creationId xmlns:a16="http://schemas.microsoft.com/office/drawing/2014/main" id="{0C50490B-58CD-42EC-8F48-825DDD729D2B}"/>
            </a:ext>
          </a:extLst>
        </xdr:cNvPr>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FD721183-2542-40EF-97EC-6658D8C4EF0E}"/>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a:extLst>
            <a:ext uri="{FF2B5EF4-FFF2-40B4-BE49-F238E27FC236}">
              <a16:creationId xmlns:a16="http://schemas.microsoft.com/office/drawing/2014/main" id="{2F45C15F-0725-4944-B44A-A6361635B644}"/>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499282D1-8B20-4E63-B7B3-FC1812D25B1D}"/>
            </a:ext>
          </a:extLst>
        </xdr:cNvPr>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a:extLst>
            <a:ext uri="{FF2B5EF4-FFF2-40B4-BE49-F238E27FC236}">
              <a16:creationId xmlns:a16="http://schemas.microsoft.com/office/drawing/2014/main" id="{BFA9F837-DC43-45AE-A55A-F622DFF4FC77}"/>
            </a:ext>
          </a:extLst>
        </xdr:cNvPr>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a:extLst>
            <a:ext uri="{FF2B5EF4-FFF2-40B4-BE49-F238E27FC236}">
              <a16:creationId xmlns:a16="http://schemas.microsoft.com/office/drawing/2014/main" id="{BE5C01B8-FE5A-4356-AC2E-E6835A2DB3BC}"/>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a:extLst>
            <a:ext uri="{FF2B5EF4-FFF2-40B4-BE49-F238E27FC236}">
              <a16:creationId xmlns:a16="http://schemas.microsoft.com/office/drawing/2014/main" id="{0B7F7415-E96E-4DCC-AB39-7F93B855723D}"/>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a:extLst>
            <a:ext uri="{FF2B5EF4-FFF2-40B4-BE49-F238E27FC236}">
              <a16:creationId xmlns:a16="http://schemas.microsoft.com/office/drawing/2014/main" id="{410E73FA-F0A0-4192-8E15-AF7BFEF7EBD0}"/>
            </a:ext>
          </a:extLst>
        </xdr:cNvPr>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a:extLst>
            <a:ext uri="{FF2B5EF4-FFF2-40B4-BE49-F238E27FC236}">
              <a16:creationId xmlns:a16="http://schemas.microsoft.com/office/drawing/2014/main" id="{8CACD824-960F-43A7-A121-4EEE2072C480}"/>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AF1FB1E-FE3C-4EF5-881B-2194748848B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7E2D540-F1CC-484B-88D5-D1B65855A45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C46D56B-2332-460D-A336-1D30ADDCEE2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146C733-195A-424D-A758-8E602D91DB5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64209E4-AB9A-4138-B36E-7704E15F617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84455</xdr:rowOff>
    </xdr:from>
    <xdr:to>
      <xdr:col>24</xdr:col>
      <xdr:colOff>114300</xdr:colOff>
      <xdr:row>83</xdr:row>
      <xdr:rowOff>14605</xdr:rowOff>
    </xdr:to>
    <xdr:sp macro="" textlink="">
      <xdr:nvSpPr>
        <xdr:cNvPr id="305" name="楕円 304">
          <a:extLst>
            <a:ext uri="{FF2B5EF4-FFF2-40B4-BE49-F238E27FC236}">
              <a16:creationId xmlns:a16="http://schemas.microsoft.com/office/drawing/2014/main" id="{51465767-44AC-4D6C-AE9A-45164EA8F3CF}"/>
            </a:ext>
          </a:extLst>
        </xdr:cNvPr>
        <xdr:cNvSpPr/>
      </xdr:nvSpPr>
      <xdr:spPr>
        <a:xfrm>
          <a:off x="4584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107332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1FE88E56-DABD-4655-B32E-4C1A7B7D5676}"/>
            </a:ext>
          </a:extLst>
        </xdr:cNvPr>
        <xdr:cNvSpPr txBox="1"/>
      </xdr:nvSpPr>
      <xdr:spPr>
        <a:xfrm>
          <a:off x="4673600"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307" name="楕円 306">
          <a:extLst>
            <a:ext uri="{FF2B5EF4-FFF2-40B4-BE49-F238E27FC236}">
              <a16:creationId xmlns:a16="http://schemas.microsoft.com/office/drawing/2014/main" id="{3F578CF4-CC42-4738-9763-AD4D6A4CA43A}"/>
            </a:ext>
          </a:extLst>
        </xdr:cNvPr>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135255</xdr:rowOff>
    </xdr:to>
    <xdr:cxnSp macro="">
      <xdr:nvCxnSpPr>
        <xdr:cNvPr id="308" name="直線コネクタ 307">
          <a:extLst>
            <a:ext uri="{FF2B5EF4-FFF2-40B4-BE49-F238E27FC236}">
              <a16:creationId xmlns:a16="http://schemas.microsoft.com/office/drawing/2014/main" id="{1CBCBCA8-3713-479D-AF1E-CCA405E02004}"/>
            </a:ext>
          </a:extLst>
        </xdr:cNvPr>
        <xdr:cNvCxnSpPr/>
      </xdr:nvCxnSpPr>
      <xdr:spPr>
        <a:xfrm>
          <a:off x="3797300" y="141541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09" name="楕円 308">
          <a:extLst>
            <a:ext uri="{FF2B5EF4-FFF2-40B4-BE49-F238E27FC236}">
              <a16:creationId xmlns:a16="http://schemas.microsoft.com/office/drawing/2014/main" id="{DF9D0DFD-D7A0-4EC2-AE88-FA2B05643FF4}"/>
            </a:ext>
          </a:extLst>
        </xdr:cNvPr>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95250</xdr:rowOff>
    </xdr:to>
    <xdr:cxnSp macro="">
      <xdr:nvCxnSpPr>
        <xdr:cNvPr id="310" name="直線コネクタ 309">
          <a:extLst>
            <a:ext uri="{FF2B5EF4-FFF2-40B4-BE49-F238E27FC236}">
              <a16:creationId xmlns:a16="http://schemas.microsoft.com/office/drawing/2014/main" id="{2F04DB41-F635-4224-90C5-01462A82B6BE}"/>
            </a:ext>
          </a:extLst>
        </xdr:cNvPr>
        <xdr:cNvCxnSpPr/>
      </xdr:nvCxnSpPr>
      <xdr:spPr>
        <a:xfrm>
          <a:off x="2908300" y="14131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636</xdr:rowOff>
    </xdr:from>
    <xdr:to>
      <xdr:col>10</xdr:col>
      <xdr:colOff>165100</xdr:colOff>
      <xdr:row>82</xdr:row>
      <xdr:rowOff>102236</xdr:rowOff>
    </xdr:to>
    <xdr:sp macro="" textlink="">
      <xdr:nvSpPr>
        <xdr:cNvPr id="311" name="楕円 310">
          <a:extLst>
            <a:ext uri="{FF2B5EF4-FFF2-40B4-BE49-F238E27FC236}">
              <a16:creationId xmlns:a16="http://schemas.microsoft.com/office/drawing/2014/main" id="{0590CBFF-77FE-46B1-88EC-44BABDC3B967}"/>
            </a:ext>
          </a:extLst>
        </xdr:cNvPr>
        <xdr:cNvSpPr/>
      </xdr:nvSpPr>
      <xdr:spPr>
        <a:xfrm>
          <a:off x="1968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51436</xdr:rowOff>
    </xdr:from>
    <xdr:to>
      <xdr:col>15</xdr:col>
      <xdr:colOff>50800</xdr:colOff>
      <xdr:row>82</xdr:row>
      <xdr:rowOff>72389</xdr:rowOff>
    </xdr:to>
    <xdr:cxnSp macro="">
      <xdr:nvCxnSpPr>
        <xdr:cNvPr id="312" name="直線コネクタ 311">
          <a:extLst>
            <a:ext uri="{FF2B5EF4-FFF2-40B4-BE49-F238E27FC236}">
              <a16:creationId xmlns:a16="http://schemas.microsoft.com/office/drawing/2014/main" id="{DA80A5D7-90DC-47AD-9FA5-5B1B7D535D45}"/>
            </a:ext>
          </a:extLst>
        </xdr:cNvPr>
        <xdr:cNvCxnSpPr/>
      </xdr:nvCxnSpPr>
      <xdr:spPr>
        <a:xfrm>
          <a:off x="2019300" y="141103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147320</xdr:rowOff>
    </xdr:from>
    <xdr:to>
      <xdr:col>6</xdr:col>
      <xdr:colOff>38100</xdr:colOff>
      <xdr:row>82</xdr:row>
      <xdr:rowOff>77470</xdr:rowOff>
    </xdr:to>
    <xdr:sp macro="" textlink="">
      <xdr:nvSpPr>
        <xdr:cNvPr id="313" name="楕円 312">
          <a:extLst>
            <a:ext uri="{FF2B5EF4-FFF2-40B4-BE49-F238E27FC236}">
              <a16:creationId xmlns:a16="http://schemas.microsoft.com/office/drawing/2014/main" id="{47AAC940-62F1-4171-8076-9F55E616E1CE}"/>
            </a:ext>
          </a:extLst>
        </xdr:cNvPr>
        <xdr:cNvSpPr/>
      </xdr:nvSpPr>
      <xdr:spPr>
        <a:xfrm>
          <a:off x="1079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26670</xdr:rowOff>
    </xdr:from>
    <xdr:to>
      <xdr:col>10</xdr:col>
      <xdr:colOff>114300</xdr:colOff>
      <xdr:row>82</xdr:row>
      <xdr:rowOff>51436</xdr:rowOff>
    </xdr:to>
    <xdr:cxnSp macro="">
      <xdr:nvCxnSpPr>
        <xdr:cNvPr id="314" name="直線コネクタ 313">
          <a:extLst>
            <a:ext uri="{FF2B5EF4-FFF2-40B4-BE49-F238E27FC236}">
              <a16:creationId xmlns:a16="http://schemas.microsoft.com/office/drawing/2014/main" id="{A3CEB398-6AF5-4712-A558-0263C88E4F9C}"/>
            </a:ext>
          </a:extLst>
        </xdr:cNvPr>
        <xdr:cNvCxnSpPr/>
      </xdr:nvCxnSpPr>
      <xdr:spPr>
        <a:xfrm>
          <a:off x="1130300" y="140855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5" name="n_1aveValue【公営住宅】&#10;有形固定資産減価償却率">
          <a:extLst>
            <a:ext uri="{FF2B5EF4-FFF2-40B4-BE49-F238E27FC236}">
              <a16:creationId xmlns:a16="http://schemas.microsoft.com/office/drawing/2014/main" id="{23EC657E-E941-4253-81BF-CB51631C8D7B}"/>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6" name="n_2aveValue【公営住宅】&#10;有形固定資産減価償却率">
          <a:extLst>
            <a:ext uri="{FF2B5EF4-FFF2-40B4-BE49-F238E27FC236}">
              <a16:creationId xmlns:a16="http://schemas.microsoft.com/office/drawing/2014/main" id="{F20495D1-CCD8-4D96-ADDF-AAD46A4D12A8}"/>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7" name="n_3aveValue【公営住宅】&#10;有形固定資産減価償却率">
          <a:extLst>
            <a:ext uri="{FF2B5EF4-FFF2-40B4-BE49-F238E27FC236}">
              <a16:creationId xmlns:a16="http://schemas.microsoft.com/office/drawing/2014/main" id="{D2E07A2F-AADA-4502-A929-6D89F734E18B}"/>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a:extLst>
            <a:ext uri="{FF2B5EF4-FFF2-40B4-BE49-F238E27FC236}">
              <a16:creationId xmlns:a16="http://schemas.microsoft.com/office/drawing/2014/main" id="{8B83D93D-5287-45A5-84A8-EC3A141CE80C}"/>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162577</xdr:rowOff>
    </xdr:from>
    <xdr:ext cx="405111" cy="259045"/>
    <xdr:sp macro="" textlink="">
      <xdr:nvSpPr>
        <xdr:cNvPr id="319" name="n_1mainValue【公営住宅】&#10;有形固定資産減価償却率">
          <a:extLst>
            <a:ext uri="{FF2B5EF4-FFF2-40B4-BE49-F238E27FC236}">
              <a16:creationId xmlns:a16="http://schemas.microsoft.com/office/drawing/2014/main" id="{6AAFFB2C-8A3A-4600-96A7-53223353358D}"/>
            </a:ext>
          </a:extLst>
        </xdr:cNvPr>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20" name="n_2mainValue【公営住宅】&#10;有形固定資産減価償却率">
          <a:extLst>
            <a:ext uri="{FF2B5EF4-FFF2-40B4-BE49-F238E27FC236}">
              <a16:creationId xmlns:a16="http://schemas.microsoft.com/office/drawing/2014/main" id="{1A982C27-5346-4008-AD57-FAC72AE3D31E}"/>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118763</xdr:rowOff>
    </xdr:from>
    <xdr:ext cx="405111" cy="259045"/>
    <xdr:sp macro="" textlink="">
      <xdr:nvSpPr>
        <xdr:cNvPr id="321" name="n_3mainValue【公営住宅】&#10;有形固定資産減価償却率">
          <a:extLst>
            <a:ext uri="{FF2B5EF4-FFF2-40B4-BE49-F238E27FC236}">
              <a16:creationId xmlns:a16="http://schemas.microsoft.com/office/drawing/2014/main" id="{6F00F042-97E1-4A6A-9BD0-2B8A433037D0}"/>
            </a:ext>
          </a:extLst>
        </xdr:cNvPr>
        <xdr:cNvSpPr txBox="1"/>
      </xdr:nvSpPr>
      <xdr:spPr>
        <a:xfrm>
          <a:off x="1816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93997</xdr:rowOff>
    </xdr:from>
    <xdr:ext cx="405111" cy="259045"/>
    <xdr:sp macro="" textlink="">
      <xdr:nvSpPr>
        <xdr:cNvPr id="322" name="n_4mainValue【公営住宅】&#10;有形固定資産減価償却率">
          <a:extLst>
            <a:ext uri="{FF2B5EF4-FFF2-40B4-BE49-F238E27FC236}">
              <a16:creationId xmlns:a16="http://schemas.microsoft.com/office/drawing/2014/main" id="{52A1EC0B-990B-459F-8460-CB5133E36137}"/>
            </a:ext>
          </a:extLst>
        </xdr:cNvPr>
        <xdr:cNvSpPr txBox="1"/>
      </xdr:nvSpPr>
      <xdr:spPr>
        <a:xfrm>
          <a:off x="927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75C84D37-7658-486E-88AA-D85792C465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0A217F3-2221-4E3E-BD60-B5A4850AF4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7A3592F-C539-486A-9632-80224B876E7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22A600A-A598-4F51-BA48-EC1C92A156C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34AE3AF-28A0-4E05-B6CA-3D882F134D6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5AAD2D91-E6C1-4692-84E9-14C6E3E7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AC046B81-1DC1-4133-B6EA-8595220AE21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513C75E-27CD-48EA-8479-C234C5CB8B0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E3076D66-8879-4DF1-914E-0D7F6A32D26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6B015A3-71CF-4186-B6E0-EDE284BADF1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594CA9DB-BECF-491B-8039-D1B789479F1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3AD7FDBC-ACEE-4107-9059-C152F05B6471}"/>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44DB3C95-AAA2-453E-91F0-456AD4ADE0E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EABA98F0-9BB5-439E-8FF3-7F9F36069E2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69C4B695-5F1B-493C-A0D8-7DE5DB414D05}"/>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702ED8D4-3D64-4454-98D0-8BC9F3AE975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EB7A6649-E8AB-4D67-B396-3A73257B325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329FF3AE-99DE-440A-9597-EE146194CFC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A82E7186-5490-4D18-B3B9-7BB8D102B22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566BF1B1-90EB-4BB8-95FA-1526B4E93CD0}"/>
            </a:ext>
          </a:extLst>
        </xdr:cNvPr>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18366085-73B9-4759-8D3C-9971A708340A}"/>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571BB866-4A2D-4684-99E0-D6AF5C83C721}"/>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a:extLst>
            <a:ext uri="{FF2B5EF4-FFF2-40B4-BE49-F238E27FC236}">
              <a16:creationId xmlns:a16="http://schemas.microsoft.com/office/drawing/2014/main" id="{81ECEE4A-7545-427B-B686-D5F7BCBAD961}"/>
            </a:ext>
          </a:extLst>
        </xdr:cNvPr>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a:extLst>
            <a:ext uri="{FF2B5EF4-FFF2-40B4-BE49-F238E27FC236}">
              <a16:creationId xmlns:a16="http://schemas.microsoft.com/office/drawing/2014/main" id="{F11D5AB3-2DBC-44F3-9700-451E1F6DCC75}"/>
            </a:ext>
          </a:extLst>
        </xdr:cNvPr>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a:extLst>
            <a:ext uri="{FF2B5EF4-FFF2-40B4-BE49-F238E27FC236}">
              <a16:creationId xmlns:a16="http://schemas.microsoft.com/office/drawing/2014/main" id="{6402680F-0399-434F-BF3E-E37032D178F7}"/>
            </a:ext>
          </a:extLst>
        </xdr:cNvPr>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a:extLst>
            <a:ext uri="{FF2B5EF4-FFF2-40B4-BE49-F238E27FC236}">
              <a16:creationId xmlns:a16="http://schemas.microsoft.com/office/drawing/2014/main" id="{641F1593-B56A-4FB2-A9CE-5A91F8782B84}"/>
            </a:ext>
          </a:extLst>
        </xdr:cNvPr>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a:extLst>
            <a:ext uri="{FF2B5EF4-FFF2-40B4-BE49-F238E27FC236}">
              <a16:creationId xmlns:a16="http://schemas.microsoft.com/office/drawing/2014/main" id="{CF6B0DF0-FF8C-42EA-BBC3-A9DEFD6AC751}"/>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a:extLst>
            <a:ext uri="{FF2B5EF4-FFF2-40B4-BE49-F238E27FC236}">
              <a16:creationId xmlns:a16="http://schemas.microsoft.com/office/drawing/2014/main" id="{32473128-BAD9-431E-8ED0-28566F08E504}"/>
            </a:ext>
          </a:extLst>
        </xdr:cNvPr>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a:extLst>
            <a:ext uri="{FF2B5EF4-FFF2-40B4-BE49-F238E27FC236}">
              <a16:creationId xmlns:a16="http://schemas.microsoft.com/office/drawing/2014/main" id="{A666A9D3-8E29-4AED-A4E4-A746B4C624F5}"/>
            </a:ext>
          </a:extLst>
        </xdr:cNvPr>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a:extLst>
            <a:ext uri="{FF2B5EF4-FFF2-40B4-BE49-F238E27FC236}">
              <a16:creationId xmlns:a16="http://schemas.microsoft.com/office/drawing/2014/main" id="{FF31550C-D62E-48E2-BACF-F457ECAC6FED}"/>
            </a:ext>
          </a:extLst>
        </xdr:cNvPr>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9803A62-B6CA-423F-AD54-DFD5D09F273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08311E3-DA1F-4B8A-85AA-B1052988B04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F2E2694-6E54-43DA-8D32-6BA9F8E489D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99A7D2A-0BC5-42B4-9BA5-DFAA308880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8529A04-AE53-402E-A61F-6F7B16B8286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14160</xdr:rowOff>
    </xdr:from>
    <xdr:to>
      <xdr:col>55</xdr:col>
      <xdr:colOff>50800</xdr:colOff>
      <xdr:row>85</xdr:row>
      <xdr:rowOff>115760</xdr:rowOff>
    </xdr:to>
    <xdr:sp macro="" textlink="">
      <xdr:nvSpPr>
        <xdr:cNvPr id="358" name="楕円 357">
          <a:extLst>
            <a:ext uri="{FF2B5EF4-FFF2-40B4-BE49-F238E27FC236}">
              <a16:creationId xmlns:a16="http://schemas.microsoft.com/office/drawing/2014/main" id="{A51E33E8-F71E-4848-A915-F8B32B3F8CBF}"/>
            </a:ext>
          </a:extLst>
        </xdr:cNvPr>
        <xdr:cNvSpPr/>
      </xdr:nvSpPr>
      <xdr:spPr>
        <a:xfrm>
          <a:off x="104267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100537</xdr:rowOff>
    </xdr:from>
    <xdr:ext cx="469744" cy="259045"/>
    <xdr:sp macro="" textlink="">
      <xdr:nvSpPr>
        <xdr:cNvPr id="359" name="【公営住宅】&#10;一人当たり面積該当値テキスト">
          <a:extLst>
            <a:ext uri="{FF2B5EF4-FFF2-40B4-BE49-F238E27FC236}">
              <a16:creationId xmlns:a16="http://schemas.microsoft.com/office/drawing/2014/main" id="{01F9B7FA-7E1C-4692-A1DE-7A99D13002E3}"/>
            </a:ext>
          </a:extLst>
        </xdr:cNvPr>
        <xdr:cNvSpPr txBox="1"/>
      </xdr:nvSpPr>
      <xdr:spPr>
        <a:xfrm>
          <a:off x="10515600" y="145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13018</xdr:rowOff>
    </xdr:from>
    <xdr:to>
      <xdr:col>50</xdr:col>
      <xdr:colOff>165100</xdr:colOff>
      <xdr:row>85</xdr:row>
      <xdr:rowOff>114618</xdr:rowOff>
    </xdr:to>
    <xdr:sp macro="" textlink="">
      <xdr:nvSpPr>
        <xdr:cNvPr id="360" name="楕円 359">
          <a:extLst>
            <a:ext uri="{FF2B5EF4-FFF2-40B4-BE49-F238E27FC236}">
              <a16:creationId xmlns:a16="http://schemas.microsoft.com/office/drawing/2014/main" id="{0DEAAFB2-9A82-403A-A76A-1C8E035AFFBA}"/>
            </a:ext>
          </a:extLst>
        </xdr:cNvPr>
        <xdr:cNvSpPr/>
      </xdr:nvSpPr>
      <xdr:spPr>
        <a:xfrm>
          <a:off x="9588500" y="145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63818</xdr:rowOff>
    </xdr:from>
    <xdr:to>
      <xdr:col>55</xdr:col>
      <xdr:colOff>0</xdr:colOff>
      <xdr:row>85</xdr:row>
      <xdr:rowOff>64960</xdr:rowOff>
    </xdr:to>
    <xdr:cxnSp macro="">
      <xdr:nvCxnSpPr>
        <xdr:cNvPr id="361" name="直線コネクタ 360">
          <a:extLst>
            <a:ext uri="{FF2B5EF4-FFF2-40B4-BE49-F238E27FC236}">
              <a16:creationId xmlns:a16="http://schemas.microsoft.com/office/drawing/2014/main" id="{2AF9EC58-67D6-4C45-8016-4545FF5CE87A}"/>
            </a:ext>
          </a:extLst>
        </xdr:cNvPr>
        <xdr:cNvCxnSpPr/>
      </xdr:nvCxnSpPr>
      <xdr:spPr>
        <a:xfrm>
          <a:off x="9639300" y="14637068"/>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xdr:rowOff>
    </xdr:from>
    <xdr:to>
      <xdr:col>46</xdr:col>
      <xdr:colOff>38100</xdr:colOff>
      <xdr:row>85</xdr:row>
      <xdr:rowOff>115188</xdr:rowOff>
    </xdr:to>
    <xdr:sp macro="" textlink="">
      <xdr:nvSpPr>
        <xdr:cNvPr id="362" name="楕円 361">
          <a:extLst>
            <a:ext uri="{FF2B5EF4-FFF2-40B4-BE49-F238E27FC236}">
              <a16:creationId xmlns:a16="http://schemas.microsoft.com/office/drawing/2014/main" id="{4660D85E-3911-4D44-B091-0D7B790205C9}"/>
            </a:ext>
          </a:extLst>
        </xdr:cNvPr>
        <xdr:cNvSpPr/>
      </xdr:nvSpPr>
      <xdr:spPr>
        <a:xfrm>
          <a:off x="8699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63818</xdr:rowOff>
    </xdr:from>
    <xdr:to>
      <xdr:col>50</xdr:col>
      <xdr:colOff>114300</xdr:colOff>
      <xdr:row>85</xdr:row>
      <xdr:rowOff>64388</xdr:rowOff>
    </xdr:to>
    <xdr:cxnSp macro="">
      <xdr:nvCxnSpPr>
        <xdr:cNvPr id="363" name="直線コネクタ 362">
          <a:extLst>
            <a:ext uri="{FF2B5EF4-FFF2-40B4-BE49-F238E27FC236}">
              <a16:creationId xmlns:a16="http://schemas.microsoft.com/office/drawing/2014/main" id="{3A5A235D-73B9-4813-8472-5C142D784480}"/>
            </a:ext>
          </a:extLst>
        </xdr:cNvPr>
        <xdr:cNvCxnSpPr/>
      </xdr:nvCxnSpPr>
      <xdr:spPr>
        <a:xfrm flipV="1">
          <a:off x="8750300" y="14637068"/>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xdr:rowOff>
    </xdr:from>
    <xdr:to>
      <xdr:col>41</xdr:col>
      <xdr:colOff>101600</xdr:colOff>
      <xdr:row>85</xdr:row>
      <xdr:rowOff>115188</xdr:rowOff>
    </xdr:to>
    <xdr:sp macro="" textlink="">
      <xdr:nvSpPr>
        <xdr:cNvPr id="364" name="楕円 363">
          <a:extLst>
            <a:ext uri="{FF2B5EF4-FFF2-40B4-BE49-F238E27FC236}">
              <a16:creationId xmlns:a16="http://schemas.microsoft.com/office/drawing/2014/main" id="{ACE240A6-2BB0-47F6-9809-C31CE6D530A5}"/>
            </a:ext>
          </a:extLst>
        </xdr:cNvPr>
        <xdr:cNvSpPr/>
      </xdr:nvSpPr>
      <xdr:spPr>
        <a:xfrm>
          <a:off x="7810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64388</xdr:rowOff>
    </xdr:from>
    <xdr:to>
      <xdr:col>45</xdr:col>
      <xdr:colOff>177800</xdr:colOff>
      <xdr:row>85</xdr:row>
      <xdr:rowOff>64388</xdr:rowOff>
    </xdr:to>
    <xdr:cxnSp macro="">
      <xdr:nvCxnSpPr>
        <xdr:cNvPr id="365" name="直線コネクタ 364">
          <a:extLst>
            <a:ext uri="{FF2B5EF4-FFF2-40B4-BE49-F238E27FC236}">
              <a16:creationId xmlns:a16="http://schemas.microsoft.com/office/drawing/2014/main" id="{65C78586-4D28-494C-AE6A-BC0E06934436}"/>
            </a:ext>
          </a:extLst>
        </xdr:cNvPr>
        <xdr:cNvCxnSpPr/>
      </xdr:nvCxnSpPr>
      <xdr:spPr>
        <a:xfrm>
          <a:off x="7861300" y="14637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13588</xdr:rowOff>
    </xdr:from>
    <xdr:to>
      <xdr:col>36</xdr:col>
      <xdr:colOff>165100</xdr:colOff>
      <xdr:row>85</xdr:row>
      <xdr:rowOff>115188</xdr:rowOff>
    </xdr:to>
    <xdr:sp macro="" textlink="">
      <xdr:nvSpPr>
        <xdr:cNvPr id="366" name="楕円 365">
          <a:extLst>
            <a:ext uri="{FF2B5EF4-FFF2-40B4-BE49-F238E27FC236}">
              <a16:creationId xmlns:a16="http://schemas.microsoft.com/office/drawing/2014/main" id="{47267C1A-CAA9-4C19-AB33-C3C7E1736F50}"/>
            </a:ext>
          </a:extLst>
        </xdr:cNvPr>
        <xdr:cNvSpPr/>
      </xdr:nvSpPr>
      <xdr:spPr>
        <a:xfrm>
          <a:off x="6921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64388</xdr:rowOff>
    </xdr:from>
    <xdr:to>
      <xdr:col>41</xdr:col>
      <xdr:colOff>50800</xdr:colOff>
      <xdr:row>85</xdr:row>
      <xdr:rowOff>64388</xdr:rowOff>
    </xdr:to>
    <xdr:cxnSp macro="">
      <xdr:nvCxnSpPr>
        <xdr:cNvPr id="367" name="直線コネクタ 366">
          <a:extLst>
            <a:ext uri="{FF2B5EF4-FFF2-40B4-BE49-F238E27FC236}">
              <a16:creationId xmlns:a16="http://schemas.microsoft.com/office/drawing/2014/main" id="{AF13C5D5-A10B-43EF-BD8E-FE69C6E849C0}"/>
            </a:ext>
          </a:extLst>
        </xdr:cNvPr>
        <xdr:cNvCxnSpPr/>
      </xdr:nvCxnSpPr>
      <xdr:spPr>
        <a:xfrm>
          <a:off x="6972300" y="14637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8" name="n_1aveValue【公営住宅】&#10;一人当たり面積">
          <a:extLst>
            <a:ext uri="{FF2B5EF4-FFF2-40B4-BE49-F238E27FC236}">
              <a16:creationId xmlns:a16="http://schemas.microsoft.com/office/drawing/2014/main" id="{C14950B5-56E4-47F6-AD5D-4D44A3D876E4}"/>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9" name="n_2aveValue【公営住宅】&#10;一人当たり面積">
          <a:extLst>
            <a:ext uri="{FF2B5EF4-FFF2-40B4-BE49-F238E27FC236}">
              <a16:creationId xmlns:a16="http://schemas.microsoft.com/office/drawing/2014/main" id="{CFCDE400-1D5C-463C-9038-2F2BAA90527E}"/>
            </a:ext>
          </a:extLst>
        </xdr:cNvPr>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70" name="n_3aveValue【公営住宅】&#10;一人当たり面積">
          <a:extLst>
            <a:ext uri="{FF2B5EF4-FFF2-40B4-BE49-F238E27FC236}">
              <a16:creationId xmlns:a16="http://schemas.microsoft.com/office/drawing/2014/main" id="{0E8F60C7-E58B-41F4-A058-83E901CF47C5}"/>
            </a:ext>
          </a:extLst>
        </xdr:cNvPr>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a:extLst>
            <a:ext uri="{FF2B5EF4-FFF2-40B4-BE49-F238E27FC236}">
              <a16:creationId xmlns:a16="http://schemas.microsoft.com/office/drawing/2014/main" id="{B2DDB5B8-EFA8-4322-8805-B3861D51320D}"/>
            </a:ext>
          </a:extLst>
        </xdr:cNvPr>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105745</xdr:rowOff>
    </xdr:from>
    <xdr:ext cx="469744" cy="259045"/>
    <xdr:sp macro="" textlink="">
      <xdr:nvSpPr>
        <xdr:cNvPr id="372" name="n_1mainValue【公営住宅】&#10;一人当たり面積">
          <a:extLst>
            <a:ext uri="{FF2B5EF4-FFF2-40B4-BE49-F238E27FC236}">
              <a16:creationId xmlns:a16="http://schemas.microsoft.com/office/drawing/2014/main" id="{CDF50DA7-58B5-4D45-B42E-75898C9D1768}"/>
            </a:ext>
          </a:extLst>
        </xdr:cNvPr>
        <xdr:cNvSpPr txBox="1"/>
      </xdr:nvSpPr>
      <xdr:spPr>
        <a:xfrm>
          <a:off x="9391727" y="1467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106315</xdr:rowOff>
    </xdr:from>
    <xdr:ext cx="469744" cy="259045"/>
    <xdr:sp macro="" textlink="">
      <xdr:nvSpPr>
        <xdr:cNvPr id="373" name="n_2mainValue【公営住宅】&#10;一人当たり面積">
          <a:extLst>
            <a:ext uri="{FF2B5EF4-FFF2-40B4-BE49-F238E27FC236}">
              <a16:creationId xmlns:a16="http://schemas.microsoft.com/office/drawing/2014/main" id="{5201E1E5-A6C5-4F20-84F5-424E313896A8}"/>
            </a:ext>
          </a:extLst>
        </xdr:cNvPr>
        <xdr:cNvSpPr txBox="1"/>
      </xdr:nvSpPr>
      <xdr:spPr>
        <a:xfrm>
          <a:off x="85154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106315</xdr:rowOff>
    </xdr:from>
    <xdr:ext cx="469744" cy="259045"/>
    <xdr:sp macro="" textlink="">
      <xdr:nvSpPr>
        <xdr:cNvPr id="374" name="n_3mainValue【公営住宅】&#10;一人当たり面積">
          <a:extLst>
            <a:ext uri="{FF2B5EF4-FFF2-40B4-BE49-F238E27FC236}">
              <a16:creationId xmlns:a16="http://schemas.microsoft.com/office/drawing/2014/main" id="{6DFC530A-92F1-4003-822B-DC38614DEDEB}"/>
            </a:ext>
          </a:extLst>
        </xdr:cNvPr>
        <xdr:cNvSpPr txBox="1"/>
      </xdr:nvSpPr>
      <xdr:spPr>
        <a:xfrm>
          <a:off x="76264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106315</xdr:rowOff>
    </xdr:from>
    <xdr:ext cx="469744" cy="259045"/>
    <xdr:sp macro="" textlink="">
      <xdr:nvSpPr>
        <xdr:cNvPr id="375" name="n_4mainValue【公営住宅】&#10;一人当たり面積">
          <a:extLst>
            <a:ext uri="{FF2B5EF4-FFF2-40B4-BE49-F238E27FC236}">
              <a16:creationId xmlns:a16="http://schemas.microsoft.com/office/drawing/2014/main" id="{AA4E8F00-4985-44CC-BCF7-89F44706C96D}"/>
            </a:ext>
          </a:extLst>
        </xdr:cNvPr>
        <xdr:cNvSpPr txBox="1"/>
      </xdr:nvSpPr>
      <xdr:spPr>
        <a:xfrm>
          <a:off x="67374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AAD720BF-A322-4D2C-AE20-D25226CB2FD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CABCFBC7-345B-4262-88D9-9050536CAC2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86257DD-0422-45AD-8D45-A1AC8106E91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677F5F32-68D6-45E0-9C80-B64BCFD5CF5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BDE42D17-94C7-43D6-96FA-2028AE3C681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1CA8DE-7A1C-4F77-849C-FE18EEE2607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FE71B30B-1203-4481-9103-9FAFBB575FB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34CB195-F002-4F5D-8E25-8C7027E0427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740FF045-2DCD-4A18-A764-7830C214D2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8A7BB87-3772-49A6-8BD6-168B58DBA0E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44143E8C-6C5C-4D92-A45B-329DFB24AB0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ED47A520-0AD9-4F23-AF29-B9148FD9681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6D6531F0-34D4-4D33-903D-25CA683972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7A8FEC9B-FB81-4485-A260-0D62DD26356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943ABAE7-24A3-4CEC-AC20-AD02D1E1BF2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FDE173A1-D608-47CE-9867-C437B13782B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A12A36E3-CAB4-4FC4-B828-0B48888520E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708B7EFE-18A8-4891-B65A-4FA882A17C7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C5474FFA-CBD0-47EC-A5B0-6912FBD8FAA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2320A35-5842-48E8-8A33-6D1763D0229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38E18E6E-9B5E-463E-8D27-9D393FDBB7C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E8FA27B2-AD2B-4470-A941-1CA1B33B1E6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9C0FB39B-608F-4938-8FE6-A4AE201E1E1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AE157581-3832-444A-AD7F-9A627A26849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458CF5D2-CCE4-4219-BCA5-D715A1F9F29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3DB87ADB-16AD-4167-B6C2-42D5DA04F5A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53AC9A62-FEFF-4BCD-B1D7-A435F570F3E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E10413D0-17FB-4C6B-AB87-1C33741C98D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A3855E59-AD70-47DE-B6F9-B08216078DE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B38055F0-BC85-4853-AA4D-531C5BA3B09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EC6F3D6E-F2DE-4B2E-9D6D-E929BF79927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802B4D89-BCCF-4D75-9C8D-CC2DB2D9E09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1E9E39CA-4225-42D3-BEF4-01C9061B4A3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E7A1D49C-7848-4E35-92B2-080E02DB769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14F371D2-E9AC-4712-8083-E5938DB22D2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D723DCD8-F65F-4D91-BC2F-1974116ED8C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515CC136-ED6A-435D-8540-2A8815606F4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6C338ABC-7DDC-434C-B75C-D9267F1EF34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8E397F95-EBD7-4804-8F1E-0367C1E67F7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FB81A2E9-2BAB-429B-97BE-DE1C6B9F6B3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a:extLst>
            <a:ext uri="{FF2B5EF4-FFF2-40B4-BE49-F238E27FC236}">
              <a16:creationId xmlns:a16="http://schemas.microsoft.com/office/drawing/2014/main" id="{D9F5C990-A273-4F00-9DF2-52FEDADADF7A}"/>
            </a:ext>
          </a:extLst>
        </xdr:cNvPr>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FBB64EEF-718E-4D3B-A1E9-FA8F649B1FDD}"/>
            </a:ext>
          </a:extLst>
        </xdr:cNvPr>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a:extLst>
            <a:ext uri="{FF2B5EF4-FFF2-40B4-BE49-F238E27FC236}">
              <a16:creationId xmlns:a16="http://schemas.microsoft.com/office/drawing/2014/main" id="{F99129BF-8A1D-41CB-A707-8AF4D46D2D30}"/>
            </a:ext>
          </a:extLst>
        </xdr:cNvPr>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E0EC656-5A21-4347-A8CD-6F9CB0CA7DDB}"/>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a:extLst>
            <a:ext uri="{FF2B5EF4-FFF2-40B4-BE49-F238E27FC236}">
              <a16:creationId xmlns:a16="http://schemas.microsoft.com/office/drawing/2014/main" id="{81A17FA2-459F-489C-A83A-6183B414BFB6}"/>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1C0B7204-8A27-4BFB-B94E-E51B4C12A4BA}"/>
            </a:ext>
          </a:extLst>
        </xdr:cNvPr>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a:extLst>
            <a:ext uri="{FF2B5EF4-FFF2-40B4-BE49-F238E27FC236}">
              <a16:creationId xmlns:a16="http://schemas.microsoft.com/office/drawing/2014/main" id="{8D6665C1-2899-48FB-BEDC-33BBF7E14575}"/>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a:extLst>
            <a:ext uri="{FF2B5EF4-FFF2-40B4-BE49-F238E27FC236}">
              <a16:creationId xmlns:a16="http://schemas.microsoft.com/office/drawing/2014/main" id="{1C7B9987-93D3-4764-91B3-93D1A2384E23}"/>
            </a:ext>
          </a:extLst>
        </xdr:cNvPr>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a:extLst>
            <a:ext uri="{FF2B5EF4-FFF2-40B4-BE49-F238E27FC236}">
              <a16:creationId xmlns:a16="http://schemas.microsoft.com/office/drawing/2014/main" id="{4BF3C1A3-BA0A-4A87-AFCC-CB7912D40DCA}"/>
            </a:ext>
          </a:extLst>
        </xdr:cNvPr>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a:extLst>
            <a:ext uri="{FF2B5EF4-FFF2-40B4-BE49-F238E27FC236}">
              <a16:creationId xmlns:a16="http://schemas.microsoft.com/office/drawing/2014/main" id="{08E0987D-D999-478E-BDED-A59750D1167E}"/>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a:extLst>
            <a:ext uri="{FF2B5EF4-FFF2-40B4-BE49-F238E27FC236}">
              <a16:creationId xmlns:a16="http://schemas.microsoft.com/office/drawing/2014/main" id="{7F9BC915-B5D0-418E-A593-999DF12D243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3B4336A-10A6-48CD-8ACF-244D95D510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9922F85-0409-43B6-8169-AE5EA517784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19A8B22-67B8-4AA7-831E-BC10A5C58B4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2A3703B-26CE-4A0E-8196-C010A80C5B9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52B63A6-48B2-4438-B5C3-5F7F478CF61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46355</xdr:rowOff>
    </xdr:from>
    <xdr:to>
      <xdr:col>85</xdr:col>
      <xdr:colOff>177800</xdr:colOff>
      <xdr:row>36</xdr:row>
      <xdr:rowOff>147955</xdr:rowOff>
    </xdr:to>
    <xdr:sp macro="" textlink="">
      <xdr:nvSpPr>
        <xdr:cNvPr id="432" name="楕円 431">
          <a:extLst>
            <a:ext uri="{FF2B5EF4-FFF2-40B4-BE49-F238E27FC236}">
              <a16:creationId xmlns:a16="http://schemas.microsoft.com/office/drawing/2014/main" id="{E9A0995D-354C-4937-A7B5-312EA2B432DE}"/>
            </a:ext>
          </a:extLst>
        </xdr:cNvPr>
        <xdr:cNvSpPr/>
      </xdr:nvSpPr>
      <xdr:spPr>
        <a:xfrm>
          <a:off x="162687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69232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764A5D3A-2D83-4F7C-A14D-EEDA24D31D8F}"/>
            </a:ext>
          </a:extLst>
        </xdr:cNvPr>
        <xdr:cNvSpPr txBox="1"/>
      </xdr:nvSpPr>
      <xdr:spPr>
        <a:xfrm>
          <a:off x="16357600"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170180</xdr:rowOff>
    </xdr:from>
    <xdr:to>
      <xdr:col>81</xdr:col>
      <xdr:colOff>101600</xdr:colOff>
      <xdr:row>36</xdr:row>
      <xdr:rowOff>100330</xdr:rowOff>
    </xdr:to>
    <xdr:sp macro="" textlink="">
      <xdr:nvSpPr>
        <xdr:cNvPr id="434" name="楕円 433">
          <a:extLst>
            <a:ext uri="{FF2B5EF4-FFF2-40B4-BE49-F238E27FC236}">
              <a16:creationId xmlns:a16="http://schemas.microsoft.com/office/drawing/2014/main" id="{50AD3FC1-EFA4-4937-B09F-5065BDD05836}"/>
            </a:ext>
          </a:extLst>
        </xdr:cNvPr>
        <xdr:cNvSpPr/>
      </xdr:nvSpPr>
      <xdr:spPr>
        <a:xfrm>
          <a:off x="15430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49530</xdr:rowOff>
    </xdr:from>
    <xdr:to>
      <xdr:col>85</xdr:col>
      <xdr:colOff>127000</xdr:colOff>
      <xdr:row>36</xdr:row>
      <xdr:rowOff>97155</xdr:rowOff>
    </xdr:to>
    <xdr:cxnSp macro="">
      <xdr:nvCxnSpPr>
        <xdr:cNvPr id="435" name="直線コネクタ 434">
          <a:extLst>
            <a:ext uri="{FF2B5EF4-FFF2-40B4-BE49-F238E27FC236}">
              <a16:creationId xmlns:a16="http://schemas.microsoft.com/office/drawing/2014/main" id="{5398F234-10B0-431D-B7ED-6C96C2DCC3B7}"/>
            </a:ext>
          </a:extLst>
        </xdr:cNvPr>
        <xdr:cNvCxnSpPr/>
      </xdr:nvCxnSpPr>
      <xdr:spPr>
        <a:xfrm>
          <a:off x="15481300" y="62217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158750</xdr:rowOff>
    </xdr:from>
    <xdr:to>
      <xdr:col>76</xdr:col>
      <xdr:colOff>165100</xdr:colOff>
      <xdr:row>36</xdr:row>
      <xdr:rowOff>88900</xdr:rowOff>
    </xdr:to>
    <xdr:sp macro="" textlink="">
      <xdr:nvSpPr>
        <xdr:cNvPr id="436" name="楕円 435">
          <a:extLst>
            <a:ext uri="{FF2B5EF4-FFF2-40B4-BE49-F238E27FC236}">
              <a16:creationId xmlns:a16="http://schemas.microsoft.com/office/drawing/2014/main" id="{12B10CAA-5DA5-4E58-8653-1AFF5B7E9D39}"/>
            </a:ext>
          </a:extLst>
        </xdr:cNvPr>
        <xdr:cNvSpPr/>
      </xdr:nvSpPr>
      <xdr:spPr>
        <a:xfrm>
          <a:off x="14541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38100</xdr:rowOff>
    </xdr:from>
    <xdr:to>
      <xdr:col>81</xdr:col>
      <xdr:colOff>50800</xdr:colOff>
      <xdr:row>36</xdr:row>
      <xdr:rowOff>49530</xdr:rowOff>
    </xdr:to>
    <xdr:cxnSp macro="">
      <xdr:nvCxnSpPr>
        <xdr:cNvPr id="437" name="直線コネクタ 436">
          <a:extLst>
            <a:ext uri="{FF2B5EF4-FFF2-40B4-BE49-F238E27FC236}">
              <a16:creationId xmlns:a16="http://schemas.microsoft.com/office/drawing/2014/main" id="{855137E2-2906-478B-BBF5-2774E520D229}"/>
            </a:ext>
          </a:extLst>
        </xdr:cNvPr>
        <xdr:cNvCxnSpPr/>
      </xdr:nvCxnSpPr>
      <xdr:spPr>
        <a:xfrm>
          <a:off x="14592300" y="6210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132080</xdr:rowOff>
    </xdr:from>
    <xdr:to>
      <xdr:col>72</xdr:col>
      <xdr:colOff>38100</xdr:colOff>
      <xdr:row>36</xdr:row>
      <xdr:rowOff>62230</xdr:rowOff>
    </xdr:to>
    <xdr:sp macro="" textlink="">
      <xdr:nvSpPr>
        <xdr:cNvPr id="438" name="楕円 437">
          <a:extLst>
            <a:ext uri="{FF2B5EF4-FFF2-40B4-BE49-F238E27FC236}">
              <a16:creationId xmlns:a16="http://schemas.microsoft.com/office/drawing/2014/main" id="{E43D3625-1D7F-4014-ACEE-10B99F99A74D}"/>
            </a:ext>
          </a:extLst>
        </xdr:cNvPr>
        <xdr:cNvSpPr/>
      </xdr:nvSpPr>
      <xdr:spPr>
        <a:xfrm>
          <a:off x="13652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xdr:rowOff>
    </xdr:from>
    <xdr:to>
      <xdr:col>76</xdr:col>
      <xdr:colOff>114300</xdr:colOff>
      <xdr:row>36</xdr:row>
      <xdr:rowOff>38100</xdr:rowOff>
    </xdr:to>
    <xdr:cxnSp macro="">
      <xdr:nvCxnSpPr>
        <xdr:cNvPr id="439" name="直線コネクタ 438">
          <a:extLst>
            <a:ext uri="{FF2B5EF4-FFF2-40B4-BE49-F238E27FC236}">
              <a16:creationId xmlns:a16="http://schemas.microsoft.com/office/drawing/2014/main" id="{D96CA801-65A3-421C-8C30-FAA37709C1ED}"/>
            </a:ext>
          </a:extLst>
        </xdr:cNvPr>
        <xdr:cNvCxnSpPr/>
      </xdr:nvCxnSpPr>
      <xdr:spPr>
        <a:xfrm>
          <a:off x="13703300" y="6183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124460</xdr:rowOff>
    </xdr:from>
    <xdr:to>
      <xdr:col>67</xdr:col>
      <xdr:colOff>101600</xdr:colOff>
      <xdr:row>37</xdr:row>
      <xdr:rowOff>54610</xdr:rowOff>
    </xdr:to>
    <xdr:sp macro="" textlink="">
      <xdr:nvSpPr>
        <xdr:cNvPr id="440" name="楕円 439">
          <a:extLst>
            <a:ext uri="{FF2B5EF4-FFF2-40B4-BE49-F238E27FC236}">
              <a16:creationId xmlns:a16="http://schemas.microsoft.com/office/drawing/2014/main" id="{C8C92284-AD9B-4DEF-BFAC-CCBBB207836A}"/>
            </a:ext>
          </a:extLst>
        </xdr:cNvPr>
        <xdr:cNvSpPr/>
      </xdr:nvSpPr>
      <xdr:spPr>
        <a:xfrm>
          <a:off x="12763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11430</xdr:rowOff>
    </xdr:from>
    <xdr:to>
      <xdr:col>71</xdr:col>
      <xdr:colOff>177800</xdr:colOff>
      <xdr:row>37</xdr:row>
      <xdr:rowOff>3810</xdr:rowOff>
    </xdr:to>
    <xdr:cxnSp macro="">
      <xdr:nvCxnSpPr>
        <xdr:cNvPr id="441" name="直線コネクタ 440">
          <a:extLst>
            <a:ext uri="{FF2B5EF4-FFF2-40B4-BE49-F238E27FC236}">
              <a16:creationId xmlns:a16="http://schemas.microsoft.com/office/drawing/2014/main" id="{3DD1CC73-CDFD-4F7D-B0F5-9AF4A83469CA}"/>
            </a:ext>
          </a:extLst>
        </xdr:cNvPr>
        <xdr:cNvCxnSpPr/>
      </xdr:nvCxnSpPr>
      <xdr:spPr>
        <a:xfrm flipV="1">
          <a:off x="12814300" y="618363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100982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E75764A3-995F-4853-B1E0-4BBC3FA908D6}"/>
            </a:ext>
          </a:extLst>
        </xdr:cNvPr>
        <xdr:cNvSpPr txBox="1"/>
      </xdr:nvSpPr>
      <xdr:spPr>
        <a:xfrm>
          <a:off x="152660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97172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1F6A204B-3D09-4E57-80DE-FF4816150FB2}"/>
            </a:ext>
          </a:extLst>
        </xdr:cNvPr>
        <xdr:cNvSpPr txBox="1"/>
      </xdr:nvSpPr>
      <xdr:spPr>
        <a:xfrm>
          <a:off x="14389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8E970F3A-BA70-47B9-A06E-79325EC5C0FE}"/>
            </a:ext>
          </a:extLst>
        </xdr:cNvPr>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C9570076-B458-4DF2-984F-B5220F4D8763}"/>
            </a:ext>
          </a:extLst>
        </xdr:cNvPr>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116857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F6E485B3-05DA-4490-B149-99A6707217F6}"/>
            </a:ext>
          </a:extLst>
        </xdr:cNvPr>
        <xdr:cNvSpPr txBox="1"/>
      </xdr:nvSpPr>
      <xdr:spPr>
        <a:xfrm>
          <a:off x="152660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105427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79EC162B-7C42-4692-9AC7-12D38812D354}"/>
            </a:ext>
          </a:extLst>
        </xdr:cNvPr>
        <xdr:cNvSpPr txBox="1"/>
      </xdr:nvSpPr>
      <xdr:spPr>
        <a:xfrm>
          <a:off x="14389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78757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481DBB0E-77D6-4BC2-8D07-DB08A8E8AD00}"/>
            </a:ext>
          </a:extLst>
        </xdr:cNvPr>
        <xdr:cNvSpPr txBox="1"/>
      </xdr:nvSpPr>
      <xdr:spPr>
        <a:xfrm>
          <a:off x="13500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8DE5C17C-D037-4CC5-8C14-66566711B042}"/>
            </a:ext>
          </a:extLst>
        </xdr:cNvPr>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5967C295-7F3F-49D9-9A42-4A69D7A1201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E71C5FC-730A-421F-9EBC-EF82168C33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838DB2DD-1740-4C6F-8543-59C74C6825B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EAC952DE-E8EF-4C0A-9621-AFEAC8BF63E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BF1343B9-EBFA-46A8-9AE4-0B6898B7DC9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C5DB7D92-124A-47C5-AAA1-1B31F5BB376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A941382-BA41-45E2-9FD3-30B85795BA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3641F336-F70F-4744-B29F-1909BB6AFA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2FBFB86C-8625-4E83-8C23-4DAEAD4909C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3A1817B6-620E-4E72-B86B-740CEA99ABB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4D727B26-986E-4799-81C5-0BEB17DCA92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4BF8BA3-AED7-417F-9571-61488412B9F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1BAD2BE3-7414-4977-8279-442BD4315B7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C7305DA0-A22B-4DD6-A6E3-DFABB341292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FBDA425C-1D10-46F3-A8B6-C270E6EBCC1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1747D0B4-A6D5-4E11-B382-8DB1E88E29D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A9E9B939-3CBE-4119-A717-EAD3FA1BD57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7FC259BA-FD13-4BF6-94A9-3153C84D431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EF06D9DB-A8D7-423B-92A3-55024085541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EF73F031-127E-4640-8895-7B9F93276FE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E55011C-E225-4E21-9CF1-BFA5C402434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5E596E95-7B0B-4E1C-A883-0846844954B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84C9734B-4938-4BA2-9DCA-C2C2E18B401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F1DFBF89-2BEC-49B9-836B-277685A1FA15}"/>
            </a:ext>
          </a:extLst>
        </xdr:cNvPr>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5D36711F-26FE-4C49-BB1E-395D166A05D6}"/>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C0D5A93C-5CA7-44DD-A233-7D53A67BFA56}"/>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C22EC3E-76FA-4D51-A22F-36F13DC7F3FE}"/>
            </a:ext>
          </a:extLst>
        </xdr:cNvPr>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a:extLst>
            <a:ext uri="{FF2B5EF4-FFF2-40B4-BE49-F238E27FC236}">
              <a16:creationId xmlns:a16="http://schemas.microsoft.com/office/drawing/2014/main" id="{CD1B71C3-9863-4055-A248-45328C8B4957}"/>
            </a:ext>
          </a:extLst>
        </xdr:cNvPr>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AFD898AF-493F-4C99-95D1-6CE1E4689ED7}"/>
            </a:ext>
          </a:extLst>
        </xdr:cNvPr>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a:extLst>
            <a:ext uri="{FF2B5EF4-FFF2-40B4-BE49-F238E27FC236}">
              <a16:creationId xmlns:a16="http://schemas.microsoft.com/office/drawing/2014/main" id="{0463D8FA-AB2A-4C29-8870-89EB5526F9B0}"/>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a:extLst>
            <a:ext uri="{FF2B5EF4-FFF2-40B4-BE49-F238E27FC236}">
              <a16:creationId xmlns:a16="http://schemas.microsoft.com/office/drawing/2014/main" id="{EFFFD6B4-2D75-44AC-A516-6A8C96264DE0}"/>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a:extLst>
            <a:ext uri="{FF2B5EF4-FFF2-40B4-BE49-F238E27FC236}">
              <a16:creationId xmlns:a16="http://schemas.microsoft.com/office/drawing/2014/main" id="{7DCBB524-D267-4434-BE36-FA46954250AA}"/>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a:extLst>
            <a:ext uri="{FF2B5EF4-FFF2-40B4-BE49-F238E27FC236}">
              <a16:creationId xmlns:a16="http://schemas.microsoft.com/office/drawing/2014/main" id="{EAFAA293-0EB1-4508-B370-BF604554244C}"/>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a:extLst>
            <a:ext uri="{FF2B5EF4-FFF2-40B4-BE49-F238E27FC236}">
              <a16:creationId xmlns:a16="http://schemas.microsoft.com/office/drawing/2014/main" id="{2E13B6B3-0DA4-49DA-B6EF-4E54806FA238}"/>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7B4ED26D-7A1D-49E5-9935-FF26ADE257E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2DC3117-4A3B-4A73-B4F4-F9D03037AA6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E8A3528-DFB0-4489-9297-11CF001581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7D73E55-E5BF-4DB3-B5E3-BD4347F84B7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A8C026C-E0B6-41ED-B5DC-28EF1255459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135890</xdr:rowOff>
    </xdr:from>
    <xdr:to>
      <xdr:col>116</xdr:col>
      <xdr:colOff>114300</xdr:colOff>
      <xdr:row>36</xdr:row>
      <xdr:rowOff>66040</xdr:rowOff>
    </xdr:to>
    <xdr:sp macro="" textlink="">
      <xdr:nvSpPr>
        <xdr:cNvPr id="489" name="楕円 488">
          <a:extLst>
            <a:ext uri="{FF2B5EF4-FFF2-40B4-BE49-F238E27FC236}">
              <a16:creationId xmlns:a16="http://schemas.microsoft.com/office/drawing/2014/main" id="{9706BBAA-3CE6-4555-A3A3-EADAE2A100B8}"/>
            </a:ext>
          </a:extLst>
        </xdr:cNvPr>
        <xdr:cNvSpPr/>
      </xdr:nvSpPr>
      <xdr:spPr>
        <a:xfrm>
          <a:off x="22110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158767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DFCD74C5-DDE1-495E-9C73-1093EC5F29E3}"/>
            </a:ext>
          </a:extLst>
        </xdr:cNvPr>
        <xdr:cNvSpPr txBox="1"/>
      </xdr:nvSpPr>
      <xdr:spPr>
        <a:xfrm>
          <a:off x="22199600"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90170</xdr:rowOff>
    </xdr:from>
    <xdr:to>
      <xdr:col>112</xdr:col>
      <xdr:colOff>38100</xdr:colOff>
      <xdr:row>36</xdr:row>
      <xdr:rowOff>20320</xdr:rowOff>
    </xdr:to>
    <xdr:sp macro="" textlink="">
      <xdr:nvSpPr>
        <xdr:cNvPr id="491" name="楕円 490">
          <a:extLst>
            <a:ext uri="{FF2B5EF4-FFF2-40B4-BE49-F238E27FC236}">
              <a16:creationId xmlns:a16="http://schemas.microsoft.com/office/drawing/2014/main" id="{81D1E462-0212-4638-A154-30302A2AAA54}"/>
            </a:ext>
          </a:extLst>
        </xdr:cNvPr>
        <xdr:cNvSpPr/>
      </xdr:nvSpPr>
      <xdr:spPr>
        <a:xfrm>
          <a:off x="21272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140970</xdr:rowOff>
    </xdr:from>
    <xdr:to>
      <xdr:col>116</xdr:col>
      <xdr:colOff>63500</xdr:colOff>
      <xdr:row>36</xdr:row>
      <xdr:rowOff>15240</xdr:rowOff>
    </xdr:to>
    <xdr:cxnSp macro="">
      <xdr:nvCxnSpPr>
        <xdr:cNvPr id="492" name="直線コネクタ 491">
          <a:extLst>
            <a:ext uri="{FF2B5EF4-FFF2-40B4-BE49-F238E27FC236}">
              <a16:creationId xmlns:a16="http://schemas.microsoft.com/office/drawing/2014/main" id="{A6026948-E8E2-4C74-A718-0CF151ED3C43}"/>
            </a:ext>
          </a:extLst>
        </xdr:cNvPr>
        <xdr:cNvCxnSpPr/>
      </xdr:nvCxnSpPr>
      <xdr:spPr>
        <a:xfrm>
          <a:off x="21323300" y="6141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90170</xdr:rowOff>
    </xdr:from>
    <xdr:to>
      <xdr:col>107</xdr:col>
      <xdr:colOff>101600</xdr:colOff>
      <xdr:row>36</xdr:row>
      <xdr:rowOff>20320</xdr:rowOff>
    </xdr:to>
    <xdr:sp macro="" textlink="">
      <xdr:nvSpPr>
        <xdr:cNvPr id="493" name="楕円 492">
          <a:extLst>
            <a:ext uri="{FF2B5EF4-FFF2-40B4-BE49-F238E27FC236}">
              <a16:creationId xmlns:a16="http://schemas.microsoft.com/office/drawing/2014/main" id="{C9866445-A199-4E9C-A446-9D163CC7811C}"/>
            </a:ext>
          </a:extLst>
        </xdr:cNvPr>
        <xdr:cNvSpPr/>
      </xdr:nvSpPr>
      <xdr:spPr>
        <a:xfrm>
          <a:off x="20383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140970</xdr:rowOff>
    </xdr:from>
    <xdr:to>
      <xdr:col>111</xdr:col>
      <xdr:colOff>177800</xdr:colOff>
      <xdr:row>35</xdr:row>
      <xdr:rowOff>140970</xdr:rowOff>
    </xdr:to>
    <xdr:cxnSp macro="">
      <xdr:nvCxnSpPr>
        <xdr:cNvPr id="494" name="直線コネクタ 493">
          <a:extLst>
            <a:ext uri="{FF2B5EF4-FFF2-40B4-BE49-F238E27FC236}">
              <a16:creationId xmlns:a16="http://schemas.microsoft.com/office/drawing/2014/main" id="{0013D84D-888D-4106-BB15-521233409E50}"/>
            </a:ext>
          </a:extLst>
        </xdr:cNvPr>
        <xdr:cNvCxnSpPr/>
      </xdr:nvCxnSpPr>
      <xdr:spPr>
        <a:xfrm>
          <a:off x="20434300" y="6141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105410</xdr:rowOff>
    </xdr:from>
    <xdr:to>
      <xdr:col>102</xdr:col>
      <xdr:colOff>165100</xdr:colOff>
      <xdr:row>36</xdr:row>
      <xdr:rowOff>35560</xdr:rowOff>
    </xdr:to>
    <xdr:sp macro="" textlink="">
      <xdr:nvSpPr>
        <xdr:cNvPr id="495" name="楕円 494">
          <a:extLst>
            <a:ext uri="{FF2B5EF4-FFF2-40B4-BE49-F238E27FC236}">
              <a16:creationId xmlns:a16="http://schemas.microsoft.com/office/drawing/2014/main" id="{D015B923-0CFD-43CF-BFD4-DE5FD891A833}"/>
            </a:ext>
          </a:extLst>
        </xdr:cNvPr>
        <xdr:cNvSpPr/>
      </xdr:nvSpPr>
      <xdr:spPr>
        <a:xfrm>
          <a:off x="19494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140970</xdr:rowOff>
    </xdr:from>
    <xdr:to>
      <xdr:col>107</xdr:col>
      <xdr:colOff>50800</xdr:colOff>
      <xdr:row>35</xdr:row>
      <xdr:rowOff>156210</xdr:rowOff>
    </xdr:to>
    <xdr:cxnSp macro="">
      <xdr:nvCxnSpPr>
        <xdr:cNvPr id="496" name="直線コネクタ 495">
          <a:extLst>
            <a:ext uri="{FF2B5EF4-FFF2-40B4-BE49-F238E27FC236}">
              <a16:creationId xmlns:a16="http://schemas.microsoft.com/office/drawing/2014/main" id="{335D269E-A64E-4B92-B70A-1D3561DC66C7}"/>
            </a:ext>
          </a:extLst>
        </xdr:cNvPr>
        <xdr:cNvCxnSpPr/>
      </xdr:nvCxnSpPr>
      <xdr:spPr>
        <a:xfrm flipV="1">
          <a:off x="19545300" y="6141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101600</xdr:rowOff>
    </xdr:from>
    <xdr:to>
      <xdr:col>98</xdr:col>
      <xdr:colOff>38100</xdr:colOff>
      <xdr:row>37</xdr:row>
      <xdr:rowOff>31750</xdr:rowOff>
    </xdr:to>
    <xdr:sp macro="" textlink="">
      <xdr:nvSpPr>
        <xdr:cNvPr id="497" name="楕円 496">
          <a:extLst>
            <a:ext uri="{FF2B5EF4-FFF2-40B4-BE49-F238E27FC236}">
              <a16:creationId xmlns:a16="http://schemas.microsoft.com/office/drawing/2014/main" id="{6E81B0BA-6196-49DC-8248-48F02EE4E96D}"/>
            </a:ext>
          </a:extLst>
        </xdr:cNvPr>
        <xdr:cNvSpPr/>
      </xdr:nvSpPr>
      <xdr:spPr>
        <a:xfrm>
          <a:off x="18605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156210</xdr:rowOff>
    </xdr:from>
    <xdr:to>
      <xdr:col>102</xdr:col>
      <xdr:colOff>114300</xdr:colOff>
      <xdr:row>36</xdr:row>
      <xdr:rowOff>152400</xdr:rowOff>
    </xdr:to>
    <xdr:cxnSp macro="">
      <xdr:nvCxnSpPr>
        <xdr:cNvPr id="498" name="直線コネクタ 497">
          <a:extLst>
            <a:ext uri="{FF2B5EF4-FFF2-40B4-BE49-F238E27FC236}">
              <a16:creationId xmlns:a16="http://schemas.microsoft.com/office/drawing/2014/main" id="{D1E5CFFB-49E4-4E48-82B1-23EABB789809}"/>
            </a:ext>
          </a:extLst>
        </xdr:cNvPr>
        <xdr:cNvCxnSpPr/>
      </xdr:nvCxnSpPr>
      <xdr:spPr>
        <a:xfrm flipV="1">
          <a:off x="18656300" y="61569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582C9389-5E18-4008-ADEC-6B0FD9E0889B}"/>
            </a:ext>
          </a:extLst>
        </xdr:cNvPr>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E97F8334-36AA-4138-9B7E-001516282703}"/>
            </a:ext>
          </a:extLst>
        </xdr:cNvPr>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F25EDC3A-EEF7-4C43-B77B-EC43E2216C22}"/>
            </a:ext>
          </a:extLst>
        </xdr:cNvPr>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2D107A98-8A1F-440E-B0CB-BEC4648620AB}"/>
            </a:ext>
          </a:extLst>
        </xdr:cNvPr>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36847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54F40186-5920-4424-803A-FFF2B7F23054}"/>
            </a:ext>
          </a:extLst>
        </xdr:cNvPr>
        <xdr:cNvSpPr txBox="1"/>
      </xdr:nvSpPr>
      <xdr:spPr>
        <a:xfrm>
          <a:off x="21075727"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36847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FF8B3832-7F2D-4B13-8B4C-9F6F67770D00}"/>
            </a:ext>
          </a:extLst>
        </xdr:cNvPr>
        <xdr:cNvSpPr txBox="1"/>
      </xdr:nvSpPr>
      <xdr:spPr>
        <a:xfrm>
          <a:off x="20199427"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52087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A1E5D0CD-A2C8-436B-B8B3-D5688367644A}"/>
            </a:ext>
          </a:extLst>
        </xdr:cNvPr>
        <xdr:cNvSpPr txBox="1"/>
      </xdr:nvSpPr>
      <xdr:spPr>
        <a:xfrm>
          <a:off x="19310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48277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A466C197-3FCC-4776-A6FB-9E4A7D544446}"/>
            </a:ext>
          </a:extLst>
        </xdr:cNvPr>
        <xdr:cNvSpPr txBox="1"/>
      </xdr:nvSpPr>
      <xdr:spPr>
        <a:xfrm>
          <a:off x="18421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E7B8DA3F-DED3-4F25-8FFE-5983C63A394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68328469-86E9-40CC-B333-440C56FFB9D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984F371E-9D84-40F0-BA41-0087C10B59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F62C358-CD20-49CE-BD83-5E64164BA6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6DB7A297-ADF1-4D11-B7C8-84A034AAD1C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9C586DA0-DCAD-4580-84FE-2802A115AE0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96C9534D-5A6C-4015-BC8A-016ED697A4A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65BED3AE-0697-4889-93B1-BF0852BBED2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7F78862A-FE92-4D25-8568-3DCA3BB2EAD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5EBE8FD2-7086-4F0F-8015-D734E9ACFE5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2C07926F-2A98-4A8F-9649-275ACC9EC93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4FAA0963-C465-45E9-8198-B5F2192F337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a:extLst>
            <a:ext uri="{FF2B5EF4-FFF2-40B4-BE49-F238E27FC236}">
              <a16:creationId xmlns:a16="http://schemas.microsoft.com/office/drawing/2014/main" id="{7E5CD306-417A-4E4D-9EA3-B05A666CB49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7172A271-F2D9-440F-9C71-8EA47C8D8BC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1985F3DB-991A-4422-B517-4BD8F518BE8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693FB91F-B2C0-4D10-BF9B-A2584141C4F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ECDC0307-18F7-487A-A44B-A31A1E42997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19DE88A0-A134-477A-A682-BCB558CE169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509E9666-C5AB-42EA-9168-CD399DF0F6A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1BEF06A9-A0B8-4E52-92C7-D8212881401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D562C335-DE41-47D1-88BB-9749403D885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9EB55EFB-4A60-4EAA-AB47-DF36191EF3F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BF3929A4-E158-4C1D-9843-65CAF7FB7BC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55E1C6B6-C076-49AD-A115-5D4DC5736CF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a:extLst>
            <a:ext uri="{FF2B5EF4-FFF2-40B4-BE49-F238E27FC236}">
              <a16:creationId xmlns:a16="http://schemas.microsoft.com/office/drawing/2014/main" id="{831141A4-D4EC-44EE-998C-E9369E404A8C}"/>
            </a:ext>
          </a:extLst>
        </xdr:cNvPr>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93C9E1AE-2449-4626-9BC8-88FA2CDF741C}"/>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a:extLst>
            <a:ext uri="{FF2B5EF4-FFF2-40B4-BE49-F238E27FC236}">
              <a16:creationId xmlns:a16="http://schemas.microsoft.com/office/drawing/2014/main" id="{FD495483-20ED-472B-A3CF-63E4E1996FE9}"/>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41760D61-07A9-48D7-9E0E-D89184BFBBE0}"/>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a:extLst>
            <a:ext uri="{FF2B5EF4-FFF2-40B4-BE49-F238E27FC236}">
              <a16:creationId xmlns:a16="http://schemas.microsoft.com/office/drawing/2014/main" id="{8C9F493C-4BEB-47E0-9BB7-5B561F144B55}"/>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7FE5A88E-D5DA-4256-A7BC-1DD0AD403865}"/>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a:extLst>
            <a:ext uri="{FF2B5EF4-FFF2-40B4-BE49-F238E27FC236}">
              <a16:creationId xmlns:a16="http://schemas.microsoft.com/office/drawing/2014/main" id="{F6D9FCA5-8CDE-472D-9C41-55A01ACE0C8E}"/>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a:extLst>
            <a:ext uri="{FF2B5EF4-FFF2-40B4-BE49-F238E27FC236}">
              <a16:creationId xmlns:a16="http://schemas.microsoft.com/office/drawing/2014/main" id="{EB6A127F-C066-4CBB-9A0F-6C6B8C054298}"/>
            </a:ext>
          </a:extLst>
        </xdr:cNvPr>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a:extLst>
            <a:ext uri="{FF2B5EF4-FFF2-40B4-BE49-F238E27FC236}">
              <a16:creationId xmlns:a16="http://schemas.microsoft.com/office/drawing/2014/main" id="{5D7E1C0F-FE7D-46F5-BDF6-72D1D670B019}"/>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a:extLst>
            <a:ext uri="{FF2B5EF4-FFF2-40B4-BE49-F238E27FC236}">
              <a16:creationId xmlns:a16="http://schemas.microsoft.com/office/drawing/2014/main" id="{AE4180E7-7114-4CE0-8C1F-CEF05A1AF5BA}"/>
            </a:ext>
          </a:extLst>
        </xdr:cNvPr>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a:extLst>
            <a:ext uri="{FF2B5EF4-FFF2-40B4-BE49-F238E27FC236}">
              <a16:creationId xmlns:a16="http://schemas.microsoft.com/office/drawing/2014/main" id="{45EE8A5C-92D2-4524-A0BB-D59234617386}"/>
            </a:ext>
          </a:extLst>
        </xdr:cNvPr>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1809A3D-0E40-4FC5-9098-07079D3DAA7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EAB3350-2703-401D-990E-4AA7DA51F7A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DCD9513E-F660-4971-AF53-6DE19225823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B6173E-16EF-4EDC-B650-435D33DC6AD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52D1BB7-ACE1-4560-8355-9C2568029B4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547" name="楕円 546">
          <a:extLst>
            <a:ext uri="{FF2B5EF4-FFF2-40B4-BE49-F238E27FC236}">
              <a16:creationId xmlns:a16="http://schemas.microsoft.com/office/drawing/2014/main" id="{34ABD393-1AEC-4429-A76F-B8C1174CBEAE}"/>
            </a:ext>
          </a:extLst>
        </xdr:cNvPr>
        <xdr:cNvSpPr/>
      </xdr:nvSpPr>
      <xdr:spPr>
        <a:xfrm>
          <a:off x="16268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132097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A173EEA2-C62B-403B-9042-B02B1FBF3D73}"/>
            </a:ext>
          </a:extLst>
        </xdr:cNvPr>
        <xdr:cNvSpPr txBox="1"/>
      </xdr:nvSpPr>
      <xdr:spPr>
        <a:xfrm>
          <a:off x="16357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17780</xdr:rowOff>
    </xdr:from>
    <xdr:to>
      <xdr:col>81</xdr:col>
      <xdr:colOff>101600</xdr:colOff>
      <xdr:row>57</xdr:row>
      <xdr:rowOff>119380</xdr:rowOff>
    </xdr:to>
    <xdr:sp macro="" textlink="">
      <xdr:nvSpPr>
        <xdr:cNvPr id="549" name="楕円 548">
          <a:extLst>
            <a:ext uri="{FF2B5EF4-FFF2-40B4-BE49-F238E27FC236}">
              <a16:creationId xmlns:a16="http://schemas.microsoft.com/office/drawing/2014/main" id="{EBD36C9F-2C26-4CE4-800C-87770B40A24C}"/>
            </a:ext>
          </a:extLst>
        </xdr:cNvPr>
        <xdr:cNvSpPr/>
      </xdr:nvSpPr>
      <xdr:spPr>
        <a:xfrm>
          <a:off x="15430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68580</xdr:rowOff>
    </xdr:from>
    <xdr:to>
      <xdr:col>85</xdr:col>
      <xdr:colOff>127000</xdr:colOff>
      <xdr:row>57</xdr:row>
      <xdr:rowOff>160020</xdr:rowOff>
    </xdr:to>
    <xdr:cxnSp macro="">
      <xdr:nvCxnSpPr>
        <xdr:cNvPr id="550" name="直線コネクタ 549">
          <a:extLst>
            <a:ext uri="{FF2B5EF4-FFF2-40B4-BE49-F238E27FC236}">
              <a16:creationId xmlns:a16="http://schemas.microsoft.com/office/drawing/2014/main" id="{C8DAF58D-1FD2-4D3C-9CCC-46AB247C60A5}"/>
            </a:ext>
          </a:extLst>
        </xdr:cNvPr>
        <xdr:cNvCxnSpPr/>
      </xdr:nvCxnSpPr>
      <xdr:spPr>
        <a:xfrm>
          <a:off x="15481300" y="98412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48260</xdr:rowOff>
    </xdr:from>
    <xdr:to>
      <xdr:col>76</xdr:col>
      <xdr:colOff>165100</xdr:colOff>
      <xdr:row>57</xdr:row>
      <xdr:rowOff>149860</xdr:rowOff>
    </xdr:to>
    <xdr:sp macro="" textlink="">
      <xdr:nvSpPr>
        <xdr:cNvPr id="551" name="楕円 550">
          <a:extLst>
            <a:ext uri="{FF2B5EF4-FFF2-40B4-BE49-F238E27FC236}">
              <a16:creationId xmlns:a16="http://schemas.microsoft.com/office/drawing/2014/main" id="{695C8288-AB40-48F5-A8C5-5973D32ED20B}"/>
            </a:ext>
          </a:extLst>
        </xdr:cNvPr>
        <xdr:cNvSpPr/>
      </xdr:nvSpPr>
      <xdr:spPr>
        <a:xfrm>
          <a:off x="14541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68580</xdr:rowOff>
    </xdr:from>
    <xdr:to>
      <xdr:col>81</xdr:col>
      <xdr:colOff>50800</xdr:colOff>
      <xdr:row>57</xdr:row>
      <xdr:rowOff>99060</xdr:rowOff>
    </xdr:to>
    <xdr:cxnSp macro="">
      <xdr:nvCxnSpPr>
        <xdr:cNvPr id="552" name="直線コネクタ 551">
          <a:extLst>
            <a:ext uri="{FF2B5EF4-FFF2-40B4-BE49-F238E27FC236}">
              <a16:creationId xmlns:a16="http://schemas.microsoft.com/office/drawing/2014/main" id="{9577792D-904D-476A-A643-B07D33908129}"/>
            </a:ext>
          </a:extLst>
        </xdr:cNvPr>
        <xdr:cNvCxnSpPr/>
      </xdr:nvCxnSpPr>
      <xdr:spPr>
        <a:xfrm flipV="1">
          <a:off x="14592300" y="98412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158750</xdr:rowOff>
    </xdr:from>
    <xdr:to>
      <xdr:col>72</xdr:col>
      <xdr:colOff>38100</xdr:colOff>
      <xdr:row>57</xdr:row>
      <xdr:rowOff>88900</xdr:rowOff>
    </xdr:to>
    <xdr:sp macro="" textlink="">
      <xdr:nvSpPr>
        <xdr:cNvPr id="553" name="楕円 552">
          <a:extLst>
            <a:ext uri="{FF2B5EF4-FFF2-40B4-BE49-F238E27FC236}">
              <a16:creationId xmlns:a16="http://schemas.microsoft.com/office/drawing/2014/main" id="{1B16A532-21AE-4555-970E-DADE2612BDD4}"/>
            </a:ext>
          </a:extLst>
        </xdr:cNvPr>
        <xdr:cNvSpPr/>
      </xdr:nvSpPr>
      <xdr:spPr>
        <a:xfrm>
          <a:off x="13652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38100</xdr:rowOff>
    </xdr:from>
    <xdr:to>
      <xdr:col>76</xdr:col>
      <xdr:colOff>114300</xdr:colOff>
      <xdr:row>57</xdr:row>
      <xdr:rowOff>99060</xdr:rowOff>
    </xdr:to>
    <xdr:cxnSp macro="">
      <xdr:nvCxnSpPr>
        <xdr:cNvPr id="554" name="直線コネクタ 553">
          <a:extLst>
            <a:ext uri="{FF2B5EF4-FFF2-40B4-BE49-F238E27FC236}">
              <a16:creationId xmlns:a16="http://schemas.microsoft.com/office/drawing/2014/main" id="{BAD7F2FB-BAB4-4788-9E54-494344CAE025}"/>
            </a:ext>
          </a:extLst>
        </xdr:cNvPr>
        <xdr:cNvCxnSpPr/>
      </xdr:nvCxnSpPr>
      <xdr:spPr>
        <a:xfrm>
          <a:off x="13703300" y="98107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158750</xdr:rowOff>
    </xdr:from>
    <xdr:to>
      <xdr:col>67</xdr:col>
      <xdr:colOff>101600</xdr:colOff>
      <xdr:row>57</xdr:row>
      <xdr:rowOff>88900</xdr:rowOff>
    </xdr:to>
    <xdr:sp macro="" textlink="">
      <xdr:nvSpPr>
        <xdr:cNvPr id="555" name="楕円 554">
          <a:extLst>
            <a:ext uri="{FF2B5EF4-FFF2-40B4-BE49-F238E27FC236}">
              <a16:creationId xmlns:a16="http://schemas.microsoft.com/office/drawing/2014/main" id="{73B7C354-1F89-4562-BD37-C866264B6B47}"/>
            </a:ext>
          </a:extLst>
        </xdr:cNvPr>
        <xdr:cNvSpPr/>
      </xdr:nvSpPr>
      <xdr:spPr>
        <a:xfrm>
          <a:off x="12763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38100</xdr:rowOff>
    </xdr:from>
    <xdr:to>
      <xdr:col>71</xdr:col>
      <xdr:colOff>177800</xdr:colOff>
      <xdr:row>57</xdr:row>
      <xdr:rowOff>38100</xdr:rowOff>
    </xdr:to>
    <xdr:cxnSp macro="">
      <xdr:nvCxnSpPr>
        <xdr:cNvPr id="556" name="直線コネクタ 555">
          <a:extLst>
            <a:ext uri="{FF2B5EF4-FFF2-40B4-BE49-F238E27FC236}">
              <a16:creationId xmlns:a16="http://schemas.microsoft.com/office/drawing/2014/main" id="{9D5BBEA9-8397-414F-B0E6-2170DD4A56FD}"/>
            </a:ext>
          </a:extLst>
        </xdr:cNvPr>
        <xdr:cNvCxnSpPr/>
      </xdr:nvCxnSpPr>
      <xdr:spPr>
        <a:xfrm>
          <a:off x="12814300" y="9810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557" name="n_1aveValue【学校施設】&#10;有形固定資産減価償却率">
          <a:extLst>
            <a:ext uri="{FF2B5EF4-FFF2-40B4-BE49-F238E27FC236}">
              <a16:creationId xmlns:a16="http://schemas.microsoft.com/office/drawing/2014/main" id="{E3DA38E3-6FC5-41D6-B072-E2071A9B4162}"/>
            </a:ext>
          </a:extLst>
        </xdr:cNvPr>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8" name="n_2aveValue【学校施設】&#10;有形固定資産減価償却率">
          <a:extLst>
            <a:ext uri="{FF2B5EF4-FFF2-40B4-BE49-F238E27FC236}">
              <a16:creationId xmlns:a16="http://schemas.microsoft.com/office/drawing/2014/main" id="{15CFFD9B-ABB8-4F1E-A94B-5384658D75A2}"/>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559" name="n_3aveValue【学校施設】&#10;有形固定資産減価償却率">
          <a:extLst>
            <a:ext uri="{FF2B5EF4-FFF2-40B4-BE49-F238E27FC236}">
              <a16:creationId xmlns:a16="http://schemas.microsoft.com/office/drawing/2014/main" id="{933256DE-3DB4-46C6-870C-F5892C06CF62}"/>
            </a:ext>
          </a:extLst>
        </xdr:cNvPr>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560" name="n_4aveValue【学校施設】&#10;有形固定資産減価償却率">
          <a:extLst>
            <a:ext uri="{FF2B5EF4-FFF2-40B4-BE49-F238E27FC236}">
              <a16:creationId xmlns:a16="http://schemas.microsoft.com/office/drawing/2014/main" id="{2E54C370-3CF7-4259-9957-E4DAE8EF209F}"/>
            </a:ext>
          </a:extLst>
        </xdr:cNvPr>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135907</xdr:rowOff>
    </xdr:from>
    <xdr:ext cx="405111" cy="259045"/>
    <xdr:sp macro="" textlink="">
      <xdr:nvSpPr>
        <xdr:cNvPr id="561" name="n_1mainValue【学校施設】&#10;有形固定資産減価償却率">
          <a:extLst>
            <a:ext uri="{FF2B5EF4-FFF2-40B4-BE49-F238E27FC236}">
              <a16:creationId xmlns:a16="http://schemas.microsoft.com/office/drawing/2014/main" id="{63A396A6-517F-4DF1-88D3-27949375F3B5}"/>
            </a:ext>
          </a:extLst>
        </xdr:cNvPr>
        <xdr:cNvSpPr txBox="1"/>
      </xdr:nvSpPr>
      <xdr:spPr>
        <a:xfrm>
          <a:off x="15266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166387</xdr:rowOff>
    </xdr:from>
    <xdr:ext cx="405111" cy="259045"/>
    <xdr:sp macro="" textlink="">
      <xdr:nvSpPr>
        <xdr:cNvPr id="562" name="n_2mainValue【学校施設】&#10;有形固定資産減価償却率">
          <a:extLst>
            <a:ext uri="{FF2B5EF4-FFF2-40B4-BE49-F238E27FC236}">
              <a16:creationId xmlns:a16="http://schemas.microsoft.com/office/drawing/2014/main" id="{5CFF6ABA-CBE8-4D1A-8152-7B7C4A7CD609}"/>
            </a:ext>
          </a:extLst>
        </xdr:cNvPr>
        <xdr:cNvSpPr txBox="1"/>
      </xdr:nvSpPr>
      <xdr:spPr>
        <a:xfrm>
          <a:off x="14389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105427</xdr:rowOff>
    </xdr:from>
    <xdr:ext cx="405111" cy="259045"/>
    <xdr:sp macro="" textlink="">
      <xdr:nvSpPr>
        <xdr:cNvPr id="563" name="n_3mainValue【学校施設】&#10;有形固定資産減価償却率">
          <a:extLst>
            <a:ext uri="{FF2B5EF4-FFF2-40B4-BE49-F238E27FC236}">
              <a16:creationId xmlns:a16="http://schemas.microsoft.com/office/drawing/2014/main" id="{78BC9886-3337-4798-8E8A-C7A646E2EDEF}"/>
            </a:ext>
          </a:extLst>
        </xdr:cNvPr>
        <xdr:cNvSpPr txBox="1"/>
      </xdr:nvSpPr>
      <xdr:spPr>
        <a:xfrm>
          <a:off x="13500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105427</xdr:rowOff>
    </xdr:from>
    <xdr:ext cx="405111" cy="259045"/>
    <xdr:sp macro="" textlink="">
      <xdr:nvSpPr>
        <xdr:cNvPr id="564" name="n_4mainValue【学校施設】&#10;有形固定資産減価償却率">
          <a:extLst>
            <a:ext uri="{FF2B5EF4-FFF2-40B4-BE49-F238E27FC236}">
              <a16:creationId xmlns:a16="http://schemas.microsoft.com/office/drawing/2014/main" id="{0C6538A6-6DD4-4EA1-9C07-236489288E71}"/>
            </a:ext>
          </a:extLst>
        </xdr:cNvPr>
        <xdr:cNvSpPr txBox="1"/>
      </xdr:nvSpPr>
      <xdr:spPr>
        <a:xfrm>
          <a:off x="12611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325B2FF4-B9BB-49A9-97DB-D93B82E1326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58663C9C-8254-41F3-8927-EB0BD1D4239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DE7F5A0C-74D8-45FF-986A-60F5EBF5235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5C72CBF-1984-43E3-99BE-710DFA8C0E8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E6B73E34-7458-4AC3-BC5C-D7ABEED15F4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84627599-EFA1-4222-BEA5-C0C01F95B4D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56B5E9C4-3500-4FB3-A0D6-17206894D3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64699A71-5618-4DDF-8F7A-57EE8F15568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6F27B8EE-AA9D-4AAE-8F72-6AEC0ECAED9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19222E0F-CD96-465A-9AD7-886640D501C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EF0696CC-65B8-41A7-9CA2-51BC0607D80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a16="http://schemas.microsoft.com/office/drawing/2014/main" id="{B0EBC48A-46B0-454E-9FED-B1466E8DDD3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id="{FF77B37E-9C13-4EC6-809B-9695012422A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a16="http://schemas.microsoft.com/office/drawing/2014/main" id="{86123295-89E3-4350-81FA-2BE7B0B5252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a16="http://schemas.microsoft.com/office/drawing/2014/main" id="{BC9DCE03-A159-405A-9473-14CF66792A3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a16="http://schemas.microsoft.com/office/drawing/2014/main" id="{0F96A4E7-F73D-4D1F-86E2-86AF8D4E6FF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a16="http://schemas.microsoft.com/office/drawing/2014/main" id="{E8012C99-D515-487E-A4CF-EF5CC809946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a16="http://schemas.microsoft.com/office/drawing/2014/main" id="{DA60BC25-E927-4212-8634-035CCC74D6E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a16="http://schemas.microsoft.com/office/drawing/2014/main" id="{964DE57F-97A0-4745-94D1-A67DBE2EDFC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a16="http://schemas.microsoft.com/office/drawing/2014/main" id="{3E81A075-53F1-4274-A1CA-21F066B9FDE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a16="http://schemas.microsoft.com/office/drawing/2014/main" id="{00362B2F-6BC2-489A-A3FA-67C789B0599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a16="http://schemas.microsoft.com/office/drawing/2014/main" id="{2E16A78B-8F56-4580-8ECC-E9E4A856DF2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a16="http://schemas.microsoft.com/office/drawing/2014/main" id="{8B6422A7-A3B9-4645-B2FD-A089CB27AC3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F61FA0C9-DADF-4321-A6CA-941056FB9A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7546A282-BE7D-4E2A-B183-3EC44E215C3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DAF1FEDF-9698-4386-A76F-0B9DB29E7EC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a:extLst>
            <a:ext uri="{FF2B5EF4-FFF2-40B4-BE49-F238E27FC236}">
              <a16:creationId xmlns:a16="http://schemas.microsoft.com/office/drawing/2014/main" id="{3F472942-552B-4966-ADC8-8DCEB72EA421}"/>
            </a:ext>
          </a:extLst>
        </xdr:cNvPr>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a:extLst>
            <a:ext uri="{FF2B5EF4-FFF2-40B4-BE49-F238E27FC236}">
              <a16:creationId xmlns:a16="http://schemas.microsoft.com/office/drawing/2014/main" id="{0FB4339D-8785-4A97-AE95-9D151D645CEB}"/>
            </a:ext>
          </a:extLst>
        </xdr:cNvPr>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a:extLst>
            <a:ext uri="{FF2B5EF4-FFF2-40B4-BE49-F238E27FC236}">
              <a16:creationId xmlns:a16="http://schemas.microsoft.com/office/drawing/2014/main" id="{992B127D-B442-47DD-BFE2-2C865795AB56}"/>
            </a:ext>
          </a:extLst>
        </xdr:cNvPr>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a:extLst>
            <a:ext uri="{FF2B5EF4-FFF2-40B4-BE49-F238E27FC236}">
              <a16:creationId xmlns:a16="http://schemas.microsoft.com/office/drawing/2014/main" id="{F6D2B5FE-9F5E-44C1-8919-E60F75036093}"/>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a:extLst>
            <a:ext uri="{FF2B5EF4-FFF2-40B4-BE49-F238E27FC236}">
              <a16:creationId xmlns:a16="http://schemas.microsoft.com/office/drawing/2014/main" id="{D47CC225-D3D3-4A3A-A673-3F07A770ABC1}"/>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96" name="【学校施設】&#10;一人当たり面積平均値テキスト">
          <a:extLst>
            <a:ext uri="{FF2B5EF4-FFF2-40B4-BE49-F238E27FC236}">
              <a16:creationId xmlns:a16="http://schemas.microsoft.com/office/drawing/2014/main" id="{544BE50A-92BA-4CBA-AAF9-594EE022192B}"/>
            </a:ext>
          </a:extLst>
        </xdr:cNvPr>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a:extLst>
            <a:ext uri="{FF2B5EF4-FFF2-40B4-BE49-F238E27FC236}">
              <a16:creationId xmlns:a16="http://schemas.microsoft.com/office/drawing/2014/main" id="{BD617FCF-5033-41DB-A4D7-3D8EC23016AA}"/>
            </a:ext>
          </a:extLst>
        </xdr:cNvPr>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a:extLst>
            <a:ext uri="{FF2B5EF4-FFF2-40B4-BE49-F238E27FC236}">
              <a16:creationId xmlns:a16="http://schemas.microsoft.com/office/drawing/2014/main" id="{FBE0DCC0-0695-4075-A7FC-713F89913109}"/>
            </a:ext>
          </a:extLst>
        </xdr:cNvPr>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a:extLst>
            <a:ext uri="{FF2B5EF4-FFF2-40B4-BE49-F238E27FC236}">
              <a16:creationId xmlns:a16="http://schemas.microsoft.com/office/drawing/2014/main" id="{E9BED284-9850-42F1-ABBA-522D19E61F4F}"/>
            </a:ext>
          </a:extLst>
        </xdr:cNvPr>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a:extLst>
            <a:ext uri="{FF2B5EF4-FFF2-40B4-BE49-F238E27FC236}">
              <a16:creationId xmlns:a16="http://schemas.microsoft.com/office/drawing/2014/main" id="{8318B2DF-6D04-47C9-AA3F-306B6B64F23C}"/>
            </a:ext>
          </a:extLst>
        </xdr:cNvPr>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a:extLst>
            <a:ext uri="{FF2B5EF4-FFF2-40B4-BE49-F238E27FC236}">
              <a16:creationId xmlns:a16="http://schemas.microsoft.com/office/drawing/2014/main" id="{962DC450-0F96-4041-9FC5-C5E885CA2422}"/>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F21C375-5C21-4EEC-94F0-458B14E4D4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D32CEF2-BDEF-481B-9A9C-64833909B0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C439EF5-1657-40B9-9E12-28181EFCF0E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03EF21F-15D9-4B95-A3DF-6AA1814B129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A3235E6-A679-45F0-BEF9-16CD7F6BFF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128815</xdr:rowOff>
    </xdr:from>
    <xdr:to>
      <xdr:col>116</xdr:col>
      <xdr:colOff>114300</xdr:colOff>
      <xdr:row>61</xdr:row>
      <xdr:rowOff>58965</xdr:rowOff>
    </xdr:to>
    <xdr:sp macro="" textlink="">
      <xdr:nvSpPr>
        <xdr:cNvPr id="607" name="楕円 606">
          <a:extLst>
            <a:ext uri="{FF2B5EF4-FFF2-40B4-BE49-F238E27FC236}">
              <a16:creationId xmlns:a16="http://schemas.microsoft.com/office/drawing/2014/main" id="{A28D2ACE-BDCA-4C47-B8DD-F777A78EC80A}"/>
            </a:ext>
          </a:extLst>
        </xdr:cNvPr>
        <xdr:cNvSpPr/>
      </xdr:nvSpPr>
      <xdr:spPr>
        <a:xfrm>
          <a:off x="22110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107242</xdr:rowOff>
    </xdr:from>
    <xdr:ext cx="469744" cy="259045"/>
    <xdr:sp macro="" textlink="">
      <xdr:nvSpPr>
        <xdr:cNvPr id="608" name="【学校施設】&#10;一人当たり面積該当値テキスト">
          <a:extLst>
            <a:ext uri="{FF2B5EF4-FFF2-40B4-BE49-F238E27FC236}">
              <a16:creationId xmlns:a16="http://schemas.microsoft.com/office/drawing/2014/main" id="{F00773AF-E7F3-4134-B46C-5EBEDC2925C0}"/>
            </a:ext>
          </a:extLst>
        </xdr:cNvPr>
        <xdr:cNvSpPr txBox="1"/>
      </xdr:nvSpPr>
      <xdr:spPr>
        <a:xfrm>
          <a:off x="22199600"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92891</xdr:rowOff>
    </xdr:from>
    <xdr:to>
      <xdr:col>112</xdr:col>
      <xdr:colOff>38100</xdr:colOff>
      <xdr:row>61</xdr:row>
      <xdr:rowOff>23041</xdr:rowOff>
    </xdr:to>
    <xdr:sp macro="" textlink="">
      <xdr:nvSpPr>
        <xdr:cNvPr id="609" name="楕円 608">
          <a:extLst>
            <a:ext uri="{FF2B5EF4-FFF2-40B4-BE49-F238E27FC236}">
              <a16:creationId xmlns:a16="http://schemas.microsoft.com/office/drawing/2014/main" id="{53EA0EE8-D0C8-40AA-AC4F-456B15B261B6}"/>
            </a:ext>
          </a:extLst>
        </xdr:cNvPr>
        <xdr:cNvSpPr/>
      </xdr:nvSpPr>
      <xdr:spPr>
        <a:xfrm>
          <a:off x="21272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143691</xdr:rowOff>
    </xdr:from>
    <xdr:to>
      <xdr:col>116</xdr:col>
      <xdr:colOff>63500</xdr:colOff>
      <xdr:row>61</xdr:row>
      <xdr:rowOff>8165</xdr:rowOff>
    </xdr:to>
    <xdr:cxnSp macro="">
      <xdr:nvCxnSpPr>
        <xdr:cNvPr id="610" name="直線コネクタ 609">
          <a:extLst>
            <a:ext uri="{FF2B5EF4-FFF2-40B4-BE49-F238E27FC236}">
              <a16:creationId xmlns:a16="http://schemas.microsoft.com/office/drawing/2014/main" id="{0FA4CCEF-E695-4278-9C7E-40E580F38FF2}"/>
            </a:ext>
          </a:extLst>
        </xdr:cNvPr>
        <xdr:cNvCxnSpPr/>
      </xdr:nvCxnSpPr>
      <xdr:spPr>
        <a:xfrm>
          <a:off x="21323300" y="1043069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100512</xdr:rowOff>
    </xdr:from>
    <xdr:to>
      <xdr:col>107</xdr:col>
      <xdr:colOff>101600</xdr:colOff>
      <xdr:row>61</xdr:row>
      <xdr:rowOff>30662</xdr:rowOff>
    </xdr:to>
    <xdr:sp macro="" textlink="">
      <xdr:nvSpPr>
        <xdr:cNvPr id="611" name="楕円 610">
          <a:extLst>
            <a:ext uri="{FF2B5EF4-FFF2-40B4-BE49-F238E27FC236}">
              <a16:creationId xmlns:a16="http://schemas.microsoft.com/office/drawing/2014/main" id="{D625A6CF-9595-4D4D-9EA8-18E0F25FB013}"/>
            </a:ext>
          </a:extLst>
        </xdr:cNvPr>
        <xdr:cNvSpPr/>
      </xdr:nvSpPr>
      <xdr:spPr>
        <a:xfrm>
          <a:off x="20383500" y="103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143691</xdr:rowOff>
    </xdr:from>
    <xdr:to>
      <xdr:col>111</xdr:col>
      <xdr:colOff>177800</xdr:colOff>
      <xdr:row>60</xdr:row>
      <xdr:rowOff>151312</xdr:rowOff>
    </xdr:to>
    <xdr:cxnSp macro="">
      <xdr:nvCxnSpPr>
        <xdr:cNvPr id="612" name="直線コネクタ 611">
          <a:extLst>
            <a:ext uri="{FF2B5EF4-FFF2-40B4-BE49-F238E27FC236}">
              <a16:creationId xmlns:a16="http://schemas.microsoft.com/office/drawing/2014/main" id="{139CA692-3DD2-4B55-8B59-7C5A8E983C5A}"/>
            </a:ext>
          </a:extLst>
        </xdr:cNvPr>
        <xdr:cNvCxnSpPr/>
      </xdr:nvCxnSpPr>
      <xdr:spPr>
        <a:xfrm flipV="1">
          <a:off x="20434300" y="1043069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163649</xdr:rowOff>
    </xdr:from>
    <xdr:to>
      <xdr:col>102</xdr:col>
      <xdr:colOff>165100</xdr:colOff>
      <xdr:row>61</xdr:row>
      <xdr:rowOff>93799</xdr:rowOff>
    </xdr:to>
    <xdr:sp macro="" textlink="">
      <xdr:nvSpPr>
        <xdr:cNvPr id="613" name="楕円 612">
          <a:extLst>
            <a:ext uri="{FF2B5EF4-FFF2-40B4-BE49-F238E27FC236}">
              <a16:creationId xmlns:a16="http://schemas.microsoft.com/office/drawing/2014/main" id="{94A96CDD-1C23-4873-8F92-799A4A2BDC73}"/>
            </a:ext>
          </a:extLst>
        </xdr:cNvPr>
        <xdr:cNvSpPr/>
      </xdr:nvSpPr>
      <xdr:spPr>
        <a:xfrm>
          <a:off x="19494500" y="104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151312</xdr:rowOff>
    </xdr:from>
    <xdr:to>
      <xdr:col>107</xdr:col>
      <xdr:colOff>50800</xdr:colOff>
      <xdr:row>61</xdr:row>
      <xdr:rowOff>42999</xdr:rowOff>
    </xdr:to>
    <xdr:cxnSp macro="">
      <xdr:nvCxnSpPr>
        <xdr:cNvPr id="614" name="直線コネクタ 613">
          <a:extLst>
            <a:ext uri="{FF2B5EF4-FFF2-40B4-BE49-F238E27FC236}">
              <a16:creationId xmlns:a16="http://schemas.microsoft.com/office/drawing/2014/main" id="{2BB70ADF-882D-4ABA-8C3E-248E517DB83C}"/>
            </a:ext>
          </a:extLst>
        </xdr:cNvPr>
        <xdr:cNvCxnSpPr/>
      </xdr:nvCxnSpPr>
      <xdr:spPr>
        <a:xfrm flipV="1">
          <a:off x="19545300" y="10438312"/>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168003</xdr:rowOff>
    </xdr:from>
    <xdr:to>
      <xdr:col>98</xdr:col>
      <xdr:colOff>38100</xdr:colOff>
      <xdr:row>61</xdr:row>
      <xdr:rowOff>98153</xdr:rowOff>
    </xdr:to>
    <xdr:sp macro="" textlink="">
      <xdr:nvSpPr>
        <xdr:cNvPr id="615" name="楕円 614">
          <a:extLst>
            <a:ext uri="{FF2B5EF4-FFF2-40B4-BE49-F238E27FC236}">
              <a16:creationId xmlns:a16="http://schemas.microsoft.com/office/drawing/2014/main" id="{90C4DEFF-A805-4857-9B78-B46EA5574D31}"/>
            </a:ext>
          </a:extLst>
        </xdr:cNvPr>
        <xdr:cNvSpPr/>
      </xdr:nvSpPr>
      <xdr:spPr>
        <a:xfrm>
          <a:off x="18605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42999</xdr:rowOff>
    </xdr:from>
    <xdr:to>
      <xdr:col>102</xdr:col>
      <xdr:colOff>114300</xdr:colOff>
      <xdr:row>61</xdr:row>
      <xdr:rowOff>47353</xdr:rowOff>
    </xdr:to>
    <xdr:cxnSp macro="">
      <xdr:nvCxnSpPr>
        <xdr:cNvPr id="616" name="直線コネクタ 615">
          <a:extLst>
            <a:ext uri="{FF2B5EF4-FFF2-40B4-BE49-F238E27FC236}">
              <a16:creationId xmlns:a16="http://schemas.microsoft.com/office/drawing/2014/main" id="{6B8E557E-7F66-497F-A882-009A8EFFE612}"/>
            </a:ext>
          </a:extLst>
        </xdr:cNvPr>
        <xdr:cNvCxnSpPr/>
      </xdr:nvCxnSpPr>
      <xdr:spPr>
        <a:xfrm flipV="1">
          <a:off x="18656300" y="10501449"/>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617" name="n_1aveValue【学校施設】&#10;一人当たり面積">
          <a:extLst>
            <a:ext uri="{FF2B5EF4-FFF2-40B4-BE49-F238E27FC236}">
              <a16:creationId xmlns:a16="http://schemas.microsoft.com/office/drawing/2014/main" id="{5F0B758A-8ADD-47F8-B698-2C2DB7D1F1D3}"/>
            </a:ext>
          </a:extLst>
        </xdr:cNvPr>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618" name="n_2aveValue【学校施設】&#10;一人当たり面積">
          <a:extLst>
            <a:ext uri="{FF2B5EF4-FFF2-40B4-BE49-F238E27FC236}">
              <a16:creationId xmlns:a16="http://schemas.microsoft.com/office/drawing/2014/main" id="{FB9D7F99-EB81-4ECE-BEB8-B2D84109B0BA}"/>
            </a:ext>
          </a:extLst>
        </xdr:cNvPr>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619" name="n_3aveValue【学校施設】&#10;一人当たり面積">
          <a:extLst>
            <a:ext uri="{FF2B5EF4-FFF2-40B4-BE49-F238E27FC236}">
              <a16:creationId xmlns:a16="http://schemas.microsoft.com/office/drawing/2014/main" id="{32F74509-E939-4820-82EC-2B5FDF12C1CB}"/>
            </a:ext>
          </a:extLst>
        </xdr:cNvPr>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20" name="n_4aveValue【学校施設】&#10;一人当たり面積">
          <a:extLst>
            <a:ext uri="{FF2B5EF4-FFF2-40B4-BE49-F238E27FC236}">
              <a16:creationId xmlns:a16="http://schemas.microsoft.com/office/drawing/2014/main" id="{F889EBE5-11A5-4E0D-9241-68C1B963B8C6}"/>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14168</xdr:rowOff>
    </xdr:from>
    <xdr:ext cx="469744" cy="259045"/>
    <xdr:sp macro="" textlink="">
      <xdr:nvSpPr>
        <xdr:cNvPr id="621" name="n_1mainValue【学校施設】&#10;一人当たり面積">
          <a:extLst>
            <a:ext uri="{FF2B5EF4-FFF2-40B4-BE49-F238E27FC236}">
              <a16:creationId xmlns:a16="http://schemas.microsoft.com/office/drawing/2014/main" id="{6CD75FFD-9680-4CB7-AE20-F7FE668B9ACB}"/>
            </a:ext>
          </a:extLst>
        </xdr:cNvPr>
        <xdr:cNvSpPr txBox="1"/>
      </xdr:nvSpPr>
      <xdr:spPr>
        <a:xfrm>
          <a:off x="21075727" y="1047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21789</xdr:rowOff>
    </xdr:from>
    <xdr:ext cx="469744" cy="259045"/>
    <xdr:sp macro="" textlink="">
      <xdr:nvSpPr>
        <xdr:cNvPr id="622" name="n_2mainValue【学校施設】&#10;一人当たり面積">
          <a:extLst>
            <a:ext uri="{FF2B5EF4-FFF2-40B4-BE49-F238E27FC236}">
              <a16:creationId xmlns:a16="http://schemas.microsoft.com/office/drawing/2014/main" id="{11DB5920-CB08-4856-92B2-DD3F3D9CC8AD}"/>
            </a:ext>
          </a:extLst>
        </xdr:cNvPr>
        <xdr:cNvSpPr txBox="1"/>
      </xdr:nvSpPr>
      <xdr:spPr>
        <a:xfrm>
          <a:off x="20199427" y="1048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84926</xdr:rowOff>
    </xdr:from>
    <xdr:ext cx="469744" cy="259045"/>
    <xdr:sp macro="" textlink="">
      <xdr:nvSpPr>
        <xdr:cNvPr id="623" name="n_3mainValue【学校施設】&#10;一人当たり面積">
          <a:extLst>
            <a:ext uri="{FF2B5EF4-FFF2-40B4-BE49-F238E27FC236}">
              <a16:creationId xmlns:a16="http://schemas.microsoft.com/office/drawing/2014/main" id="{8900E623-8928-4363-8B80-6350B794DABA}"/>
            </a:ext>
          </a:extLst>
        </xdr:cNvPr>
        <xdr:cNvSpPr txBox="1"/>
      </xdr:nvSpPr>
      <xdr:spPr>
        <a:xfrm>
          <a:off x="19310427" y="1054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89280</xdr:rowOff>
    </xdr:from>
    <xdr:ext cx="469744" cy="259045"/>
    <xdr:sp macro="" textlink="">
      <xdr:nvSpPr>
        <xdr:cNvPr id="624" name="n_4mainValue【学校施設】&#10;一人当たり面積">
          <a:extLst>
            <a:ext uri="{FF2B5EF4-FFF2-40B4-BE49-F238E27FC236}">
              <a16:creationId xmlns:a16="http://schemas.microsoft.com/office/drawing/2014/main" id="{924427A3-4328-4100-B77A-54B557C137C0}"/>
            </a:ext>
          </a:extLst>
        </xdr:cNvPr>
        <xdr:cNvSpPr txBox="1"/>
      </xdr:nvSpPr>
      <xdr:spPr>
        <a:xfrm>
          <a:off x="184214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443FD9D6-05C3-486D-B6A5-BADB65C9031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5AC1CAA5-D7D6-459F-9503-828FF71932F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2950D084-9861-4FC9-B54D-44CD09CF246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24F137F0-D119-42C5-8F98-5B5E306C176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1425F920-37A8-44BC-A13B-95AE08F8F9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F6E1D29D-4340-4688-A50F-37EB96F309C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298E8EED-D97C-4015-BA8B-A3ADD68E2AC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F98484E9-8A04-48A0-A5DC-B81C6038895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785B2205-0EAE-414F-82C1-F82DCE7D1DF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A8A2F7A-9937-4E46-B2ED-8FAA9DA86B3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F8EAA087-EE55-474B-88C1-0FB805E55B5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8220EBB-6EB7-4E1A-9262-5EEEAE97BB9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B90A2BE2-667D-4CF4-A2B8-BAEBACCC1D3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766FBFFE-814D-4D42-B810-D372A630303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BE0ACCC6-8590-4979-BAC9-744510EC2BC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D6899676-577F-4A69-86D0-6B8FA140BBA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FF36A965-1BBB-4F95-83A5-A003CB21819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E745E450-6A45-4B05-ADAB-E549E2DD576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78084037-D33C-45D4-9B28-A1469EDF23F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9B5096A0-6B7C-4F1C-AD67-909BB40A2B6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770F9B1A-A87C-4BC6-983B-92FEAFCD653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51B7D311-879D-434F-9634-87FDEFF7460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313A685A-201C-49A4-8A9B-033B512FA32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3A4150E8-9140-4D68-95EC-A77E1145DA9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4D8996CA-537B-49BA-833B-DC760F20FB50}"/>
            </a:ext>
          </a:extLst>
        </xdr:cNvPr>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id="{F517FEBC-A0F2-4874-96CE-4ED77D7721C7}"/>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886B81DD-5FB4-4A3B-859A-C24533BA26CB}"/>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a:extLst>
            <a:ext uri="{FF2B5EF4-FFF2-40B4-BE49-F238E27FC236}">
              <a16:creationId xmlns:a16="http://schemas.microsoft.com/office/drawing/2014/main" id="{51FB88A8-3A00-42CD-9D9A-744053D162D6}"/>
            </a:ext>
          </a:extLst>
        </xdr:cNvPr>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a:extLst>
            <a:ext uri="{FF2B5EF4-FFF2-40B4-BE49-F238E27FC236}">
              <a16:creationId xmlns:a16="http://schemas.microsoft.com/office/drawing/2014/main" id="{E601E45E-E46E-4371-9C55-DBEE70091AFC}"/>
            </a:ext>
          </a:extLst>
        </xdr:cNvPr>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4" name="【児童館】&#10;有形固定資産減価償却率平均値テキスト">
          <a:extLst>
            <a:ext uri="{FF2B5EF4-FFF2-40B4-BE49-F238E27FC236}">
              <a16:creationId xmlns:a16="http://schemas.microsoft.com/office/drawing/2014/main" id="{1587E0CA-8DB7-49DE-B47F-37A3068CDF84}"/>
            </a:ext>
          </a:extLst>
        </xdr:cNvPr>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a:extLst>
            <a:ext uri="{FF2B5EF4-FFF2-40B4-BE49-F238E27FC236}">
              <a16:creationId xmlns:a16="http://schemas.microsoft.com/office/drawing/2014/main" id="{C7BB9FB3-2610-4438-BDBD-92D2B6D16803}"/>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a:extLst>
            <a:ext uri="{FF2B5EF4-FFF2-40B4-BE49-F238E27FC236}">
              <a16:creationId xmlns:a16="http://schemas.microsoft.com/office/drawing/2014/main" id="{B4BFFB77-05AB-4D90-86C1-7CEF0890D090}"/>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a:extLst>
            <a:ext uri="{FF2B5EF4-FFF2-40B4-BE49-F238E27FC236}">
              <a16:creationId xmlns:a16="http://schemas.microsoft.com/office/drawing/2014/main" id="{F6521225-D25B-420E-9416-81C71FDAAD1F}"/>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a:extLst>
            <a:ext uri="{FF2B5EF4-FFF2-40B4-BE49-F238E27FC236}">
              <a16:creationId xmlns:a16="http://schemas.microsoft.com/office/drawing/2014/main" id="{7AEA61C6-2570-4EBD-AD21-60DBAC93B7CB}"/>
            </a:ext>
          </a:extLst>
        </xdr:cNvPr>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a:extLst>
            <a:ext uri="{FF2B5EF4-FFF2-40B4-BE49-F238E27FC236}">
              <a16:creationId xmlns:a16="http://schemas.microsoft.com/office/drawing/2014/main" id="{B431B28E-A976-47A7-8CB9-7C78A73DC650}"/>
            </a:ext>
          </a:extLst>
        </xdr:cNvPr>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AD9088B-C10B-4824-8317-BBF6709DF6C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2E45E6D-5369-4598-8261-A9D5A4385EE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57EF6DF-13B7-42C7-BB25-37BD71D82CD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9D37699-3611-4D93-8BA3-15D9454425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9C12963-9270-4D87-980E-9A2DC1FED6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137795</xdr:rowOff>
    </xdr:from>
    <xdr:to>
      <xdr:col>85</xdr:col>
      <xdr:colOff>177800</xdr:colOff>
      <xdr:row>85</xdr:row>
      <xdr:rowOff>67945</xdr:rowOff>
    </xdr:to>
    <xdr:sp macro="" textlink="">
      <xdr:nvSpPr>
        <xdr:cNvPr id="665" name="楕円 664">
          <a:extLst>
            <a:ext uri="{FF2B5EF4-FFF2-40B4-BE49-F238E27FC236}">
              <a16:creationId xmlns:a16="http://schemas.microsoft.com/office/drawing/2014/main" id="{66BF9367-04B9-4AE6-B114-05DBB58AEA06}"/>
            </a:ext>
          </a:extLst>
        </xdr:cNvPr>
        <xdr:cNvSpPr/>
      </xdr:nvSpPr>
      <xdr:spPr>
        <a:xfrm>
          <a:off x="162687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116222</xdr:rowOff>
    </xdr:from>
    <xdr:ext cx="405111" cy="259045"/>
    <xdr:sp macro="" textlink="">
      <xdr:nvSpPr>
        <xdr:cNvPr id="666" name="【児童館】&#10;有形固定資産減価償却率該当値テキスト">
          <a:extLst>
            <a:ext uri="{FF2B5EF4-FFF2-40B4-BE49-F238E27FC236}">
              <a16:creationId xmlns:a16="http://schemas.microsoft.com/office/drawing/2014/main" id="{5C92D147-03DB-406F-89B6-0FBA5C84B346}"/>
            </a:ext>
          </a:extLst>
        </xdr:cNvPr>
        <xdr:cNvSpPr txBox="1"/>
      </xdr:nvSpPr>
      <xdr:spPr>
        <a:xfrm>
          <a:off x="16357600"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95886</xdr:rowOff>
    </xdr:from>
    <xdr:to>
      <xdr:col>81</xdr:col>
      <xdr:colOff>101600</xdr:colOff>
      <xdr:row>85</xdr:row>
      <xdr:rowOff>26036</xdr:rowOff>
    </xdr:to>
    <xdr:sp macro="" textlink="">
      <xdr:nvSpPr>
        <xdr:cNvPr id="667" name="楕円 666">
          <a:extLst>
            <a:ext uri="{FF2B5EF4-FFF2-40B4-BE49-F238E27FC236}">
              <a16:creationId xmlns:a16="http://schemas.microsoft.com/office/drawing/2014/main" id="{17190BAD-048F-406C-AEA1-B0D4239030F8}"/>
            </a:ext>
          </a:extLst>
        </xdr:cNvPr>
        <xdr:cNvSpPr/>
      </xdr:nvSpPr>
      <xdr:spPr>
        <a:xfrm>
          <a:off x="15430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146686</xdr:rowOff>
    </xdr:from>
    <xdr:to>
      <xdr:col>85</xdr:col>
      <xdr:colOff>127000</xdr:colOff>
      <xdr:row>85</xdr:row>
      <xdr:rowOff>17145</xdr:rowOff>
    </xdr:to>
    <xdr:cxnSp macro="">
      <xdr:nvCxnSpPr>
        <xdr:cNvPr id="668" name="直線コネクタ 667">
          <a:extLst>
            <a:ext uri="{FF2B5EF4-FFF2-40B4-BE49-F238E27FC236}">
              <a16:creationId xmlns:a16="http://schemas.microsoft.com/office/drawing/2014/main" id="{8D166C0F-9DC6-41E5-9C61-07D9C118123C}"/>
            </a:ext>
          </a:extLst>
        </xdr:cNvPr>
        <xdr:cNvCxnSpPr/>
      </xdr:nvCxnSpPr>
      <xdr:spPr>
        <a:xfrm>
          <a:off x="15481300" y="145484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42545</xdr:rowOff>
    </xdr:from>
    <xdr:to>
      <xdr:col>76</xdr:col>
      <xdr:colOff>165100</xdr:colOff>
      <xdr:row>84</xdr:row>
      <xdr:rowOff>144145</xdr:rowOff>
    </xdr:to>
    <xdr:sp macro="" textlink="">
      <xdr:nvSpPr>
        <xdr:cNvPr id="669" name="楕円 668">
          <a:extLst>
            <a:ext uri="{FF2B5EF4-FFF2-40B4-BE49-F238E27FC236}">
              <a16:creationId xmlns:a16="http://schemas.microsoft.com/office/drawing/2014/main" id="{18CE2166-1A67-48AE-AD3B-03A704ECC3F7}"/>
            </a:ext>
          </a:extLst>
        </xdr:cNvPr>
        <xdr:cNvSpPr/>
      </xdr:nvSpPr>
      <xdr:spPr>
        <a:xfrm>
          <a:off x="14541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93345</xdr:rowOff>
    </xdr:from>
    <xdr:to>
      <xdr:col>81</xdr:col>
      <xdr:colOff>50800</xdr:colOff>
      <xdr:row>84</xdr:row>
      <xdr:rowOff>146686</xdr:rowOff>
    </xdr:to>
    <xdr:cxnSp macro="">
      <xdr:nvCxnSpPr>
        <xdr:cNvPr id="670" name="直線コネクタ 669">
          <a:extLst>
            <a:ext uri="{FF2B5EF4-FFF2-40B4-BE49-F238E27FC236}">
              <a16:creationId xmlns:a16="http://schemas.microsoft.com/office/drawing/2014/main" id="{79FDE145-3245-4E6D-A8DC-4F1F7B1C8679}"/>
            </a:ext>
          </a:extLst>
        </xdr:cNvPr>
        <xdr:cNvCxnSpPr/>
      </xdr:nvCxnSpPr>
      <xdr:spPr>
        <a:xfrm>
          <a:off x="14592300" y="144951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1" name="n_1aveValue【児童館】&#10;有形固定資産減価償却率">
          <a:extLst>
            <a:ext uri="{FF2B5EF4-FFF2-40B4-BE49-F238E27FC236}">
              <a16:creationId xmlns:a16="http://schemas.microsoft.com/office/drawing/2014/main" id="{324D839A-A9BB-44F1-9657-1FCE4A679EAC}"/>
            </a:ext>
          </a:extLst>
        </xdr:cNvPr>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2" name="n_2aveValue【児童館】&#10;有形固定資産減価償却率">
          <a:extLst>
            <a:ext uri="{FF2B5EF4-FFF2-40B4-BE49-F238E27FC236}">
              <a16:creationId xmlns:a16="http://schemas.microsoft.com/office/drawing/2014/main" id="{7D3AEAD6-BB43-4395-BA86-C92CF56846ED}"/>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3" name="n_3aveValue【児童館】&#10;有形固定資産減価償却率">
          <a:extLst>
            <a:ext uri="{FF2B5EF4-FFF2-40B4-BE49-F238E27FC236}">
              <a16:creationId xmlns:a16="http://schemas.microsoft.com/office/drawing/2014/main" id="{81E8B6CD-F054-4692-93CB-DB4FEEE574A5}"/>
            </a:ext>
          </a:extLst>
        </xdr:cNvPr>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4" name="n_4aveValue【児童館】&#10;有形固定資産減価償却率">
          <a:extLst>
            <a:ext uri="{FF2B5EF4-FFF2-40B4-BE49-F238E27FC236}">
              <a16:creationId xmlns:a16="http://schemas.microsoft.com/office/drawing/2014/main" id="{F0D2241B-5535-400F-8F65-8A0F79B54EE8}"/>
            </a:ext>
          </a:extLst>
        </xdr:cNvPr>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17163</xdr:rowOff>
    </xdr:from>
    <xdr:ext cx="405111" cy="259045"/>
    <xdr:sp macro="" textlink="">
      <xdr:nvSpPr>
        <xdr:cNvPr id="675" name="n_1mainValue【児童館】&#10;有形固定資産減価償却率">
          <a:extLst>
            <a:ext uri="{FF2B5EF4-FFF2-40B4-BE49-F238E27FC236}">
              <a16:creationId xmlns:a16="http://schemas.microsoft.com/office/drawing/2014/main" id="{B6829198-9474-407D-BE90-9EF531CD4941}"/>
            </a:ext>
          </a:extLst>
        </xdr:cNvPr>
        <xdr:cNvSpPr txBox="1"/>
      </xdr:nvSpPr>
      <xdr:spPr>
        <a:xfrm>
          <a:off x="152660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135272</xdr:rowOff>
    </xdr:from>
    <xdr:ext cx="405111" cy="259045"/>
    <xdr:sp macro="" textlink="">
      <xdr:nvSpPr>
        <xdr:cNvPr id="676" name="n_2mainValue【児童館】&#10;有形固定資産減価償却率">
          <a:extLst>
            <a:ext uri="{FF2B5EF4-FFF2-40B4-BE49-F238E27FC236}">
              <a16:creationId xmlns:a16="http://schemas.microsoft.com/office/drawing/2014/main" id="{352D947C-132E-4287-8A11-8053AFD1625F}"/>
            </a:ext>
          </a:extLst>
        </xdr:cNvPr>
        <xdr:cNvSpPr txBox="1"/>
      </xdr:nvSpPr>
      <xdr:spPr>
        <a:xfrm>
          <a:off x="14389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A77F4BD3-605D-45B0-92D6-43A41CA8946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451A13CA-9C54-442A-8C02-4012FB1B118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97E0847C-2FD3-45DB-BB0D-E39A4CA18A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4BFBF73E-1904-4650-848E-3240558869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2EA7448A-DC1F-46F4-A8F8-FF2E750C2E8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4992A90B-8C52-4AD2-82F0-9C05C0792E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83AA5581-FD51-48DB-8260-D7C9F70A93B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FE20066E-7F5C-432F-9AAF-20EDC0E9A25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3B952B0D-09F7-4661-8217-CBA13940D1B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6A0704C-DFB9-4A8B-B9F7-72274C1517D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13C5D74F-C7EF-427B-9C45-349CB12521D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61E89951-D911-4116-B82E-677E23901E0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2C7010DD-CC0A-48F0-98BD-4DBE560E561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E145BB17-1E3C-4E69-BC99-2CB6D7CBAF37}"/>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2B5B5B28-E20E-4EA5-B0B0-2F9ABF1B12E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3E01C2A7-908E-4D36-9AF7-CA53CF417C5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363F1E0B-7BF9-48A5-8041-707C3D7FB9F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87A1F859-377D-4869-A3FC-19DDD73F2EB2}"/>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BB72B559-4F67-456B-8173-C94F85B0E4A8}"/>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5B253BCE-6237-4551-B425-8C399C466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EA2156A4-D7B4-4B92-A93E-3005E07584D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AF774599-4DD4-40E8-A214-C5781481390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DA7B37EC-7473-42D8-B01B-AC84A3569B1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924D43B-67C8-4DE8-82C0-083C8E54EE0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6D5699B4-0AF9-4A36-B8A3-6E96CC60FE1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2" name="直線コネクタ 701">
          <a:extLst>
            <a:ext uri="{FF2B5EF4-FFF2-40B4-BE49-F238E27FC236}">
              <a16:creationId xmlns:a16="http://schemas.microsoft.com/office/drawing/2014/main" id="{2E55954F-B804-46FC-B68B-C2A0DF818995}"/>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3" name="【児童館】&#10;一人当たり面積最小値テキスト">
          <a:extLst>
            <a:ext uri="{FF2B5EF4-FFF2-40B4-BE49-F238E27FC236}">
              <a16:creationId xmlns:a16="http://schemas.microsoft.com/office/drawing/2014/main" id="{B0981432-C88F-4D3C-885B-6246B3908FE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4" name="直線コネクタ 703">
          <a:extLst>
            <a:ext uri="{FF2B5EF4-FFF2-40B4-BE49-F238E27FC236}">
              <a16:creationId xmlns:a16="http://schemas.microsoft.com/office/drawing/2014/main" id="{A5E3368A-B047-4069-B62B-0B8FF65628C1}"/>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a:extLst>
            <a:ext uri="{FF2B5EF4-FFF2-40B4-BE49-F238E27FC236}">
              <a16:creationId xmlns:a16="http://schemas.microsoft.com/office/drawing/2014/main" id="{1C96223E-DEB3-4121-B0D0-5CE1DE8AF345}"/>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a:extLst>
            <a:ext uri="{FF2B5EF4-FFF2-40B4-BE49-F238E27FC236}">
              <a16:creationId xmlns:a16="http://schemas.microsoft.com/office/drawing/2014/main" id="{E04D9B50-BE04-41B7-AAB4-A76D42C90768}"/>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07" name="【児童館】&#10;一人当たり面積平均値テキスト">
          <a:extLst>
            <a:ext uri="{FF2B5EF4-FFF2-40B4-BE49-F238E27FC236}">
              <a16:creationId xmlns:a16="http://schemas.microsoft.com/office/drawing/2014/main" id="{3361C631-A13C-4F77-AD96-6BE2D90766B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08" name="フローチャート: 判断 707">
          <a:extLst>
            <a:ext uri="{FF2B5EF4-FFF2-40B4-BE49-F238E27FC236}">
              <a16:creationId xmlns:a16="http://schemas.microsoft.com/office/drawing/2014/main" id="{2F5F125A-1E27-43BD-857A-5D37B9F59B4B}"/>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9" name="フローチャート: 判断 708">
          <a:extLst>
            <a:ext uri="{FF2B5EF4-FFF2-40B4-BE49-F238E27FC236}">
              <a16:creationId xmlns:a16="http://schemas.microsoft.com/office/drawing/2014/main" id="{58F934EA-2382-40D5-8A65-996B8D8B62F7}"/>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0" name="フローチャート: 判断 709">
          <a:extLst>
            <a:ext uri="{FF2B5EF4-FFF2-40B4-BE49-F238E27FC236}">
              <a16:creationId xmlns:a16="http://schemas.microsoft.com/office/drawing/2014/main" id="{CE5920F4-0EBE-48AE-B251-EB7234323459}"/>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1" name="フローチャート: 判断 710">
          <a:extLst>
            <a:ext uri="{FF2B5EF4-FFF2-40B4-BE49-F238E27FC236}">
              <a16:creationId xmlns:a16="http://schemas.microsoft.com/office/drawing/2014/main" id="{7B70B907-8C24-4BC5-A224-B3E05C75C289}"/>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2" name="フローチャート: 判断 711">
          <a:extLst>
            <a:ext uri="{FF2B5EF4-FFF2-40B4-BE49-F238E27FC236}">
              <a16:creationId xmlns:a16="http://schemas.microsoft.com/office/drawing/2014/main" id="{23073CFF-45A5-41D3-9AE7-7C7D0A65DC29}"/>
            </a:ext>
          </a:extLst>
        </xdr:cNvPr>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A8D03A74-827E-47CB-9E63-A2DA42BC9E6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38A0F176-EF47-4EA7-B335-0632AD7BF17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B416CA3-DEDC-4EF4-B038-28FA78BC991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6E0E4A9-D720-4F79-8A60-6A99875721B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425E13AC-81F6-4EC0-A4BC-BF5F5C1EF7E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718" name="楕円 717">
          <a:extLst>
            <a:ext uri="{FF2B5EF4-FFF2-40B4-BE49-F238E27FC236}">
              <a16:creationId xmlns:a16="http://schemas.microsoft.com/office/drawing/2014/main" id="{0C9AB645-101F-4CB4-B1FB-48396312C0A1}"/>
            </a:ext>
          </a:extLst>
        </xdr:cNvPr>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41020</xdr:rowOff>
    </xdr:from>
    <xdr:ext cx="469744" cy="259045"/>
    <xdr:sp macro="" textlink="">
      <xdr:nvSpPr>
        <xdr:cNvPr id="719" name="【児童館】&#10;一人当たり面積該当値テキスト">
          <a:extLst>
            <a:ext uri="{FF2B5EF4-FFF2-40B4-BE49-F238E27FC236}">
              <a16:creationId xmlns:a16="http://schemas.microsoft.com/office/drawing/2014/main" id="{837FC0D2-1FED-4022-AA9E-010E6BD1E007}"/>
            </a:ext>
          </a:extLst>
        </xdr:cNvPr>
        <xdr:cNvSpPr txBox="1"/>
      </xdr:nvSpPr>
      <xdr:spPr>
        <a:xfrm>
          <a:off x="22199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720" name="楕円 719">
          <a:extLst>
            <a:ext uri="{FF2B5EF4-FFF2-40B4-BE49-F238E27FC236}">
              <a16:creationId xmlns:a16="http://schemas.microsoft.com/office/drawing/2014/main" id="{872FC8C9-10A7-40E5-8A07-A3217C46EEC3}"/>
            </a:ext>
          </a:extLst>
        </xdr:cNvPr>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5443</xdr:rowOff>
    </xdr:to>
    <xdr:cxnSp macro="">
      <xdr:nvCxnSpPr>
        <xdr:cNvPr id="721" name="直線コネクタ 720">
          <a:extLst>
            <a:ext uri="{FF2B5EF4-FFF2-40B4-BE49-F238E27FC236}">
              <a16:creationId xmlns:a16="http://schemas.microsoft.com/office/drawing/2014/main" id="{535831B2-F349-4BCC-98A2-29DBFACD2E61}"/>
            </a:ext>
          </a:extLst>
        </xdr:cNvPr>
        <xdr:cNvCxnSpPr/>
      </xdr:nvCxnSpPr>
      <xdr:spPr>
        <a:xfrm>
          <a:off x="21323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722" name="楕円 721">
          <a:extLst>
            <a:ext uri="{FF2B5EF4-FFF2-40B4-BE49-F238E27FC236}">
              <a16:creationId xmlns:a16="http://schemas.microsoft.com/office/drawing/2014/main" id="{C8F104A3-E4E2-4E74-B208-AF6D4B54F7E5}"/>
            </a:ext>
          </a:extLst>
        </xdr:cNvPr>
        <xdr:cNvSpPr/>
      </xdr:nvSpPr>
      <xdr:spPr>
        <a:xfrm>
          <a:off x="20383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5443</xdr:rowOff>
    </xdr:from>
    <xdr:to>
      <xdr:col>111</xdr:col>
      <xdr:colOff>177800</xdr:colOff>
      <xdr:row>86</xdr:row>
      <xdr:rowOff>5443</xdr:rowOff>
    </xdr:to>
    <xdr:cxnSp macro="">
      <xdr:nvCxnSpPr>
        <xdr:cNvPr id="723" name="直線コネクタ 722">
          <a:extLst>
            <a:ext uri="{FF2B5EF4-FFF2-40B4-BE49-F238E27FC236}">
              <a16:creationId xmlns:a16="http://schemas.microsoft.com/office/drawing/2014/main" id="{8082CDC4-DB28-482A-BB94-21CBFA1C3B08}"/>
            </a:ext>
          </a:extLst>
        </xdr:cNvPr>
        <xdr:cNvCxnSpPr/>
      </xdr:nvCxnSpPr>
      <xdr:spPr>
        <a:xfrm>
          <a:off x="20434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24" name="n_1aveValue【児童館】&#10;一人当たり面積">
          <a:extLst>
            <a:ext uri="{FF2B5EF4-FFF2-40B4-BE49-F238E27FC236}">
              <a16:creationId xmlns:a16="http://schemas.microsoft.com/office/drawing/2014/main" id="{E2C94D5A-573B-45CE-938B-BAEC79DFE456}"/>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25" name="n_2aveValue【児童館】&#10;一人当たり面積">
          <a:extLst>
            <a:ext uri="{FF2B5EF4-FFF2-40B4-BE49-F238E27FC236}">
              <a16:creationId xmlns:a16="http://schemas.microsoft.com/office/drawing/2014/main" id="{F33B59F8-9C45-4489-AE63-CD2CC5D52E1B}"/>
            </a:ext>
          </a:extLst>
        </xdr:cNvPr>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26" name="n_3aveValue【児童館】&#10;一人当たり面積">
          <a:extLst>
            <a:ext uri="{FF2B5EF4-FFF2-40B4-BE49-F238E27FC236}">
              <a16:creationId xmlns:a16="http://schemas.microsoft.com/office/drawing/2014/main" id="{3290E466-9696-447E-B30A-1E566AD97EEA}"/>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27" name="n_4aveValue【児童館】&#10;一人当たり面積">
          <a:extLst>
            <a:ext uri="{FF2B5EF4-FFF2-40B4-BE49-F238E27FC236}">
              <a16:creationId xmlns:a16="http://schemas.microsoft.com/office/drawing/2014/main" id="{58682B97-A471-41F7-B40C-FD8724C575FE}"/>
            </a:ext>
          </a:extLst>
        </xdr:cNvPr>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728" name="n_1mainValue【児童館】&#10;一人当たり面積">
          <a:extLst>
            <a:ext uri="{FF2B5EF4-FFF2-40B4-BE49-F238E27FC236}">
              <a16:creationId xmlns:a16="http://schemas.microsoft.com/office/drawing/2014/main" id="{59064875-2B74-470A-AC73-252641B7F901}"/>
            </a:ext>
          </a:extLst>
        </xdr:cNvPr>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47370</xdr:rowOff>
    </xdr:from>
    <xdr:ext cx="469744" cy="259045"/>
    <xdr:sp macro="" textlink="">
      <xdr:nvSpPr>
        <xdr:cNvPr id="729" name="n_2mainValue【児童館】&#10;一人当たり面積">
          <a:extLst>
            <a:ext uri="{FF2B5EF4-FFF2-40B4-BE49-F238E27FC236}">
              <a16:creationId xmlns:a16="http://schemas.microsoft.com/office/drawing/2014/main" id="{EB84EEA1-0E5B-42A8-8644-D1D6158D2658}"/>
            </a:ext>
          </a:extLst>
        </xdr:cNvPr>
        <xdr:cNvSpPr txBox="1"/>
      </xdr:nvSpPr>
      <xdr:spPr>
        <a:xfrm>
          <a:off x="20199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600A9819-AB69-4DBD-8949-C7ADAA9E84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20EAE543-181E-4897-806E-08C15DFA99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B4060314-9E8F-421B-BB80-96C8C5058A0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A08EC772-E722-4316-AA57-F6B59C7DADB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590CD0F3-AFFA-4DE0-9253-A4A9F8EADEA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B2215F02-428D-4A06-BD32-25936EC5AB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838684A5-AF38-41FE-B023-16F3B4B7B2F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6C2140A2-C0B6-40BB-8491-EBE8411AC168}"/>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a:extLst>
            <a:ext uri="{FF2B5EF4-FFF2-40B4-BE49-F238E27FC236}">
              <a16:creationId xmlns:a16="http://schemas.microsoft.com/office/drawing/2014/main" id="{16ADC276-0653-4594-B5A1-05E6ED615F2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a:extLst>
            <a:ext uri="{FF2B5EF4-FFF2-40B4-BE49-F238E27FC236}">
              <a16:creationId xmlns:a16="http://schemas.microsoft.com/office/drawing/2014/main" id="{928DE31B-30AE-4382-BC9D-DA9404BAFF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a:extLst>
            <a:ext uri="{FF2B5EF4-FFF2-40B4-BE49-F238E27FC236}">
              <a16:creationId xmlns:a16="http://schemas.microsoft.com/office/drawing/2014/main" id="{124241E4-86E9-4665-B65F-06338373027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a:extLst>
            <a:ext uri="{FF2B5EF4-FFF2-40B4-BE49-F238E27FC236}">
              <a16:creationId xmlns:a16="http://schemas.microsoft.com/office/drawing/2014/main" id="{69B1F609-C2AC-474B-8B71-EA96F26DE8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a:extLst>
            <a:ext uri="{FF2B5EF4-FFF2-40B4-BE49-F238E27FC236}">
              <a16:creationId xmlns:a16="http://schemas.microsoft.com/office/drawing/2014/main" id="{B8AEF454-F0A9-4596-91FE-0BA8804DAD1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a:extLst>
            <a:ext uri="{FF2B5EF4-FFF2-40B4-BE49-F238E27FC236}">
              <a16:creationId xmlns:a16="http://schemas.microsoft.com/office/drawing/2014/main" id="{9B76C851-5B34-4B9B-A9AF-29C6E198C7B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a:extLst>
            <a:ext uri="{FF2B5EF4-FFF2-40B4-BE49-F238E27FC236}">
              <a16:creationId xmlns:a16="http://schemas.microsoft.com/office/drawing/2014/main" id="{4654E8E2-605B-4B54-A93E-B2AC57C34AF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a:extLst>
            <a:ext uri="{FF2B5EF4-FFF2-40B4-BE49-F238E27FC236}">
              <a16:creationId xmlns:a16="http://schemas.microsoft.com/office/drawing/2014/main" id="{835D2264-1A03-4E4B-A8A2-B104041A5309}"/>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6C7789BD-5302-42DF-9EC5-D2E2D448364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F9B8BEE9-54D1-497A-94B9-BE6DAFBE68E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678E36D4-CA88-4783-A93A-D3C0A905EC3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認定こども園・幼稚園・保育園、学校施設については、老朽化の進んだ建物の建て替えや、大規模な改修が進んだことにより、類似団体平均と比べて減価償却率が低く抑えられていると考えられる。</a:t>
          </a:r>
          <a:endParaRPr lang="ja-JP" altLang="ja-JP" sz="1400">
            <a:effectLst/>
          </a:endParaRPr>
        </a:p>
        <a:p>
          <a:r>
            <a:rPr kumimoji="1" lang="ja-JP" altLang="ja-JP" sz="1100">
              <a:solidFill>
                <a:schemeClr val="dk1"/>
              </a:solidFill>
              <a:effectLst/>
              <a:latin typeface="+mn-lt"/>
              <a:ea typeface="+mn-ea"/>
              <a:cs typeface="+mn-cs"/>
            </a:rPr>
            <a:t>道路、橋りょう・トンネル、児童館については、類似団体平均と比べて減価償却率が高くなっているため、老朽化の進んでいる施設に対し、優先度の高いものから随時改修を進め長寿命化を進めていく。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C6F33A-2634-4276-8A1F-6DF360A481E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9D5069-5D6E-4F0F-B762-2975E5A0CF1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CC6A40-07AB-43AD-A221-F569A794325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79C0DE6-0B52-4266-BB84-BD206BF96E9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6CB949C-3704-476A-BC17-05A33CC1B03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7DC74F-499B-4D3E-85A8-141176069D4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0D2B2D1-C858-4DBF-A423-1E8265B837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D40B22D-D50F-4282-BD57-3A9665D2C5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917DDE-D87F-4F3B-9831-0D2B7AD4E44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EEEA959-122A-4468-BB30-2506867EE8C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118,916
117,603
53.15
52,449,657
50,578,212
1,810,871
23,683,993
16,650,581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FD0B7A-6D9C-4E86-A108-B043A2FA481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6025EEB-F82F-44DF-960B-C4170B84CB0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2DC63F-45B4-4DA4-A7CC-716C8C615FF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A326B8-C02E-408E-A15D-0C5547275CA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DC9F51-7E2D-4D4B-A106-FBF943F917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3399A7D-5333-46F3-A7DF-9A884FF224E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77E836D-7649-4663-B04A-2178035126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4C27DF5-4156-4E0A-AA33-B64FB55353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09E558-0A69-4254-A28C-8945A8879C2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88F269-ED85-4B2E-8CEB-896F2689497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183394B-1DC1-460E-85D8-28984DCB71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C467DCD-4478-40A4-BEF7-49A27D253F3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F491CF9-B905-4B80-A401-0B8273D3A0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2D6737-70BB-4FA1-8B9E-3285D252E3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121F1A3-6AC6-4F19-A616-78DD81FDC1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25CB16-5292-4A87-9B90-F666CEE4188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CEF18D1-F30D-4502-AB44-5D9ABCB0B4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DFEF687-9BFA-4F79-AB79-85A61E8CA0F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666FE14-08DC-46A9-A642-95F9C56958D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B6813ED-0008-4717-9287-A417880752D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33E8ECB-A2A0-48A5-9FC7-D70112C340B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3CC3C8F-5BB4-4E03-8910-13C09A58F87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DC541D4-8BEB-42E9-99E9-18EA63D74DB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24F6B9-2690-4F53-8038-BA1687737CA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C3B877E-95A8-4E98-A809-96721DE1CFC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6AB18C0-2A3E-4D37-8038-AC2E5FFD827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D995C4C-69C7-4D84-8280-368EF2E9D14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A68008F-D4D6-48F4-8D19-BDE13E02E0A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FD9FF9C-34E1-409B-AE10-80C4A68832F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DD0C826-8A62-4139-8895-8D90C998A93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BBC7E46-1458-4A57-904A-DF4EF8CBA78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D4E0430-69A7-4F44-9867-A79AD087014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7D88561-A504-4FE7-8408-E5646554DB7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6359BCE-1449-4F8E-893B-CB34E7C0148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D458C3D-D68B-47FD-993C-C5F0A36C875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3124A38-8172-4785-8D12-21CD7B58DB9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AE6CA41-8E57-4354-857D-E9E068DEFDD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22AB964-043C-4FDF-82B8-A34E0BCAB5C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DEEF45E-BA7F-4EE3-929F-5B90362E98D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80260A7-DEF5-4DA6-89A8-752F41D9953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9561BEC-A8CD-4714-B035-6DB720C4C6B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7A965ED-9AEB-4865-8811-5D8E628E2EF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9335A3D-DA16-4AA5-B7F4-F33F210424A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01450F4-AD56-4683-9CEB-CCE973C9D26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38141B0-4800-40B7-8CC7-4A773EAD858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B8FACCF-5175-4B4E-BB0F-4CC909A04A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a:extLst>
            <a:ext uri="{FF2B5EF4-FFF2-40B4-BE49-F238E27FC236}">
              <a16:creationId xmlns:a16="http://schemas.microsoft.com/office/drawing/2014/main" id="{80F7AA7F-D969-4360-B4E2-AB90719E6242}"/>
            </a:ext>
          </a:extLst>
        </xdr:cNvPr>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a:extLst>
            <a:ext uri="{FF2B5EF4-FFF2-40B4-BE49-F238E27FC236}">
              <a16:creationId xmlns:a16="http://schemas.microsoft.com/office/drawing/2014/main" id="{73FE943F-397A-42C8-B383-831359719479}"/>
            </a:ext>
          </a:extLst>
        </xdr:cNvPr>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a:extLst>
            <a:ext uri="{FF2B5EF4-FFF2-40B4-BE49-F238E27FC236}">
              <a16:creationId xmlns:a16="http://schemas.microsoft.com/office/drawing/2014/main" id="{42899DFD-E7B3-4E79-B74C-17BC3208B0AA}"/>
            </a:ext>
          </a:extLst>
        </xdr:cNvPr>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a:extLst>
            <a:ext uri="{FF2B5EF4-FFF2-40B4-BE49-F238E27FC236}">
              <a16:creationId xmlns:a16="http://schemas.microsoft.com/office/drawing/2014/main" id="{36758B2D-A19E-4553-AA2F-8172AEBC3F31}"/>
            </a:ext>
          </a:extLst>
        </xdr:cNvPr>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a:extLst>
            <a:ext uri="{FF2B5EF4-FFF2-40B4-BE49-F238E27FC236}">
              <a16:creationId xmlns:a16="http://schemas.microsoft.com/office/drawing/2014/main" id="{E2A0EB27-DCE9-4FD9-8B44-5D84AF031027}"/>
            </a:ext>
          </a:extLst>
        </xdr:cNvPr>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a:extLst>
            <a:ext uri="{FF2B5EF4-FFF2-40B4-BE49-F238E27FC236}">
              <a16:creationId xmlns:a16="http://schemas.microsoft.com/office/drawing/2014/main" id="{5780F8C2-80D8-4238-B326-0B25E34C5274}"/>
            </a:ext>
          </a:extLst>
        </xdr:cNvPr>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a:extLst>
            <a:ext uri="{FF2B5EF4-FFF2-40B4-BE49-F238E27FC236}">
              <a16:creationId xmlns:a16="http://schemas.microsoft.com/office/drawing/2014/main" id="{7B46341C-5C28-4858-8C5B-8B3E2EAF4C6F}"/>
            </a:ext>
          </a:extLst>
        </xdr:cNvPr>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C5A21497-004E-4C4A-9834-82EA78873E37}"/>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a:extLst>
            <a:ext uri="{FF2B5EF4-FFF2-40B4-BE49-F238E27FC236}">
              <a16:creationId xmlns:a16="http://schemas.microsoft.com/office/drawing/2014/main" id="{5AC485CC-39A0-4EE7-A73C-BF390905126E}"/>
            </a:ext>
          </a:extLst>
        </xdr:cNvPr>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C848B4D5-6DD8-4F6F-B48D-C958D2FA8BA7}"/>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a:extLst>
            <a:ext uri="{FF2B5EF4-FFF2-40B4-BE49-F238E27FC236}">
              <a16:creationId xmlns:a16="http://schemas.microsoft.com/office/drawing/2014/main" id="{F756D435-DDE7-410D-AE36-DBA4F7CE34C9}"/>
            </a:ext>
          </a:extLst>
        </xdr:cNvPr>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02AE775-E6AE-4B39-8250-2084F08ECA1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65E0037-15E2-4A9B-829C-776838443BE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AF6B2F3-15D0-48C1-A459-13F473063AD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8703FC8-A7AC-45E2-9D16-4E82FFFE91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B4D6EA0-5FAF-4DEF-82DE-1CFE6FC72E1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4" name="楕円 73">
          <a:extLst>
            <a:ext uri="{FF2B5EF4-FFF2-40B4-BE49-F238E27FC236}">
              <a16:creationId xmlns:a16="http://schemas.microsoft.com/office/drawing/2014/main" id="{B890F6DA-F5D0-4AF8-B2A9-1562BFCBDC4E}"/>
            </a:ext>
          </a:extLst>
        </xdr:cNvPr>
        <xdr:cNvSpPr/>
      </xdr:nvSpPr>
      <xdr:spPr>
        <a:xfrm>
          <a:off x="4584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106697</xdr:rowOff>
    </xdr:from>
    <xdr:ext cx="405111" cy="259045"/>
    <xdr:sp macro="" textlink="">
      <xdr:nvSpPr>
        <xdr:cNvPr id="75" name="【図書館】&#10;有形固定資産減価償却率該当値テキスト">
          <a:extLst>
            <a:ext uri="{FF2B5EF4-FFF2-40B4-BE49-F238E27FC236}">
              <a16:creationId xmlns:a16="http://schemas.microsoft.com/office/drawing/2014/main" id="{68201C22-F148-4CCD-B4E7-D3EF4F67D948}"/>
            </a:ext>
          </a:extLst>
        </xdr:cNvPr>
        <xdr:cNvSpPr txBox="1"/>
      </xdr:nvSpPr>
      <xdr:spPr>
        <a:xfrm>
          <a:off x="4673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44994</xdr:rowOff>
    </xdr:from>
    <xdr:to>
      <xdr:col>20</xdr:col>
      <xdr:colOff>38100</xdr:colOff>
      <xdr:row>38</xdr:row>
      <xdr:rowOff>146594</xdr:rowOff>
    </xdr:to>
    <xdr:sp macro="" textlink="">
      <xdr:nvSpPr>
        <xdr:cNvPr id="76" name="楕円 75">
          <a:extLst>
            <a:ext uri="{FF2B5EF4-FFF2-40B4-BE49-F238E27FC236}">
              <a16:creationId xmlns:a16="http://schemas.microsoft.com/office/drawing/2014/main" id="{57499898-6CAC-440A-8E12-32F7DB1882DC}"/>
            </a:ext>
          </a:extLst>
        </xdr:cNvPr>
        <xdr:cNvSpPr/>
      </xdr:nvSpPr>
      <xdr:spPr>
        <a:xfrm>
          <a:off x="3746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95794</xdr:rowOff>
    </xdr:from>
    <xdr:to>
      <xdr:col>24</xdr:col>
      <xdr:colOff>63500</xdr:colOff>
      <xdr:row>39</xdr:row>
      <xdr:rowOff>7620</xdr:rowOff>
    </xdr:to>
    <xdr:cxnSp macro="">
      <xdr:nvCxnSpPr>
        <xdr:cNvPr id="77" name="直線コネクタ 76">
          <a:extLst>
            <a:ext uri="{FF2B5EF4-FFF2-40B4-BE49-F238E27FC236}">
              <a16:creationId xmlns:a16="http://schemas.microsoft.com/office/drawing/2014/main" id="{EC03025F-AD2D-4817-B942-A885540BEEB1}"/>
            </a:ext>
          </a:extLst>
        </xdr:cNvPr>
        <xdr:cNvCxnSpPr/>
      </xdr:nvCxnSpPr>
      <xdr:spPr>
        <a:xfrm>
          <a:off x="3797300" y="6610894"/>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30299</xdr:rowOff>
    </xdr:from>
    <xdr:to>
      <xdr:col>15</xdr:col>
      <xdr:colOff>101600</xdr:colOff>
      <xdr:row>38</xdr:row>
      <xdr:rowOff>131899</xdr:rowOff>
    </xdr:to>
    <xdr:sp macro="" textlink="">
      <xdr:nvSpPr>
        <xdr:cNvPr id="78" name="楕円 77">
          <a:extLst>
            <a:ext uri="{FF2B5EF4-FFF2-40B4-BE49-F238E27FC236}">
              <a16:creationId xmlns:a16="http://schemas.microsoft.com/office/drawing/2014/main" id="{C15A9606-EECA-4107-BC01-CC3013AD0657}"/>
            </a:ext>
          </a:extLst>
        </xdr:cNvPr>
        <xdr:cNvSpPr/>
      </xdr:nvSpPr>
      <xdr:spPr>
        <a:xfrm>
          <a:off x="2857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81099</xdr:rowOff>
    </xdr:from>
    <xdr:to>
      <xdr:col>19</xdr:col>
      <xdr:colOff>177800</xdr:colOff>
      <xdr:row>38</xdr:row>
      <xdr:rowOff>95794</xdr:rowOff>
    </xdr:to>
    <xdr:cxnSp macro="">
      <xdr:nvCxnSpPr>
        <xdr:cNvPr id="79" name="直線コネクタ 78">
          <a:extLst>
            <a:ext uri="{FF2B5EF4-FFF2-40B4-BE49-F238E27FC236}">
              <a16:creationId xmlns:a16="http://schemas.microsoft.com/office/drawing/2014/main" id="{C1D83C9E-7743-4349-A396-957E4393A46D}"/>
            </a:ext>
          </a:extLst>
        </xdr:cNvPr>
        <xdr:cNvCxnSpPr/>
      </xdr:nvCxnSpPr>
      <xdr:spPr>
        <a:xfrm>
          <a:off x="2908300" y="659619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38463</xdr:rowOff>
    </xdr:from>
    <xdr:to>
      <xdr:col>10</xdr:col>
      <xdr:colOff>165100</xdr:colOff>
      <xdr:row>38</xdr:row>
      <xdr:rowOff>140063</xdr:rowOff>
    </xdr:to>
    <xdr:sp macro="" textlink="">
      <xdr:nvSpPr>
        <xdr:cNvPr id="80" name="楕円 79">
          <a:extLst>
            <a:ext uri="{FF2B5EF4-FFF2-40B4-BE49-F238E27FC236}">
              <a16:creationId xmlns:a16="http://schemas.microsoft.com/office/drawing/2014/main" id="{9A54EC6C-39FC-4645-91AA-C2EE3CA616EA}"/>
            </a:ext>
          </a:extLst>
        </xdr:cNvPr>
        <xdr:cNvSpPr/>
      </xdr:nvSpPr>
      <xdr:spPr>
        <a:xfrm>
          <a:off x="1968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81099</xdr:rowOff>
    </xdr:from>
    <xdr:to>
      <xdr:col>15</xdr:col>
      <xdr:colOff>50800</xdr:colOff>
      <xdr:row>38</xdr:row>
      <xdr:rowOff>89263</xdr:rowOff>
    </xdr:to>
    <xdr:cxnSp macro="">
      <xdr:nvCxnSpPr>
        <xdr:cNvPr id="81" name="直線コネクタ 80">
          <a:extLst>
            <a:ext uri="{FF2B5EF4-FFF2-40B4-BE49-F238E27FC236}">
              <a16:creationId xmlns:a16="http://schemas.microsoft.com/office/drawing/2014/main" id="{9CECF986-0C34-47BD-BCF9-55783D7A86E9}"/>
            </a:ext>
          </a:extLst>
        </xdr:cNvPr>
        <xdr:cNvCxnSpPr/>
      </xdr:nvCxnSpPr>
      <xdr:spPr>
        <a:xfrm flipV="1">
          <a:off x="2019300" y="659619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a:extLst>
            <a:ext uri="{FF2B5EF4-FFF2-40B4-BE49-F238E27FC236}">
              <a16:creationId xmlns:a16="http://schemas.microsoft.com/office/drawing/2014/main" id="{30F997FC-3371-4DEB-93D7-89636607E8EA}"/>
            </a:ext>
          </a:extLst>
        </xdr:cNvPr>
        <xdr:cNvSpPr/>
      </xdr:nvSpPr>
      <xdr:spPr>
        <a:xfrm>
          <a:off x="107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89263</xdr:rowOff>
    </xdr:to>
    <xdr:cxnSp macro="">
      <xdr:nvCxnSpPr>
        <xdr:cNvPr id="83" name="直線コネクタ 82">
          <a:extLst>
            <a:ext uri="{FF2B5EF4-FFF2-40B4-BE49-F238E27FC236}">
              <a16:creationId xmlns:a16="http://schemas.microsoft.com/office/drawing/2014/main" id="{476D553F-8973-40C6-9818-6B0083B2F716}"/>
            </a:ext>
          </a:extLst>
        </xdr:cNvPr>
        <xdr:cNvCxnSpPr/>
      </xdr:nvCxnSpPr>
      <xdr:spPr>
        <a:xfrm>
          <a:off x="1130300" y="65749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C06134AD-86F9-499D-A1B0-CCACDAF985BF}"/>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a:extLst>
            <a:ext uri="{FF2B5EF4-FFF2-40B4-BE49-F238E27FC236}">
              <a16:creationId xmlns:a16="http://schemas.microsoft.com/office/drawing/2014/main" id="{84213C18-996F-40CA-BC6B-9FE401113C0C}"/>
            </a:ext>
          </a:extLst>
        </xdr:cNvPr>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1903C3B0-B1DB-4552-936A-1D04D44C8AA2}"/>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a:extLst>
            <a:ext uri="{FF2B5EF4-FFF2-40B4-BE49-F238E27FC236}">
              <a16:creationId xmlns:a16="http://schemas.microsoft.com/office/drawing/2014/main" id="{7AF6FC3D-9375-4BF5-A551-872B706BA03A}"/>
            </a:ext>
          </a:extLst>
        </xdr:cNvPr>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137721</xdr:rowOff>
    </xdr:from>
    <xdr:ext cx="405111" cy="259045"/>
    <xdr:sp macro="" textlink="">
      <xdr:nvSpPr>
        <xdr:cNvPr id="88" name="n_1mainValue【図書館】&#10;有形固定資産減価償却率">
          <a:extLst>
            <a:ext uri="{FF2B5EF4-FFF2-40B4-BE49-F238E27FC236}">
              <a16:creationId xmlns:a16="http://schemas.microsoft.com/office/drawing/2014/main" id="{081571D1-323F-4D46-8614-F228CBF8E9DB}"/>
            </a:ext>
          </a:extLst>
        </xdr:cNvPr>
        <xdr:cNvSpPr txBox="1"/>
      </xdr:nvSpPr>
      <xdr:spPr>
        <a:xfrm>
          <a:off x="35820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9" name="n_2mainValue【図書館】&#10;有形固定資産減価償却率">
          <a:extLst>
            <a:ext uri="{FF2B5EF4-FFF2-40B4-BE49-F238E27FC236}">
              <a16:creationId xmlns:a16="http://schemas.microsoft.com/office/drawing/2014/main" id="{0AF493F5-67EA-4B99-A1CA-48FD2BEC353B}"/>
            </a:ext>
          </a:extLst>
        </xdr:cNvPr>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131190</xdr:rowOff>
    </xdr:from>
    <xdr:ext cx="405111" cy="259045"/>
    <xdr:sp macro="" textlink="">
      <xdr:nvSpPr>
        <xdr:cNvPr id="90" name="n_3mainValue【図書館】&#10;有形固定資産減価償却率">
          <a:extLst>
            <a:ext uri="{FF2B5EF4-FFF2-40B4-BE49-F238E27FC236}">
              <a16:creationId xmlns:a16="http://schemas.microsoft.com/office/drawing/2014/main" id="{D4FEDAB0-F96E-4339-BBE2-AC540F3D822C}"/>
            </a:ext>
          </a:extLst>
        </xdr:cNvPr>
        <xdr:cNvSpPr txBox="1"/>
      </xdr:nvSpPr>
      <xdr:spPr>
        <a:xfrm>
          <a:off x="1816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a:extLst>
            <a:ext uri="{FF2B5EF4-FFF2-40B4-BE49-F238E27FC236}">
              <a16:creationId xmlns:a16="http://schemas.microsoft.com/office/drawing/2014/main" id="{E96CF680-C863-4E7D-A785-AD4044EE131C}"/>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7235936-DD78-4313-82C1-D70700F32BC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E3F05AB-A3C6-47AE-9F1C-14DA84D5C3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9053703-A94B-44C7-AE6B-75512BC1A0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39C9C32-1956-4865-8A09-F48CDBFBC4E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DB3210F-7758-4E27-98AE-3E913B1083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525EB0E-FB55-4113-AD23-220178FE1D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9EAAE14-B7BF-4DD2-8736-5446EEFD4A5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D5690D0-EF30-4644-A4E6-ABC9B649E68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956F536-80E5-47BA-97F6-955BAA7D9B3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AAA5FC0-D39B-40AC-8002-4950D518ABB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A669C8F8-FB13-474F-B8E4-668A29D6B0F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85650CB9-4244-45E1-99CE-4871DBF3CDB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2A296A8F-369E-4CBD-84EA-D3C8C8143B8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BBCEE676-FF1E-4F9A-9D43-5304E456687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E2A45D6A-C91B-4EF3-911A-3D7E638BB8E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57DF85E0-174F-4508-8093-24546723291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DDFFADE7-A70A-4286-9300-2902E18760C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F95F5C74-127B-40F0-B0D4-0EEAD138CF94}"/>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CAC7EDB4-BF6D-4ED6-BC3C-2A1B5B10EB6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19A072A2-4B9C-4F8C-BA0D-96A792BCC624}"/>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76F4F6ED-5A6F-4918-8A37-1D7AB2D07B8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457DC7A6-8F8C-46BA-B8D3-6B007B400B89}"/>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259FED7E-6FD2-4DEA-A163-F78D840EEB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C5CA72E9-73B9-4D00-944E-116FA586ADA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787FDECC-A194-4F65-9668-C7F7EE2084C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id="{C60EFE6B-9912-4F3E-85A7-B5E466D54B37}"/>
            </a:ext>
          </a:extLst>
        </xdr:cNvPr>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id="{C18A5BF8-1138-4EA2-905C-38750AE28736}"/>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id="{52305BD6-8942-429B-AA7B-65C5FBEFE8EB}"/>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a:extLst>
            <a:ext uri="{FF2B5EF4-FFF2-40B4-BE49-F238E27FC236}">
              <a16:creationId xmlns:a16="http://schemas.microsoft.com/office/drawing/2014/main" id="{1D2B2A2E-9F97-47BF-BAD8-09257C3D08DE}"/>
            </a:ext>
          </a:extLst>
        </xdr:cNvPr>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a:extLst>
            <a:ext uri="{FF2B5EF4-FFF2-40B4-BE49-F238E27FC236}">
              <a16:creationId xmlns:a16="http://schemas.microsoft.com/office/drawing/2014/main" id="{B2B8DE2B-4A90-4D96-BB00-D93481551969}"/>
            </a:ext>
          </a:extLst>
        </xdr:cNvPr>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22" name="【図書館】&#10;一人当たり面積平均値テキスト">
          <a:extLst>
            <a:ext uri="{FF2B5EF4-FFF2-40B4-BE49-F238E27FC236}">
              <a16:creationId xmlns:a16="http://schemas.microsoft.com/office/drawing/2014/main" id="{07934F82-A90D-4C66-8A53-902AE0DA830B}"/>
            </a:ext>
          </a:extLst>
        </xdr:cNvPr>
        <xdr:cNvSpPr txBox="1"/>
      </xdr:nvSpPr>
      <xdr:spPr>
        <a:xfrm>
          <a:off x="10515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a:extLst>
            <a:ext uri="{FF2B5EF4-FFF2-40B4-BE49-F238E27FC236}">
              <a16:creationId xmlns:a16="http://schemas.microsoft.com/office/drawing/2014/main" id="{118DAFBC-3243-40D2-806C-487A0F31ABF0}"/>
            </a:ext>
          </a:extLst>
        </xdr:cNvPr>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a:extLst>
            <a:ext uri="{FF2B5EF4-FFF2-40B4-BE49-F238E27FC236}">
              <a16:creationId xmlns:a16="http://schemas.microsoft.com/office/drawing/2014/main" id="{7DAF6F50-A5FA-44F7-87F9-88636288BCC1}"/>
            </a:ext>
          </a:extLst>
        </xdr:cNvPr>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a:extLst>
            <a:ext uri="{FF2B5EF4-FFF2-40B4-BE49-F238E27FC236}">
              <a16:creationId xmlns:a16="http://schemas.microsoft.com/office/drawing/2014/main" id="{F350E58E-D238-4A04-B1F3-9F83C39F5366}"/>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a:extLst>
            <a:ext uri="{FF2B5EF4-FFF2-40B4-BE49-F238E27FC236}">
              <a16:creationId xmlns:a16="http://schemas.microsoft.com/office/drawing/2014/main" id="{AD1E496A-499D-4053-9FE4-2D83ED55E6C0}"/>
            </a:ext>
          </a:extLst>
        </xdr:cNvPr>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a:extLst>
            <a:ext uri="{FF2B5EF4-FFF2-40B4-BE49-F238E27FC236}">
              <a16:creationId xmlns:a16="http://schemas.microsoft.com/office/drawing/2014/main" id="{F9D40DF6-A3ED-4BD6-9CEE-41348F3BA1C7}"/>
            </a:ext>
          </a:extLst>
        </xdr:cNvPr>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D445DE9-FA7D-4959-B4C1-FACCEBBF903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3B10EA7-491D-4C68-B21B-687937EA2C1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E0D6C57-5A54-42B6-A434-7143456FAB6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75D56EA-B649-4DB5-823E-90A390B7F85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AF2BCE5A-7ED5-4A41-8804-412FB6E321F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33" name="楕円 132">
          <a:extLst>
            <a:ext uri="{FF2B5EF4-FFF2-40B4-BE49-F238E27FC236}">
              <a16:creationId xmlns:a16="http://schemas.microsoft.com/office/drawing/2014/main" id="{7E138A89-BBCA-4012-92D9-FFE63C934D8D}"/>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4" name="【図書館】&#10;一人当たり面積該当値テキスト">
          <a:extLst>
            <a:ext uri="{FF2B5EF4-FFF2-40B4-BE49-F238E27FC236}">
              <a16:creationId xmlns:a16="http://schemas.microsoft.com/office/drawing/2014/main" id="{241045BF-5132-482C-9D1F-C6CDA371AD78}"/>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5" name="楕円 134">
          <a:extLst>
            <a:ext uri="{FF2B5EF4-FFF2-40B4-BE49-F238E27FC236}">
              <a16:creationId xmlns:a16="http://schemas.microsoft.com/office/drawing/2014/main" id="{0A5A3E77-623E-449B-A915-F1743A9B6072}"/>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6" name="直線コネクタ 135">
          <a:extLst>
            <a:ext uri="{FF2B5EF4-FFF2-40B4-BE49-F238E27FC236}">
              <a16:creationId xmlns:a16="http://schemas.microsoft.com/office/drawing/2014/main" id="{D1548A51-AC50-4404-97BE-C2490FEAD0CD}"/>
            </a:ext>
          </a:extLst>
        </xdr:cNvPr>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7" name="楕円 136">
          <a:extLst>
            <a:ext uri="{FF2B5EF4-FFF2-40B4-BE49-F238E27FC236}">
              <a16:creationId xmlns:a16="http://schemas.microsoft.com/office/drawing/2014/main" id="{0270792E-9B80-4ED9-961C-D320DDD6C9A0}"/>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8" name="直線コネクタ 137">
          <a:extLst>
            <a:ext uri="{FF2B5EF4-FFF2-40B4-BE49-F238E27FC236}">
              <a16:creationId xmlns:a16="http://schemas.microsoft.com/office/drawing/2014/main" id="{AE682414-E507-41F0-880A-4D5FC8DD721E}"/>
            </a:ext>
          </a:extLst>
        </xdr:cNvPr>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9" name="楕円 138">
          <a:extLst>
            <a:ext uri="{FF2B5EF4-FFF2-40B4-BE49-F238E27FC236}">
              <a16:creationId xmlns:a16="http://schemas.microsoft.com/office/drawing/2014/main" id="{F953E061-105F-4845-9E8A-ABF2D96B7E11}"/>
            </a:ext>
          </a:extLst>
        </xdr:cNvPr>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40" name="直線コネクタ 139">
          <a:extLst>
            <a:ext uri="{FF2B5EF4-FFF2-40B4-BE49-F238E27FC236}">
              <a16:creationId xmlns:a16="http://schemas.microsoft.com/office/drawing/2014/main" id="{652BDE5B-6891-4930-9E85-70D75CD6B3F6}"/>
            </a:ext>
          </a:extLst>
        </xdr:cNvPr>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98878</xdr:rowOff>
    </xdr:from>
    <xdr:to>
      <xdr:col>36</xdr:col>
      <xdr:colOff>165100</xdr:colOff>
      <xdr:row>38</xdr:row>
      <xdr:rowOff>29028</xdr:rowOff>
    </xdr:to>
    <xdr:sp macro="" textlink="">
      <xdr:nvSpPr>
        <xdr:cNvPr id="141" name="楕円 140">
          <a:extLst>
            <a:ext uri="{FF2B5EF4-FFF2-40B4-BE49-F238E27FC236}">
              <a16:creationId xmlns:a16="http://schemas.microsoft.com/office/drawing/2014/main" id="{7D4AE8E7-2CE7-4795-A0DC-8FB3C335B375}"/>
            </a:ext>
          </a:extLst>
        </xdr:cNvPr>
        <xdr:cNvSpPr/>
      </xdr:nvSpPr>
      <xdr:spPr>
        <a:xfrm>
          <a:off x="6921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149678</xdr:rowOff>
    </xdr:to>
    <xdr:cxnSp macro="">
      <xdr:nvCxnSpPr>
        <xdr:cNvPr id="142" name="直線コネクタ 141">
          <a:extLst>
            <a:ext uri="{FF2B5EF4-FFF2-40B4-BE49-F238E27FC236}">
              <a16:creationId xmlns:a16="http://schemas.microsoft.com/office/drawing/2014/main" id="{89235DAD-3853-476A-8D20-7E9421C78DFA}"/>
            </a:ext>
          </a:extLst>
        </xdr:cNvPr>
        <xdr:cNvCxnSpPr/>
      </xdr:nvCxnSpPr>
      <xdr:spPr>
        <a:xfrm flipV="1">
          <a:off x="6972300" y="6477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44649</xdr:rowOff>
    </xdr:from>
    <xdr:ext cx="469744" cy="259045"/>
    <xdr:sp macro="" textlink="">
      <xdr:nvSpPr>
        <xdr:cNvPr id="143" name="n_1aveValue【図書館】&#10;一人当たり面積">
          <a:extLst>
            <a:ext uri="{FF2B5EF4-FFF2-40B4-BE49-F238E27FC236}">
              <a16:creationId xmlns:a16="http://schemas.microsoft.com/office/drawing/2014/main" id="{0559DBAB-D695-451E-B86F-17B7CD16B98E}"/>
            </a:ext>
          </a:extLst>
        </xdr:cNvPr>
        <xdr:cNvSpPr txBox="1"/>
      </xdr:nvSpPr>
      <xdr:spPr>
        <a:xfrm>
          <a:off x="93917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aveValue【図書館】&#10;一人当たり面積">
          <a:extLst>
            <a:ext uri="{FF2B5EF4-FFF2-40B4-BE49-F238E27FC236}">
              <a16:creationId xmlns:a16="http://schemas.microsoft.com/office/drawing/2014/main" id="{FBC8DCAA-5CB9-4B99-B65C-84FAF9C954A2}"/>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77305</xdr:rowOff>
    </xdr:from>
    <xdr:ext cx="469744" cy="259045"/>
    <xdr:sp macro="" textlink="">
      <xdr:nvSpPr>
        <xdr:cNvPr id="145" name="n_3aveValue【図書館】&#10;一人当たり面積">
          <a:extLst>
            <a:ext uri="{FF2B5EF4-FFF2-40B4-BE49-F238E27FC236}">
              <a16:creationId xmlns:a16="http://schemas.microsoft.com/office/drawing/2014/main" id="{E8221415-1CAB-4A77-866C-0AAB8E6E8BA7}"/>
            </a:ext>
          </a:extLst>
        </xdr:cNvPr>
        <xdr:cNvSpPr txBox="1"/>
      </xdr:nvSpPr>
      <xdr:spPr>
        <a:xfrm>
          <a:off x="7626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77305</xdr:rowOff>
    </xdr:from>
    <xdr:ext cx="469744" cy="259045"/>
    <xdr:sp macro="" textlink="">
      <xdr:nvSpPr>
        <xdr:cNvPr id="146" name="n_4aveValue【図書館】&#10;一人当たり面積">
          <a:extLst>
            <a:ext uri="{FF2B5EF4-FFF2-40B4-BE49-F238E27FC236}">
              <a16:creationId xmlns:a16="http://schemas.microsoft.com/office/drawing/2014/main" id="{21EDEA63-74C3-4E72-8700-5A81634E7BA2}"/>
            </a:ext>
          </a:extLst>
        </xdr:cNvPr>
        <xdr:cNvSpPr txBox="1"/>
      </xdr:nvSpPr>
      <xdr:spPr>
        <a:xfrm>
          <a:off x="6737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7" name="n_1mainValue【図書館】&#10;一人当たり面積">
          <a:extLst>
            <a:ext uri="{FF2B5EF4-FFF2-40B4-BE49-F238E27FC236}">
              <a16:creationId xmlns:a16="http://schemas.microsoft.com/office/drawing/2014/main" id="{035C86DB-785D-4120-8EC7-B1E0BC4E2046}"/>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8" name="n_2mainValue【図書館】&#10;一人当たり面積">
          <a:extLst>
            <a:ext uri="{FF2B5EF4-FFF2-40B4-BE49-F238E27FC236}">
              <a16:creationId xmlns:a16="http://schemas.microsoft.com/office/drawing/2014/main" id="{AEFF0958-6395-467A-81D4-633D9B005D50}"/>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9" name="n_3mainValue【図書館】&#10;一人当たり面積">
          <a:extLst>
            <a:ext uri="{FF2B5EF4-FFF2-40B4-BE49-F238E27FC236}">
              <a16:creationId xmlns:a16="http://schemas.microsoft.com/office/drawing/2014/main" id="{6E970078-438A-4561-BD32-8892E6243066}"/>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45555</xdr:rowOff>
    </xdr:from>
    <xdr:ext cx="469744" cy="259045"/>
    <xdr:sp macro="" textlink="">
      <xdr:nvSpPr>
        <xdr:cNvPr id="150" name="n_4mainValue【図書館】&#10;一人当たり面積">
          <a:extLst>
            <a:ext uri="{FF2B5EF4-FFF2-40B4-BE49-F238E27FC236}">
              <a16:creationId xmlns:a16="http://schemas.microsoft.com/office/drawing/2014/main" id="{E1D4FD17-B328-49B6-B2C8-45FFD06EBB14}"/>
            </a:ext>
          </a:extLst>
        </xdr:cNvPr>
        <xdr:cNvSpPr txBox="1"/>
      </xdr:nvSpPr>
      <xdr:spPr>
        <a:xfrm>
          <a:off x="6737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1BBBE5D0-2BC7-4029-93B1-0933024A157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114ECAFB-878A-437D-A42C-181F0973C4F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ABEED2CC-DDAF-4705-852E-DB15261E9F9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EE248299-F815-4F65-96EC-F136E348218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E063D3B0-D921-4A10-A527-34039D2239B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9C1E89D5-6410-4F23-A8A6-E02CE1774AD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14025EE8-E657-40BF-B65D-CE82C90F597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433ACA1F-A235-4F0E-BF1A-E58B66B36C1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CFE4374D-549F-4A22-9876-E42959DA796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646DBEAE-5D3D-4451-ACA4-9C54B60A6B7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A37840C4-446A-41C4-8E47-0B67AFFDC2A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E6139278-F8C8-4D92-BBB4-8098CBD31CE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84E0FEE6-7CC7-498C-8221-D34B5B851A2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B075BEA7-2F26-4C99-9740-2775CE774B3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563F7C67-A994-4E47-9A31-1F5F63036AB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4A8BD5A3-ABBF-4A56-9096-68412B6517F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3D7E00DA-E893-4B94-9E49-0AB209A7A20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E6F7A511-437E-4C5A-856B-78250633BDB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E25E4CF7-8BF4-4BC7-ACF5-8A018725100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A6372400-1B2A-4B5C-971B-59B39E58450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A6364FD5-079C-4E3F-80F3-B29F34277F1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0FB2ED2-B551-4F2B-853C-6B6D253176D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3C9FB915-D8E9-43CC-95BF-7F823B2C33A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8FF75B9B-6E53-4318-854B-04A456D6694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a:extLst>
            <a:ext uri="{FF2B5EF4-FFF2-40B4-BE49-F238E27FC236}">
              <a16:creationId xmlns:a16="http://schemas.microsoft.com/office/drawing/2014/main" id="{3FB452DB-9E13-468A-B7B1-E2FFD4996876}"/>
            </a:ext>
          </a:extLst>
        </xdr:cNvPr>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EEB2060B-599E-4A15-BD25-3891E34EEB7C}"/>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a:extLst>
            <a:ext uri="{FF2B5EF4-FFF2-40B4-BE49-F238E27FC236}">
              <a16:creationId xmlns:a16="http://schemas.microsoft.com/office/drawing/2014/main" id="{5C2761EA-7816-475A-B52E-55A62DB69E71}"/>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12ECB32E-8452-40D0-83F1-4E7C432A0264}"/>
            </a:ext>
          </a:extLst>
        </xdr:cNvPr>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a:extLst>
            <a:ext uri="{FF2B5EF4-FFF2-40B4-BE49-F238E27FC236}">
              <a16:creationId xmlns:a16="http://schemas.microsoft.com/office/drawing/2014/main" id="{40FFF2E3-9F88-4BA5-BC3E-A09D602E5977}"/>
            </a:ext>
          </a:extLst>
        </xdr:cNvPr>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A6D2ADAB-BF3A-4662-9C24-F246B730A197}"/>
            </a:ext>
          </a:extLst>
        </xdr:cNvPr>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a:extLst>
            <a:ext uri="{FF2B5EF4-FFF2-40B4-BE49-F238E27FC236}">
              <a16:creationId xmlns:a16="http://schemas.microsoft.com/office/drawing/2014/main" id="{8DB47266-C29B-41B1-94E6-ECBA7688E8F3}"/>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a:extLst>
            <a:ext uri="{FF2B5EF4-FFF2-40B4-BE49-F238E27FC236}">
              <a16:creationId xmlns:a16="http://schemas.microsoft.com/office/drawing/2014/main" id="{9B4CC4C3-A33F-4DBD-B172-AE007CFDBD2D}"/>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a:extLst>
            <a:ext uri="{FF2B5EF4-FFF2-40B4-BE49-F238E27FC236}">
              <a16:creationId xmlns:a16="http://schemas.microsoft.com/office/drawing/2014/main" id="{9465CA3E-E719-4702-8A96-A88BFC79AA3D}"/>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a:extLst>
            <a:ext uri="{FF2B5EF4-FFF2-40B4-BE49-F238E27FC236}">
              <a16:creationId xmlns:a16="http://schemas.microsoft.com/office/drawing/2014/main" id="{3C986E37-65FB-46BD-B414-EE36D6AA80DF}"/>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a:extLst>
            <a:ext uri="{FF2B5EF4-FFF2-40B4-BE49-F238E27FC236}">
              <a16:creationId xmlns:a16="http://schemas.microsoft.com/office/drawing/2014/main" id="{E35479B9-8DF2-41AC-927B-B4424C92DBAD}"/>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F477DD6-7263-403E-BB24-1DE8D50FEE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F725139-C7EB-4B27-ACA9-FB4E7255468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E64AD5B-04AC-46E9-98D5-E0D4D0FE175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23E7EFB-37E4-4816-9198-FEE263FF2A5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9029A8D-29DA-4941-89F9-6D2B5A52001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xdr:rowOff>
    </xdr:from>
    <xdr:to>
      <xdr:col>24</xdr:col>
      <xdr:colOff>114300</xdr:colOff>
      <xdr:row>59</xdr:row>
      <xdr:rowOff>104140</xdr:rowOff>
    </xdr:to>
    <xdr:sp macro="" textlink="">
      <xdr:nvSpPr>
        <xdr:cNvPr id="191" name="楕円 190">
          <a:extLst>
            <a:ext uri="{FF2B5EF4-FFF2-40B4-BE49-F238E27FC236}">
              <a16:creationId xmlns:a16="http://schemas.microsoft.com/office/drawing/2014/main" id="{5B19A985-DE28-4FD5-A461-9AA1DF3DAF93}"/>
            </a:ext>
          </a:extLst>
        </xdr:cNvPr>
        <xdr:cNvSpPr/>
      </xdr:nvSpPr>
      <xdr:spPr>
        <a:xfrm>
          <a:off x="45847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25417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265DDD6C-670A-42F9-95D5-ABD7E71CF301}"/>
            </a:ext>
          </a:extLst>
        </xdr:cNvPr>
        <xdr:cNvSpPr txBox="1"/>
      </xdr:nvSpPr>
      <xdr:spPr>
        <a:xfrm>
          <a:off x="467360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122555</xdr:rowOff>
    </xdr:from>
    <xdr:to>
      <xdr:col>20</xdr:col>
      <xdr:colOff>38100</xdr:colOff>
      <xdr:row>59</xdr:row>
      <xdr:rowOff>52705</xdr:rowOff>
    </xdr:to>
    <xdr:sp macro="" textlink="">
      <xdr:nvSpPr>
        <xdr:cNvPr id="193" name="楕円 192">
          <a:extLst>
            <a:ext uri="{FF2B5EF4-FFF2-40B4-BE49-F238E27FC236}">
              <a16:creationId xmlns:a16="http://schemas.microsoft.com/office/drawing/2014/main" id="{9326ADDD-EFE3-46C0-91D6-B1BAAED046A2}"/>
            </a:ext>
          </a:extLst>
        </xdr:cNvPr>
        <xdr:cNvSpPr/>
      </xdr:nvSpPr>
      <xdr:spPr>
        <a:xfrm>
          <a:off x="3746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xdr:rowOff>
    </xdr:from>
    <xdr:to>
      <xdr:col>24</xdr:col>
      <xdr:colOff>63500</xdr:colOff>
      <xdr:row>59</xdr:row>
      <xdr:rowOff>53340</xdr:rowOff>
    </xdr:to>
    <xdr:cxnSp macro="">
      <xdr:nvCxnSpPr>
        <xdr:cNvPr id="194" name="直線コネクタ 193">
          <a:extLst>
            <a:ext uri="{FF2B5EF4-FFF2-40B4-BE49-F238E27FC236}">
              <a16:creationId xmlns:a16="http://schemas.microsoft.com/office/drawing/2014/main" id="{DA8758F9-FF72-420A-AD29-C745197CD958}"/>
            </a:ext>
          </a:extLst>
        </xdr:cNvPr>
        <xdr:cNvCxnSpPr/>
      </xdr:nvCxnSpPr>
      <xdr:spPr>
        <a:xfrm>
          <a:off x="3797300" y="101174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73025</xdr:rowOff>
    </xdr:from>
    <xdr:to>
      <xdr:col>15</xdr:col>
      <xdr:colOff>101600</xdr:colOff>
      <xdr:row>59</xdr:row>
      <xdr:rowOff>3175</xdr:rowOff>
    </xdr:to>
    <xdr:sp macro="" textlink="">
      <xdr:nvSpPr>
        <xdr:cNvPr id="195" name="楕円 194">
          <a:extLst>
            <a:ext uri="{FF2B5EF4-FFF2-40B4-BE49-F238E27FC236}">
              <a16:creationId xmlns:a16="http://schemas.microsoft.com/office/drawing/2014/main" id="{1141B86D-AD5F-4BEE-88A8-BE54DEC6A651}"/>
            </a:ext>
          </a:extLst>
        </xdr:cNvPr>
        <xdr:cNvSpPr/>
      </xdr:nvSpPr>
      <xdr:spPr>
        <a:xfrm>
          <a:off x="2857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123825</xdr:rowOff>
    </xdr:from>
    <xdr:to>
      <xdr:col>19</xdr:col>
      <xdr:colOff>177800</xdr:colOff>
      <xdr:row>59</xdr:row>
      <xdr:rowOff>1905</xdr:rowOff>
    </xdr:to>
    <xdr:cxnSp macro="">
      <xdr:nvCxnSpPr>
        <xdr:cNvPr id="196" name="直線コネクタ 195">
          <a:extLst>
            <a:ext uri="{FF2B5EF4-FFF2-40B4-BE49-F238E27FC236}">
              <a16:creationId xmlns:a16="http://schemas.microsoft.com/office/drawing/2014/main" id="{5AF491D0-DA82-4C1D-BD7E-84167C3D2216}"/>
            </a:ext>
          </a:extLst>
        </xdr:cNvPr>
        <xdr:cNvCxnSpPr/>
      </xdr:nvCxnSpPr>
      <xdr:spPr>
        <a:xfrm>
          <a:off x="2908300" y="100679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97" name="楕円 196">
          <a:extLst>
            <a:ext uri="{FF2B5EF4-FFF2-40B4-BE49-F238E27FC236}">
              <a16:creationId xmlns:a16="http://schemas.microsoft.com/office/drawing/2014/main" id="{AF7D0673-2A17-42CB-97C2-CCA1894D300E}"/>
            </a:ext>
          </a:extLst>
        </xdr:cNvPr>
        <xdr:cNvSpPr/>
      </xdr:nvSpPr>
      <xdr:spPr>
        <a:xfrm>
          <a:off x="1968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70485</xdr:rowOff>
    </xdr:from>
    <xdr:to>
      <xdr:col>15</xdr:col>
      <xdr:colOff>50800</xdr:colOff>
      <xdr:row>58</xdr:row>
      <xdr:rowOff>123825</xdr:rowOff>
    </xdr:to>
    <xdr:cxnSp macro="">
      <xdr:nvCxnSpPr>
        <xdr:cNvPr id="198" name="直線コネクタ 197">
          <a:extLst>
            <a:ext uri="{FF2B5EF4-FFF2-40B4-BE49-F238E27FC236}">
              <a16:creationId xmlns:a16="http://schemas.microsoft.com/office/drawing/2014/main" id="{73BB353A-BDE5-4999-9E50-D5A0E211BFBB}"/>
            </a:ext>
          </a:extLst>
        </xdr:cNvPr>
        <xdr:cNvCxnSpPr/>
      </xdr:nvCxnSpPr>
      <xdr:spPr>
        <a:xfrm>
          <a:off x="2019300" y="100145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139700</xdr:rowOff>
    </xdr:from>
    <xdr:to>
      <xdr:col>6</xdr:col>
      <xdr:colOff>38100</xdr:colOff>
      <xdr:row>58</xdr:row>
      <xdr:rowOff>69850</xdr:rowOff>
    </xdr:to>
    <xdr:sp macro="" textlink="">
      <xdr:nvSpPr>
        <xdr:cNvPr id="199" name="楕円 198">
          <a:extLst>
            <a:ext uri="{FF2B5EF4-FFF2-40B4-BE49-F238E27FC236}">
              <a16:creationId xmlns:a16="http://schemas.microsoft.com/office/drawing/2014/main" id="{08A3FA9D-51DE-4A00-BC39-CFA252D321B4}"/>
            </a:ext>
          </a:extLst>
        </xdr:cNvPr>
        <xdr:cNvSpPr/>
      </xdr:nvSpPr>
      <xdr:spPr>
        <a:xfrm>
          <a:off x="1079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19050</xdr:rowOff>
    </xdr:from>
    <xdr:to>
      <xdr:col>10</xdr:col>
      <xdr:colOff>114300</xdr:colOff>
      <xdr:row>58</xdr:row>
      <xdr:rowOff>70485</xdr:rowOff>
    </xdr:to>
    <xdr:cxnSp macro="">
      <xdr:nvCxnSpPr>
        <xdr:cNvPr id="200" name="直線コネクタ 199">
          <a:extLst>
            <a:ext uri="{FF2B5EF4-FFF2-40B4-BE49-F238E27FC236}">
              <a16:creationId xmlns:a16="http://schemas.microsoft.com/office/drawing/2014/main" id="{3207B18D-B97A-452A-AAAB-5531BD120690}"/>
            </a:ext>
          </a:extLst>
        </xdr:cNvPr>
        <xdr:cNvCxnSpPr/>
      </xdr:nvCxnSpPr>
      <xdr:spPr>
        <a:xfrm>
          <a:off x="1130300" y="99631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201" name="n_1aveValue【体育館・プール】&#10;有形固定資産減価償却率">
          <a:extLst>
            <a:ext uri="{FF2B5EF4-FFF2-40B4-BE49-F238E27FC236}">
              <a16:creationId xmlns:a16="http://schemas.microsoft.com/office/drawing/2014/main" id="{89DFE144-3E01-4144-832B-736267C10E03}"/>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2" name="n_2aveValue【体育館・プール】&#10;有形固定資産減価償却率">
          <a:extLst>
            <a:ext uri="{FF2B5EF4-FFF2-40B4-BE49-F238E27FC236}">
              <a16:creationId xmlns:a16="http://schemas.microsoft.com/office/drawing/2014/main" id="{048E3CC3-4525-423B-929E-E151BC641F74}"/>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3" name="n_3aveValue【体育館・プール】&#10;有形固定資産減価償却率">
          <a:extLst>
            <a:ext uri="{FF2B5EF4-FFF2-40B4-BE49-F238E27FC236}">
              <a16:creationId xmlns:a16="http://schemas.microsoft.com/office/drawing/2014/main" id="{E7EB3969-9C32-4B24-BB41-7BE0615144B2}"/>
            </a:ext>
          </a:extLst>
        </xdr:cNvPr>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4" name="n_4aveValue【体育館・プール】&#10;有形固定資産減価償却率">
          <a:extLst>
            <a:ext uri="{FF2B5EF4-FFF2-40B4-BE49-F238E27FC236}">
              <a16:creationId xmlns:a16="http://schemas.microsoft.com/office/drawing/2014/main" id="{96FFF846-A57F-44A4-A6EC-3B8A9F17027D}"/>
            </a:ext>
          </a:extLst>
        </xdr:cNvPr>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69232</xdr:rowOff>
    </xdr:from>
    <xdr:ext cx="405111" cy="259045"/>
    <xdr:sp macro="" textlink="">
      <xdr:nvSpPr>
        <xdr:cNvPr id="205" name="n_1mainValue【体育館・プール】&#10;有形固定資産減価償却率">
          <a:extLst>
            <a:ext uri="{FF2B5EF4-FFF2-40B4-BE49-F238E27FC236}">
              <a16:creationId xmlns:a16="http://schemas.microsoft.com/office/drawing/2014/main" id="{D185618A-5FC9-4BD2-A038-4A66C7AC8CD2}"/>
            </a:ext>
          </a:extLst>
        </xdr:cNvPr>
        <xdr:cNvSpPr txBox="1"/>
      </xdr:nvSpPr>
      <xdr:spPr>
        <a:xfrm>
          <a:off x="3582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19702</xdr:rowOff>
    </xdr:from>
    <xdr:ext cx="405111" cy="259045"/>
    <xdr:sp macro="" textlink="">
      <xdr:nvSpPr>
        <xdr:cNvPr id="206" name="n_2mainValue【体育館・プール】&#10;有形固定資産減価償却率">
          <a:extLst>
            <a:ext uri="{FF2B5EF4-FFF2-40B4-BE49-F238E27FC236}">
              <a16:creationId xmlns:a16="http://schemas.microsoft.com/office/drawing/2014/main" id="{7633D768-299F-4042-822B-F1614E761996}"/>
            </a:ext>
          </a:extLst>
        </xdr:cNvPr>
        <xdr:cNvSpPr txBox="1"/>
      </xdr:nvSpPr>
      <xdr:spPr>
        <a:xfrm>
          <a:off x="2705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207" name="n_3mainValue【体育館・プール】&#10;有形固定資産減価償却率">
          <a:extLst>
            <a:ext uri="{FF2B5EF4-FFF2-40B4-BE49-F238E27FC236}">
              <a16:creationId xmlns:a16="http://schemas.microsoft.com/office/drawing/2014/main" id="{8C5B2B0C-2C7C-47EF-808B-C6CE90F0E414}"/>
            </a:ext>
          </a:extLst>
        </xdr:cNvPr>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86377</xdr:rowOff>
    </xdr:from>
    <xdr:ext cx="405111" cy="259045"/>
    <xdr:sp macro="" textlink="">
      <xdr:nvSpPr>
        <xdr:cNvPr id="208" name="n_4mainValue【体育館・プール】&#10;有形固定資産減価償却率">
          <a:extLst>
            <a:ext uri="{FF2B5EF4-FFF2-40B4-BE49-F238E27FC236}">
              <a16:creationId xmlns:a16="http://schemas.microsoft.com/office/drawing/2014/main" id="{D82E4CC7-A379-4250-B1C6-F3BE8112BD7E}"/>
            </a:ext>
          </a:extLst>
        </xdr:cNvPr>
        <xdr:cNvSpPr txBox="1"/>
      </xdr:nvSpPr>
      <xdr:spPr>
        <a:xfrm>
          <a:off x="927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6A7AF7BD-819F-4172-8BD9-A32BB7F9C20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2A33896F-5FF9-4533-9668-AFDCA90330F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8ED7D660-F723-4748-82B1-659BDC3808E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234F09E8-E926-46F1-8CBF-012744F983E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D10B922D-8DE2-4E78-B8CB-950A024D92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8F1FE488-0975-4D20-B266-53E9699A09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6688F064-826C-484F-8B01-01F9C7BAFFF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2F319A22-88CC-4B73-8F7A-91ED895E473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4D946DAB-263B-4954-A84B-57FDADE658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4C460607-9B17-415A-AE4A-B51197649DE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C7A5C164-83E3-4E6F-A10A-C60C45902D1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B9AA1F5A-20CC-49F7-97E2-0117426514F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34F4D9B5-7206-4BC9-AEEF-2F71A8638BB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9BD0C0E9-6B06-49DA-9CC6-154ED7E7518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8151983A-22D0-4F2C-AE89-0BF549C809F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63C3ED7-0715-4178-8046-FFA51C83C35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AC61EDCC-CB59-4287-A9CD-33BA56E5D48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11012BA0-F695-4787-9639-89C53D20680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8F76B7F1-5D8C-46D3-8033-63B053AE673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64894007-438E-4E67-B4E6-F3F9F0CC8EB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F036575-7B13-4999-9F04-F3A1B8E42E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CF3E40CA-602A-4C4E-9EEF-28A1A09F1E5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34BF5A1A-79AF-4E97-9624-9075AFB1DCB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1B86F813-3BD4-4B6C-9A78-6F5FF7CEEAE9}"/>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79B917C4-6563-47B2-A1F6-4409EC3A212D}"/>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BB2AE19B-E663-4A4B-8FF3-B7B0EB986860}"/>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C19D7DD9-979C-4B92-A22E-AC2C01F1BAE2}"/>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C481A8D7-797C-4141-9425-B767C3CA232E}"/>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7" name="【体育館・プール】&#10;一人当たり面積平均値テキスト">
          <a:extLst>
            <a:ext uri="{FF2B5EF4-FFF2-40B4-BE49-F238E27FC236}">
              <a16:creationId xmlns:a16="http://schemas.microsoft.com/office/drawing/2014/main" id="{0DC93F08-452A-45E2-91A4-EB0FEB6B64BD}"/>
            </a:ext>
          </a:extLst>
        </xdr:cNvPr>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a:extLst>
            <a:ext uri="{FF2B5EF4-FFF2-40B4-BE49-F238E27FC236}">
              <a16:creationId xmlns:a16="http://schemas.microsoft.com/office/drawing/2014/main" id="{AEB97542-E7E0-473D-8385-8919F0C1D12E}"/>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C3FADC75-F550-40E2-8FA9-5E7E12C473AD}"/>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a:extLst>
            <a:ext uri="{FF2B5EF4-FFF2-40B4-BE49-F238E27FC236}">
              <a16:creationId xmlns:a16="http://schemas.microsoft.com/office/drawing/2014/main" id="{7A137C36-7AE8-480B-B1D1-4DB4E5535076}"/>
            </a:ext>
          </a:extLst>
        </xdr:cNvPr>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a:extLst>
            <a:ext uri="{FF2B5EF4-FFF2-40B4-BE49-F238E27FC236}">
              <a16:creationId xmlns:a16="http://schemas.microsoft.com/office/drawing/2014/main" id="{DD03624C-FC33-43D9-BF87-860319830776}"/>
            </a:ext>
          </a:extLst>
        </xdr:cNvPr>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a:extLst>
            <a:ext uri="{FF2B5EF4-FFF2-40B4-BE49-F238E27FC236}">
              <a16:creationId xmlns:a16="http://schemas.microsoft.com/office/drawing/2014/main" id="{F449E7BF-E58F-4EC7-88AB-E2766810D2C0}"/>
            </a:ext>
          </a:extLst>
        </xdr:cNvPr>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15D8CCC-9DA7-44F9-B29D-E1189A9C97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260C4BC-FA6F-4F4B-A97C-586DD20FCD8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A8AB6E4-1B8A-4600-8A4F-9E531BAE7C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27C8487-CF5F-4AA9-9090-9324F9C9056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447636-9354-477C-BC34-8D50BACE33D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128270</xdr:rowOff>
    </xdr:from>
    <xdr:to>
      <xdr:col>55</xdr:col>
      <xdr:colOff>50800</xdr:colOff>
      <xdr:row>61</xdr:row>
      <xdr:rowOff>58420</xdr:rowOff>
    </xdr:to>
    <xdr:sp macro="" textlink="">
      <xdr:nvSpPr>
        <xdr:cNvPr id="248" name="楕円 247">
          <a:extLst>
            <a:ext uri="{FF2B5EF4-FFF2-40B4-BE49-F238E27FC236}">
              <a16:creationId xmlns:a16="http://schemas.microsoft.com/office/drawing/2014/main" id="{CD304839-17F9-46F9-95E3-493E28A92168}"/>
            </a:ext>
          </a:extLst>
        </xdr:cNvPr>
        <xdr:cNvSpPr/>
      </xdr:nvSpPr>
      <xdr:spPr>
        <a:xfrm>
          <a:off x="10426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151147</xdr:rowOff>
    </xdr:from>
    <xdr:ext cx="469744" cy="259045"/>
    <xdr:sp macro="" textlink="">
      <xdr:nvSpPr>
        <xdr:cNvPr id="249" name="【体育館・プール】&#10;一人当たり面積該当値テキスト">
          <a:extLst>
            <a:ext uri="{FF2B5EF4-FFF2-40B4-BE49-F238E27FC236}">
              <a16:creationId xmlns:a16="http://schemas.microsoft.com/office/drawing/2014/main" id="{966A5A9D-B6DE-42AD-8A86-45E084E5EB78}"/>
            </a:ext>
          </a:extLst>
        </xdr:cNvPr>
        <xdr:cNvSpPr txBox="1"/>
      </xdr:nvSpPr>
      <xdr:spPr>
        <a:xfrm>
          <a:off x="10515600"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128270</xdr:rowOff>
    </xdr:from>
    <xdr:to>
      <xdr:col>50</xdr:col>
      <xdr:colOff>165100</xdr:colOff>
      <xdr:row>61</xdr:row>
      <xdr:rowOff>58420</xdr:rowOff>
    </xdr:to>
    <xdr:sp macro="" textlink="">
      <xdr:nvSpPr>
        <xdr:cNvPr id="250" name="楕円 249">
          <a:extLst>
            <a:ext uri="{FF2B5EF4-FFF2-40B4-BE49-F238E27FC236}">
              <a16:creationId xmlns:a16="http://schemas.microsoft.com/office/drawing/2014/main" id="{6C6617BD-6D49-4025-8B04-D026AD8BA4E0}"/>
            </a:ext>
          </a:extLst>
        </xdr:cNvPr>
        <xdr:cNvSpPr/>
      </xdr:nvSpPr>
      <xdr:spPr>
        <a:xfrm>
          <a:off x="958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7620</xdr:rowOff>
    </xdr:from>
    <xdr:to>
      <xdr:col>55</xdr:col>
      <xdr:colOff>0</xdr:colOff>
      <xdr:row>61</xdr:row>
      <xdr:rowOff>7620</xdr:rowOff>
    </xdr:to>
    <xdr:cxnSp macro="">
      <xdr:nvCxnSpPr>
        <xdr:cNvPr id="251" name="直線コネクタ 250">
          <a:extLst>
            <a:ext uri="{FF2B5EF4-FFF2-40B4-BE49-F238E27FC236}">
              <a16:creationId xmlns:a16="http://schemas.microsoft.com/office/drawing/2014/main" id="{B4A28F78-4B97-4AE9-84A1-3C73A8730E16}"/>
            </a:ext>
          </a:extLst>
        </xdr:cNvPr>
        <xdr:cNvCxnSpPr/>
      </xdr:nvCxnSpPr>
      <xdr:spPr>
        <a:xfrm>
          <a:off x="9639300" y="10466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132080</xdr:rowOff>
    </xdr:from>
    <xdr:to>
      <xdr:col>46</xdr:col>
      <xdr:colOff>38100</xdr:colOff>
      <xdr:row>61</xdr:row>
      <xdr:rowOff>62230</xdr:rowOff>
    </xdr:to>
    <xdr:sp macro="" textlink="">
      <xdr:nvSpPr>
        <xdr:cNvPr id="252" name="楕円 251">
          <a:extLst>
            <a:ext uri="{FF2B5EF4-FFF2-40B4-BE49-F238E27FC236}">
              <a16:creationId xmlns:a16="http://schemas.microsoft.com/office/drawing/2014/main" id="{5C309B50-C8C7-4949-93E7-69FBC8D0C449}"/>
            </a:ext>
          </a:extLst>
        </xdr:cNvPr>
        <xdr:cNvSpPr/>
      </xdr:nvSpPr>
      <xdr:spPr>
        <a:xfrm>
          <a:off x="869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7620</xdr:rowOff>
    </xdr:from>
    <xdr:to>
      <xdr:col>50</xdr:col>
      <xdr:colOff>114300</xdr:colOff>
      <xdr:row>61</xdr:row>
      <xdr:rowOff>11430</xdr:rowOff>
    </xdr:to>
    <xdr:cxnSp macro="">
      <xdr:nvCxnSpPr>
        <xdr:cNvPr id="253" name="直線コネクタ 252">
          <a:extLst>
            <a:ext uri="{FF2B5EF4-FFF2-40B4-BE49-F238E27FC236}">
              <a16:creationId xmlns:a16="http://schemas.microsoft.com/office/drawing/2014/main" id="{F04CAAB0-7353-4885-89B5-053E851D1F49}"/>
            </a:ext>
          </a:extLst>
        </xdr:cNvPr>
        <xdr:cNvCxnSpPr/>
      </xdr:nvCxnSpPr>
      <xdr:spPr>
        <a:xfrm flipV="1">
          <a:off x="8750300" y="10466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135890</xdr:rowOff>
    </xdr:from>
    <xdr:to>
      <xdr:col>41</xdr:col>
      <xdr:colOff>101600</xdr:colOff>
      <xdr:row>61</xdr:row>
      <xdr:rowOff>66040</xdr:rowOff>
    </xdr:to>
    <xdr:sp macro="" textlink="">
      <xdr:nvSpPr>
        <xdr:cNvPr id="254" name="楕円 253">
          <a:extLst>
            <a:ext uri="{FF2B5EF4-FFF2-40B4-BE49-F238E27FC236}">
              <a16:creationId xmlns:a16="http://schemas.microsoft.com/office/drawing/2014/main" id="{FE844466-5787-4660-8AAA-154C13F9CD9F}"/>
            </a:ext>
          </a:extLst>
        </xdr:cNvPr>
        <xdr:cNvSpPr/>
      </xdr:nvSpPr>
      <xdr:spPr>
        <a:xfrm>
          <a:off x="7810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11430</xdr:rowOff>
    </xdr:from>
    <xdr:to>
      <xdr:col>45</xdr:col>
      <xdr:colOff>177800</xdr:colOff>
      <xdr:row>61</xdr:row>
      <xdr:rowOff>15240</xdr:rowOff>
    </xdr:to>
    <xdr:cxnSp macro="">
      <xdr:nvCxnSpPr>
        <xdr:cNvPr id="255" name="直線コネクタ 254">
          <a:extLst>
            <a:ext uri="{FF2B5EF4-FFF2-40B4-BE49-F238E27FC236}">
              <a16:creationId xmlns:a16="http://schemas.microsoft.com/office/drawing/2014/main" id="{7A5D9F2E-BD43-48D5-88BA-6F892A9376DD}"/>
            </a:ext>
          </a:extLst>
        </xdr:cNvPr>
        <xdr:cNvCxnSpPr/>
      </xdr:nvCxnSpPr>
      <xdr:spPr>
        <a:xfrm flipV="1">
          <a:off x="7861300" y="10469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135890</xdr:rowOff>
    </xdr:from>
    <xdr:to>
      <xdr:col>36</xdr:col>
      <xdr:colOff>165100</xdr:colOff>
      <xdr:row>61</xdr:row>
      <xdr:rowOff>66040</xdr:rowOff>
    </xdr:to>
    <xdr:sp macro="" textlink="">
      <xdr:nvSpPr>
        <xdr:cNvPr id="256" name="楕円 255">
          <a:extLst>
            <a:ext uri="{FF2B5EF4-FFF2-40B4-BE49-F238E27FC236}">
              <a16:creationId xmlns:a16="http://schemas.microsoft.com/office/drawing/2014/main" id="{17F6460E-78CC-4BE3-AD64-61A2A85B2AD7}"/>
            </a:ext>
          </a:extLst>
        </xdr:cNvPr>
        <xdr:cNvSpPr/>
      </xdr:nvSpPr>
      <xdr:spPr>
        <a:xfrm>
          <a:off x="6921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15240</xdr:rowOff>
    </xdr:from>
    <xdr:to>
      <xdr:col>41</xdr:col>
      <xdr:colOff>50800</xdr:colOff>
      <xdr:row>61</xdr:row>
      <xdr:rowOff>15240</xdr:rowOff>
    </xdr:to>
    <xdr:cxnSp macro="">
      <xdr:nvCxnSpPr>
        <xdr:cNvPr id="257" name="直線コネクタ 256">
          <a:extLst>
            <a:ext uri="{FF2B5EF4-FFF2-40B4-BE49-F238E27FC236}">
              <a16:creationId xmlns:a16="http://schemas.microsoft.com/office/drawing/2014/main" id="{3652E419-4376-40E8-AB92-CC2C3EB064EA}"/>
            </a:ext>
          </a:extLst>
        </xdr:cNvPr>
        <xdr:cNvCxnSpPr/>
      </xdr:nvCxnSpPr>
      <xdr:spPr>
        <a:xfrm>
          <a:off x="6972300" y="10473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a:extLst>
            <a:ext uri="{FF2B5EF4-FFF2-40B4-BE49-F238E27FC236}">
              <a16:creationId xmlns:a16="http://schemas.microsoft.com/office/drawing/2014/main" id="{A0EAF2CC-B5B5-4732-A050-F6C9F9D5B38A}"/>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59" name="n_2aveValue【体育館・プール】&#10;一人当たり面積">
          <a:extLst>
            <a:ext uri="{FF2B5EF4-FFF2-40B4-BE49-F238E27FC236}">
              <a16:creationId xmlns:a16="http://schemas.microsoft.com/office/drawing/2014/main" id="{0BD0D443-6B7E-48DC-BC4E-ABB1B553CD5F}"/>
            </a:ext>
          </a:extLst>
        </xdr:cNvPr>
        <xdr:cNvSpPr txBox="1"/>
      </xdr:nvSpPr>
      <xdr:spPr>
        <a:xfrm>
          <a:off x="8515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0" name="n_3aveValue【体育館・プール】&#10;一人当たり面積">
          <a:extLst>
            <a:ext uri="{FF2B5EF4-FFF2-40B4-BE49-F238E27FC236}">
              <a16:creationId xmlns:a16="http://schemas.microsoft.com/office/drawing/2014/main" id="{84FF3354-AE6B-4D2A-ABD3-F57C63108B0C}"/>
            </a:ext>
          </a:extLst>
        </xdr:cNvPr>
        <xdr:cNvSpPr txBox="1"/>
      </xdr:nvSpPr>
      <xdr:spPr>
        <a:xfrm>
          <a:off x="7626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15257</xdr:rowOff>
    </xdr:from>
    <xdr:ext cx="469744" cy="259045"/>
    <xdr:sp macro="" textlink="">
      <xdr:nvSpPr>
        <xdr:cNvPr id="261" name="n_4aveValue【体育館・プール】&#10;一人当たり面積">
          <a:extLst>
            <a:ext uri="{FF2B5EF4-FFF2-40B4-BE49-F238E27FC236}">
              <a16:creationId xmlns:a16="http://schemas.microsoft.com/office/drawing/2014/main" id="{0C8453ED-9FC3-4A7D-9E5E-A113DC04E9D9}"/>
            </a:ext>
          </a:extLst>
        </xdr:cNvPr>
        <xdr:cNvSpPr txBox="1"/>
      </xdr:nvSpPr>
      <xdr:spPr>
        <a:xfrm>
          <a:off x="6737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74947</xdr:rowOff>
    </xdr:from>
    <xdr:ext cx="469744" cy="259045"/>
    <xdr:sp macro="" textlink="">
      <xdr:nvSpPr>
        <xdr:cNvPr id="262" name="n_1mainValue【体育館・プール】&#10;一人当たり面積">
          <a:extLst>
            <a:ext uri="{FF2B5EF4-FFF2-40B4-BE49-F238E27FC236}">
              <a16:creationId xmlns:a16="http://schemas.microsoft.com/office/drawing/2014/main" id="{C19B988E-640C-4D00-A6D0-711D8B5C6B41}"/>
            </a:ext>
          </a:extLst>
        </xdr:cNvPr>
        <xdr:cNvSpPr txBox="1"/>
      </xdr:nvSpPr>
      <xdr:spPr>
        <a:xfrm>
          <a:off x="93917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78757</xdr:rowOff>
    </xdr:from>
    <xdr:ext cx="469744" cy="259045"/>
    <xdr:sp macro="" textlink="">
      <xdr:nvSpPr>
        <xdr:cNvPr id="263" name="n_2mainValue【体育館・プール】&#10;一人当たり面積">
          <a:extLst>
            <a:ext uri="{FF2B5EF4-FFF2-40B4-BE49-F238E27FC236}">
              <a16:creationId xmlns:a16="http://schemas.microsoft.com/office/drawing/2014/main" id="{1D4082A0-60BA-4C33-AF3E-9B40F540D484}"/>
            </a:ext>
          </a:extLst>
        </xdr:cNvPr>
        <xdr:cNvSpPr txBox="1"/>
      </xdr:nvSpPr>
      <xdr:spPr>
        <a:xfrm>
          <a:off x="8515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82567</xdr:rowOff>
    </xdr:from>
    <xdr:ext cx="469744" cy="259045"/>
    <xdr:sp macro="" textlink="">
      <xdr:nvSpPr>
        <xdr:cNvPr id="264" name="n_3mainValue【体育館・プール】&#10;一人当たり面積">
          <a:extLst>
            <a:ext uri="{FF2B5EF4-FFF2-40B4-BE49-F238E27FC236}">
              <a16:creationId xmlns:a16="http://schemas.microsoft.com/office/drawing/2014/main" id="{6FD75F65-B4D5-473B-BD49-B0618C56C400}"/>
            </a:ext>
          </a:extLst>
        </xdr:cNvPr>
        <xdr:cNvSpPr txBox="1"/>
      </xdr:nvSpPr>
      <xdr:spPr>
        <a:xfrm>
          <a:off x="76264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82567</xdr:rowOff>
    </xdr:from>
    <xdr:ext cx="469744" cy="259045"/>
    <xdr:sp macro="" textlink="">
      <xdr:nvSpPr>
        <xdr:cNvPr id="265" name="n_4mainValue【体育館・プール】&#10;一人当たり面積">
          <a:extLst>
            <a:ext uri="{FF2B5EF4-FFF2-40B4-BE49-F238E27FC236}">
              <a16:creationId xmlns:a16="http://schemas.microsoft.com/office/drawing/2014/main" id="{F180F5DE-3286-40CF-8459-115D0A44DBB1}"/>
            </a:ext>
          </a:extLst>
        </xdr:cNvPr>
        <xdr:cNvSpPr txBox="1"/>
      </xdr:nvSpPr>
      <xdr:spPr>
        <a:xfrm>
          <a:off x="67374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E9810263-956B-4F6A-AEAB-CD056F04F1C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A178E2C2-52C6-49BB-B4F2-C0724DA0D63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ECFC8764-208E-406D-A9CA-EC795E8B92E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2EA098F8-904E-4D89-8B02-961483794E2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FF0D7F17-1262-4ADA-B420-8175959743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10B4FC0F-F0FB-4D97-937C-D5EDEB3FAB5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F45328F7-7DFB-4C1E-BE11-8E849C8569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8F73F3E7-389E-47E6-845C-F4D039668C7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EC7A9A7E-E880-47D7-B77D-4403106FB80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B45E5453-8F4B-429A-9CF8-E760926594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B78A55DC-9E84-4511-A7C6-E402FEC8A8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7DF5D66E-7D41-4659-8F1E-EBFDC6FA78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2AFC718F-EBB7-4251-AF2E-4E2622D35A3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8E9F9B16-1A54-4A6E-9597-E1112AAE945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A17EED41-4144-40B3-BB98-C4CD50EDE5C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8683E90D-82BB-4DE7-B52E-EB4A4B607C3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450A06CE-EF60-4024-B3BC-54DAA68189C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C4E170EB-CA72-48F0-B006-1C4124F1B1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1608371-DB57-4535-A75A-C73CB77527F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313282DF-C80B-4E2B-BA0F-4A391CB87AE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4F4F4068-D044-4A15-9615-73E91433217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A369A0F1-66B0-479B-9BC8-16F005A51E5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96BE0291-73C5-4B3B-87BD-E4F5B2AEBE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9AF5464F-00BD-4BF2-8A76-D55AEF36204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0C5ECB65-4007-4CAE-802A-FA680CFAC55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A0016F6D-CDC0-4254-AC1F-B05A51A79C4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E5B1C856-0672-49B7-A71C-AB752649245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id="{A817B7E8-4E65-46CD-8FE8-E5588DA3A07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367686C7-A249-4F49-9A9B-3CDF8CF66983}"/>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id="{61D72AD7-DFF1-4493-A78F-99A030A8F2D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id="{D8E72798-898A-4475-A358-4BE565D5202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10B37ADF-734E-4B05-8022-9A5A5BA0A83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DDA7A8A6-23FD-4854-96E0-FB2BC429EA6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id="{6F33E2DD-46A5-4B9D-B2A8-79C94766175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id="{4A4B42B7-8190-4B60-810B-EB4E3A5AE78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id="{A7243B02-7EDC-4B09-9CEE-3008FA98014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a:extLst>
            <a:ext uri="{FF2B5EF4-FFF2-40B4-BE49-F238E27FC236}">
              <a16:creationId xmlns:a16="http://schemas.microsoft.com/office/drawing/2014/main" id="{33E7BA24-F20C-4D94-9613-D9056249B0C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14FE74B8-9E87-4FB8-8764-553A1E1602B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a:extLst>
            <a:ext uri="{FF2B5EF4-FFF2-40B4-BE49-F238E27FC236}">
              <a16:creationId xmlns:a16="http://schemas.microsoft.com/office/drawing/2014/main" id="{B926D41C-ACFD-482D-BEFF-609456DD006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C9BD1BDA-F911-4A59-AEED-879FDC01AE0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306" name="直線コネクタ 305">
          <a:extLst>
            <a:ext uri="{FF2B5EF4-FFF2-40B4-BE49-F238E27FC236}">
              <a16:creationId xmlns:a16="http://schemas.microsoft.com/office/drawing/2014/main" id="{48D534E5-6EF5-4E6C-9BBB-C272B24307EA}"/>
            </a:ext>
          </a:extLst>
        </xdr:cNvPr>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6607F35F-D1C2-446E-B887-C3171CDE19B4}"/>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8" name="直線コネクタ 307">
          <a:extLst>
            <a:ext uri="{FF2B5EF4-FFF2-40B4-BE49-F238E27FC236}">
              <a16:creationId xmlns:a16="http://schemas.microsoft.com/office/drawing/2014/main" id="{E162CDC6-6159-4BBE-9BC5-1ACCDCF5286B}"/>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1C9F2A42-5CF8-4E76-AF0E-C678B74D00D1}"/>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10" name="直線コネクタ 309">
          <a:extLst>
            <a:ext uri="{FF2B5EF4-FFF2-40B4-BE49-F238E27FC236}">
              <a16:creationId xmlns:a16="http://schemas.microsoft.com/office/drawing/2014/main" id="{1DBC0EF7-27DA-4C2D-B02C-A92F04AFE772}"/>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3E3E24BF-CA90-4B04-A81A-443C83FBF03D}"/>
            </a:ext>
          </a:extLst>
        </xdr:cNvPr>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12" name="フローチャート: 判断 311">
          <a:extLst>
            <a:ext uri="{FF2B5EF4-FFF2-40B4-BE49-F238E27FC236}">
              <a16:creationId xmlns:a16="http://schemas.microsoft.com/office/drawing/2014/main" id="{D69BFF08-ECD7-46B3-A325-42BC9FDC9659}"/>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313" name="フローチャート: 判断 312">
          <a:extLst>
            <a:ext uri="{FF2B5EF4-FFF2-40B4-BE49-F238E27FC236}">
              <a16:creationId xmlns:a16="http://schemas.microsoft.com/office/drawing/2014/main" id="{FE4ECD2F-D94D-4A9B-82C8-4BF6541957B1}"/>
            </a:ext>
          </a:extLst>
        </xdr:cNvPr>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314" name="フローチャート: 判断 313">
          <a:extLst>
            <a:ext uri="{FF2B5EF4-FFF2-40B4-BE49-F238E27FC236}">
              <a16:creationId xmlns:a16="http://schemas.microsoft.com/office/drawing/2014/main" id="{65B4A1E0-C09E-4322-9C1D-9A04CB14FBEB}"/>
            </a:ext>
          </a:extLst>
        </xdr:cNvPr>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15" name="フローチャート: 判断 314">
          <a:extLst>
            <a:ext uri="{FF2B5EF4-FFF2-40B4-BE49-F238E27FC236}">
              <a16:creationId xmlns:a16="http://schemas.microsoft.com/office/drawing/2014/main" id="{1105B91E-A192-42AA-991E-D62B10172A52}"/>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316" name="フローチャート: 判断 315">
          <a:extLst>
            <a:ext uri="{FF2B5EF4-FFF2-40B4-BE49-F238E27FC236}">
              <a16:creationId xmlns:a16="http://schemas.microsoft.com/office/drawing/2014/main" id="{6179B16A-8B65-4B98-A4BD-0A1EBF009BF9}"/>
            </a:ext>
          </a:extLst>
        </xdr:cNvPr>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B06A3181-7C00-4FA6-85ED-9BCA4326076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AE8F9215-AB8D-462C-9863-25D4E3E0873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E25B43C1-0F1A-464E-B1C9-0579454E20F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E103F2A0-C512-487C-AC85-A5FF5B05A90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70D011B1-191A-4427-9922-213828A0F70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636</xdr:rowOff>
    </xdr:from>
    <xdr:to>
      <xdr:col>24</xdr:col>
      <xdr:colOff>114300</xdr:colOff>
      <xdr:row>103</xdr:row>
      <xdr:rowOff>102236</xdr:rowOff>
    </xdr:to>
    <xdr:sp macro="" textlink="">
      <xdr:nvSpPr>
        <xdr:cNvPr id="322" name="楕円 321">
          <a:extLst>
            <a:ext uri="{FF2B5EF4-FFF2-40B4-BE49-F238E27FC236}">
              <a16:creationId xmlns:a16="http://schemas.microsoft.com/office/drawing/2014/main" id="{6DDC7FCC-36E7-4F0B-8617-DBD44AEF286A}"/>
            </a:ext>
          </a:extLst>
        </xdr:cNvPr>
        <xdr:cNvSpPr/>
      </xdr:nvSpPr>
      <xdr:spPr>
        <a:xfrm>
          <a:off x="45847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23513</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D9822D7D-4D78-4924-9E4C-DEB74E12649A}"/>
            </a:ext>
          </a:extLst>
        </xdr:cNvPr>
        <xdr:cNvSpPr txBox="1"/>
      </xdr:nvSpPr>
      <xdr:spPr>
        <a:xfrm>
          <a:off x="4673600"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135889</xdr:rowOff>
    </xdr:from>
    <xdr:to>
      <xdr:col>20</xdr:col>
      <xdr:colOff>38100</xdr:colOff>
      <xdr:row>103</xdr:row>
      <xdr:rowOff>66039</xdr:rowOff>
    </xdr:to>
    <xdr:sp macro="" textlink="">
      <xdr:nvSpPr>
        <xdr:cNvPr id="324" name="楕円 323">
          <a:extLst>
            <a:ext uri="{FF2B5EF4-FFF2-40B4-BE49-F238E27FC236}">
              <a16:creationId xmlns:a16="http://schemas.microsoft.com/office/drawing/2014/main" id="{7770F3E1-E8DA-4C8C-A11D-4AE44E09B533}"/>
            </a:ext>
          </a:extLst>
        </xdr:cNvPr>
        <xdr:cNvSpPr/>
      </xdr:nvSpPr>
      <xdr:spPr>
        <a:xfrm>
          <a:off x="3746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15239</xdr:rowOff>
    </xdr:from>
    <xdr:to>
      <xdr:col>24</xdr:col>
      <xdr:colOff>63500</xdr:colOff>
      <xdr:row>103</xdr:row>
      <xdr:rowOff>51436</xdr:rowOff>
    </xdr:to>
    <xdr:cxnSp macro="">
      <xdr:nvCxnSpPr>
        <xdr:cNvPr id="325" name="直線コネクタ 324">
          <a:extLst>
            <a:ext uri="{FF2B5EF4-FFF2-40B4-BE49-F238E27FC236}">
              <a16:creationId xmlns:a16="http://schemas.microsoft.com/office/drawing/2014/main" id="{7458E0D6-D396-41B6-8FA9-3B45B96D35F5}"/>
            </a:ext>
          </a:extLst>
        </xdr:cNvPr>
        <xdr:cNvCxnSpPr/>
      </xdr:nvCxnSpPr>
      <xdr:spPr>
        <a:xfrm>
          <a:off x="3797300" y="176745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88264</xdr:rowOff>
    </xdr:from>
    <xdr:to>
      <xdr:col>15</xdr:col>
      <xdr:colOff>101600</xdr:colOff>
      <xdr:row>103</xdr:row>
      <xdr:rowOff>18414</xdr:rowOff>
    </xdr:to>
    <xdr:sp macro="" textlink="">
      <xdr:nvSpPr>
        <xdr:cNvPr id="326" name="楕円 325">
          <a:extLst>
            <a:ext uri="{FF2B5EF4-FFF2-40B4-BE49-F238E27FC236}">
              <a16:creationId xmlns:a16="http://schemas.microsoft.com/office/drawing/2014/main" id="{A87E49B3-7598-4207-8112-90BBE2A637D2}"/>
            </a:ext>
          </a:extLst>
        </xdr:cNvPr>
        <xdr:cNvSpPr/>
      </xdr:nvSpPr>
      <xdr:spPr>
        <a:xfrm>
          <a:off x="2857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139064</xdr:rowOff>
    </xdr:from>
    <xdr:to>
      <xdr:col>19</xdr:col>
      <xdr:colOff>177800</xdr:colOff>
      <xdr:row>103</xdr:row>
      <xdr:rowOff>15239</xdr:rowOff>
    </xdr:to>
    <xdr:cxnSp macro="">
      <xdr:nvCxnSpPr>
        <xdr:cNvPr id="327" name="直線コネクタ 326">
          <a:extLst>
            <a:ext uri="{FF2B5EF4-FFF2-40B4-BE49-F238E27FC236}">
              <a16:creationId xmlns:a16="http://schemas.microsoft.com/office/drawing/2014/main" id="{0143BA3B-82F1-4391-8562-6040CD146AF3}"/>
            </a:ext>
          </a:extLst>
        </xdr:cNvPr>
        <xdr:cNvCxnSpPr/>
      </xdr:nvCxnSpPr>
      <xdr:spPr>
        <a:xfrm>
          <a:off x="2908300" y="176269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53975</xdr:rowOff>
    </xdr:from>
    <xdr:to>
      <xdr:col>10</xdr:col>
      <xdr:colOff>165100</xdr:colOff>
      <xdr:row>102</xdr:row>
      <xdr:rowOff>155575</xdr:rowOff>
    </xdr:to>
    <xdr:sp macro="" textlink="">
      <xdr:nvSpPr>
        <xdr:cNvPr id="328" name="楕円 327">
          <a:extLst>
            <a:ext uri="{FF2B5EF4-FFF2-40B4-BE49-F238E27FC236}">
              <a16:creationId xmlns:a16="http://schemas.microsoft.com/office/drawing/2014/main" id="{1E223523-238B-49D9-8109-7F4765C4C69A}"/>
            </a:ext>
          </a:extLst>
        </xdr:cNvPr>
        <xdr:cNvSpPr/>
      </xdr:nvSpPr>
      <xdr:spPr>
        <a:xfrm>
          <a:off x="1968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104775</xdr:rowOff>
    </xdr:from>
    <xdr:to>
      <xdr:col>15</xdr:col>
      <xdr:colOff>50800</xdr:colOff>
      <xdr:row>102</xdr:row>
      <xdr:rowOff>139064</xdr:rowOff>
    </xdr:to>
    <xdr:cxnSp macro="">
      <xdr:nvCxnSpPr>
        <xdr:cNvPr id="329" name="直線コネクタ 328">
          <a:extLst>
            <a:ext uri="{FF2B5EF4-FFF2-40B4-BE49-F238E27FC236}">
              <a16:creationId xmlns:a16="http://schemas.microsoft.com/office/drawing/2014/main" id="{947D0DD9-8015-4809-90BF-D461B562280C}"/>
            </a:ext>
          </a:extLst>
        </xdr:cNvPr>
        <xdr:cNvCxnSpPr/>
      </xdr:nvCxnSpPr>
      <xdr:spPr>
        <a:xfrm>
          <a:off x="2019300" y="175926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15875</xdr:rowOff>
    </xdr:from>
    <xdr:to>
      <xdr:col>6</xdr:col>
      <xdr:colOff>38100</xdr:colOff>
      <xdr:row>102</xdr:row>
      <xdr:rowOff>117475</xdr:rowOff>
    </xdr:to>
    <xdr:sp macro="" textlink="">
      <xdr:nvSpPr>
        <xdr:cNvPr id="330" name="楕円 329">
          <a:extLst>
            <a:ext uri="{FF2B5EF4-FFF2-40B4-BE49-F238E27FC236}">
              <a16:creationId xmlns:a16="http://schemas.microsoft.com/office/drawing/2014/main" id="{3604694B-D9EA-4C97-9519-4724ED7DFCA3}"/>
            </a:ext>
          </a:extLst>
        </xdr:cNvPr>
        <xdr:cNvSpPr/>
      </xdr:nvSpPr>
      <xdr:spPr>
        <a:xfrm>
          <a:off x="1079500" y="17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66675</xdr:rowOff>
    </xdr:from>
    <xdr:to>
      <xdr:col>10</xdr:col>
      <xdr:colOff>114300</xdr:colOff>
      <xdr:row>102</xdr:row>
      <xdr:rowOff>104775</xdr:rowOff>
    </xdr:to>
    <xdr:cxnSp macro="">
      <xdr:nvCxnSpPr>
        <xdr:cNvPr id="331" name="直線コネクタ 330">
          <a:extLst>
            <a:ext uri="{FF2B5EF4-FFF2-40B4-BE49-F238E27FC236}">
              <a16:creationId xmlns:a16="http://schemas.microsoft.com/office/drawing/2014/main" id="{44759363-CC38-491B-B3CF-3936322A033E}"/>
            </a:ext>
          </a:extLst>
        </xdr:cNvPr>
        <xdr:cNvCxnSpPr/>
      </xdr:nvCxnSpPr>
      <xdr:spPr>
        <a:xfrm>
          <a:off x="1130300" y="17554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156227</xdr:rowOff>
    </xdr:from>
    <xdr:ext cx="405111" cy="259045"/>
    <xdr:sp macro="" textlink="">
      <xdr:nvSpPr>
        <xdr:cNvPr id="332" name="n_1aveValue【市民会館】&#10;有形固定資産減価償却率">
          <a:extLst>
            <a:ext uri="{FF2B5EF4-FFF2-40B4-BE49-F238E27FC236}">
              <a16:creationId xmlns:a16="http://schemas.microsoft.com/office/drawing/2014/main" id="{76134F98-9F3C-4BA0-BB05-C3132EDED14D}"/>
            </a:ext>
          </a:extLst>
        </xdr:cNvPr>
        <xdr:cNvSpPr txBox="1"/>
      </xdr:nvSpPr>
      <xdr:spPr>
        <a:xfrm>
          <a:off x="35820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135272</xdr:rowOff>
    </xdr:from>
    <xdr:ext cx="405111" cy="259045"/>
    <xdr:sp macro="" textlink="">
      <xdr:nvSpPr>
        <xdr:cNvPr id="333" name="n_2aveValue【市民会館】&#10;有形固定資産減価償却率">
          <a:extLst>
            <a:ext uri="{FF2B5EF4-FFF2-40B4-BE49-F238E27FC236}">
              <a16:creationId xmlns:a16="http://schemas.microsoft.com/office/drawing/2014/main" id="{DD717F1C-4A6F-44C3-A26D-55DF27878CF0}"/>
            </a:ext>
          </a:extLst>
        </xdr:cNvPr>
        <xdr:cNvSpPr txBox="1"/>
      </xdr:nvSpPr>
      <xdr:spPr>
        <a:xfrm>
          <a:off x="2705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334" name="n_3aveValue【市民会館】&#10;有形固定資産減価償却率">
          <a:extLst>
            <a:ext uri="{FF2B5EF4-FFF2-40B4-BE49-F238E27FC236}">
              <a16:creationId xmlns:a16="http://schemas.microsoft.com/office/drawing/2014/main" id="{1A5957C8-D0CC-4652-93D6-805B12D055D6}"/>
            </a:ext>
          </a:extLst>
        </xdr:cNvPr>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85741</xdr:rowOff>
    </xdr:from>
    <xdr:ext cx="405111" cy="259045"/>
    <xdr:sp macro="" textlink="">
      <xdr:nvSpPr>
        <xdr:cNvPr id="335" name="n_4aveValue【市民会館】&#10;有形固定資産減価償却率">
          <a:extLst>
            <a:ext uri="{FF2B5EF4-FFF2-40B4-BE49-F238E27FC236}">
              <a16:creationId xmlns:a16="http://schemas.microsoft.com/office/drawing/2014/main" id="{DAB17676-F000-4AA4-AF8C-B9DD73EDA9D9}"/>
            </a:ext>
          </a:extLst>
        </xdr:cNvPr>
        <xdr:cNvSpPr txBox="1"/>
      </xdr:nvSpPr>
      <xdr:spPr>
        <a:xfrm>
          <a:off x="92774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82566</xdr:rowOff>
    </xdr:from>
    <xdr:ext cx="405111" cy="259045"/>
    <xdr:sp macro="" textlink="">
      <xdr:nvSpPr>
        <xdr:cNvPr id="336" name="n_1mainValue【市民会館】&#10;有形固定資産減価償却率">
          <a:extLst>
            <a:ext uri="{FF2B5EF4-FFF2-40B4-BE49-F238E27FC236}">
              <a16:creationId xmlns:a16="http://schemas.microsoft.com/office/drawing/2014/main" id="{4F302186-BF9D-4D1A-9F86-B21821106817}"/>
            </a:ext>
          </a:extLst>
        </xdr:cNvPr>
        <xdr:cNvSpPr txBox="1"/>
      </xdr:nvSpPr>
      <xdr:spPr>
        <a:xfrm>
          <a:off x="35820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34941</xdr:rowOff>
    </xdr:from>
    <xdr:ext cx="405111" cy="259045"/>
    <xdr:sp macro="" textlink="">
      <xdr:nvSpPr>
        <xdr:cNvPr id="337" name="n_2mainValue【市民会館】&#10;有形固定資産減価償却率">
          <a:extLst>
            <a:ext uri="{FF2B5EF4-FFF2-40B4-BE49-F238E27FC236}">
              <a16:creationId xmlns:a16="http://schemas.microsoft.com/office/drawing/2014/main" id="{FB192E06-49AD-4C5D-A68D-6F308F5A487D}"/>
            </a:ext>
          </a:extLst>
        </xdr:cNvPr>
        <xdr:cNvSpPr txBox="1"/>
      </xdr:nvSpPr>
      <xdr:spPr>
        <a:xfrm>
          <a:off x="27057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652</xdr:rowOff>
    </xdr:from>
    <xdr:ext cx="405111" cy="259045"/>
    <xdr:sp macro="" textlink="">
      <xdr:nvSpPr>
        <xdr:cNvPr id="338" name="n_3mainValue【市民会館】&#10;有形固定資産減価償却率">
          <a:extLst>
            <a:ext uri="{FF2B5EF4-FFF2-40B4-BE49-F238E27FC236}">
              <a16:creationId xmlns:a16="http://schemas.microsoft.com/office/drawing/2014/main" id="{CB84683A-8ADC-4900-A3C2-B1521034E72B}"/>
            </a:ext>
          </a:extLst>
        </xdr:cNvPr>
        <xdr:cNvSpPr txBox="1"/>
      </xdr:nvSpPr>
      <xdr:spPr>
        <a:xfrm>
          <a:off x="1816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134002</xdr:rowOff>
    </xdr:from>
    <xdr:ext cx="405111" cy="259045"/>
    <xdr:sp macro="" textlink="">
      <xdr:nvSpPr>
        <xdr:cNvPr id="339" name="n_4mainValue【市民会館】&#10;有形固定資産減価償却率">
          <a:extLst>
            <a:ext uri="{FF2B5EF4-FFF2-40B4-BE49-F238E27FC236}">
              <a16:creationId xmlns:a16="http://schemas.microsoft.com/office/drawing/2014/main" id="{98E03DCB-8350-4BCA-9032-15104E5B7A55}"/>
            </a:ext>
          </a:extLst>
        </xdr:cNvPr>
        <xdr:cNvSpPr txBox="1"/>
      </xdr:nvSpPr>
      <xdr:spPr>
        <a:xfrm>
          <a:off x="9277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2A6B1FF5-EBCB-4725-941E-045C1F53DB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D32ECAFC-EE77-4D7E-8C75-F9DFE8C029A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BFE96C99-2E02-4046-AE5C-D2269EB1EB6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9D75F364-7DF9-4E47-8FEC-54BF0411ACF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637C6352-7184-4B67-8F29-ED62EABD9B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BD05D4D2-E8C9-4D8E-97FA-C3117A3E8BA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4CD14DA9-048C-4633-AD49-AA547AD1B8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D212B19B-6FE1-4F89-AD9A-892CF1D07DD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7F495A08-0624-46A1-877E-0B7D461E4CC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DAA5C396-5544-47DA-B538-77B40188E65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a16="http://schemas.microsoft.com/office/drawing/2014/main" id="{02C7DE40-DBD2-462B-B8CB-D73F8E5A0E2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a16="http://schemas.microsoft.com/office/drawing/2014/main" id="{B1DADDAD-7641-449D-A122-CABA91A63C6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a16="http://schemas.microsoft.com/office/drawing/2014/main" id="{8D69B2F5-3BAF-497D-BB14-CB02AFFC77DC}"/>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a16="http://schemas.microsoft.com/office/drawing/2014/main" id="{4E4CFC62-59B6-4C07-A615-7C1DB991A08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a16="http://schemas.microsoft.com/office/drawing/2014/main" id="{4002D8E1-9196-4CC1-9FC2-1A94025C409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a16="http://schemas.microsoft.com/office/drawing/2014/main" id="{B3564BB0-C8B7-4EE5-952D-2710DD41FB7A}"/>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a16="http://schemas.microsoft.com/office/drawing/2014/main" id="{BB412E98-15E6-46B5-97F5-6D7DCF9204B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a16="http://schemas.microsoft.com/office/drawing/2014/main" id="{1A96183F-67DE-4A0B-8947-F54FA0E56D75}"/>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92662D39-1F0E-4AFC-8ED1-76D5E3506CC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82A49989-9081-4F01-BB4E-A7E4D82F603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8736D4E5-CBDC-49BD-BE94-BB2E8E2E29A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361" name="直線コネクタ 360">
          <a:extLst>
            <a:ext uri="{FF2B5EF4-FFF2-40B4-BE49-F238E27FC236}">
              <a16:creationId xmlns:a16="http://schemas.microsoft.com/office/drawing/2014/main" id="{67D2482C-6581-42B6-9514-4B476772418E}"/>
            </a:ext>
          </a:extLst>
        </xdr:cNvPr>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62" name="【市民会館】&#10;一人当たり面積最小値テキスト">
          <a:extLst>
            <a:ext uri="{FF2B5EF4-FFF2-40B4-BE49-F238E27FC236}">
              <a16:creationId xmlns:a16="http://schemas.microsoft.com/office/drawing/2014/main" id="{A9322032-C7AE-4C07-8D90-03887CCC280D}"/>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63" name="直線コネクタ 362">
          <a:extLst>
            <a:ext uri="{FF2B5EF4-FFF2-40B4-BE49-F238E27FC236}">
              <a16:creationId xmlns:a16="http://schemas.microsoft.com/office/drawing/2014/main" id="{2716DF3A-7286-4A68-BE8F-7E59AB3C5CAD}"/>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364" name="【市民会館】&#10;一人当たり面積最大値テキスト">
          <a:extLst>
            <a:ext uri="{FF2B5EF4-FFF2-40B4-BE49-F238E27FC236}">
              <a16:creationId xmlns:a16="http://schemas.microsoft.com/office/drawing/2014/main" id="{C44EFC17-0F2F-44D9-85AB-26B59E05B496}"/>
            </a:ext>
          </a:extLst>
        </xdr:cNvPr>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365" name="直線コネクタ 364">
          <a:extLst>
            <a:ext uri="{FF2B5EF4-FFF2-40B4-BE49-F238E27FC236}">
              <a16:creationId xmlns:a16="http://schemas.microsoft.com/office/drawing/2014/main" id="{7B87906C-B87B-46E4-8351-4A3D2AD4D88D}"/>
            </a:ext>
          </a:extLst>
        </xdr:cNvPr>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366" name="【市民会館】&#10;一人当たり面積平均値テキスト">
          <a:extLst>
            <a:ext uri="{FF2B5EF4-FFF2-40B4-BE49-F238E27FC236}">
              <a16:creationId xmlns:a16="http://schemas.microsoft.com/office/drawing/2014/main" id="{28F01DED-99FE-4DA7-B7FC-F0EABE81BCB7}"/>
            </a:ext>
          </a:extLst>
        </xdr:cNvPr>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367" name="フローチャート: 判断 366">
          <a:extLst>
            <a:ext uri="{FF2B5EF4-FFF2-40B4-BE49-F238E27FC236}">
              <a16:creationId xmlns:a16="http://schemas.microsoft.com/office/drawing/2014/main" id="{87CBF511-7E85-44BD-BEAC-1D0B675750D1}"/>
            </a:ext>
          </a:extLst>
        </xdr:cNvPr>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68" name="フローチャート: 判断 367">
          <a:extLst>
            <a:ext uri="{FF2B5EF4-FFF2-40B4-BE49-F238E27FC236}">
              <a16:creationId xmlns:a16="http://schemas.microsoft.com/office/drawing/2014/main" id="{3BC24C13-574F-4ED3-943F-1C792113EA2E}"/>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369" name="フローチャート: 判断 368">
          <a:extLst>
            <a:ext uri="{FF2B5EF4-FFF2-40B4-BE49-F238E27FC236}">
              <a16:creationId xmlns:a16="http://schemas.microsoft.com/office/drawing/2014/main" id="{D28B7E04-A414-4E4D-A834-29897E448D2C}"/>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370" name="フローチャート: 判断 369">
          <a:extLst>
            <a:ext uri="{FF2B5EF4-FFF2-40B4-BE49-F238E27FC236}">
              <a16:creationId xmlns:a16="http://schemas.microsoft.com/office/drawing/2014/main" id="{679E3645-7FD7-4818-8DAC-5B044285D67B}"/>
            </a:ext>
          </a:extLst>
        </xdr:cNvPr>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371" name="フローチャート: 判断 370">
          <a:extLst>
            <a:ext uri="{FF2B5EF4-FFF2-40B4-BE49-F238E27FC236}">
              <a16:creationId xmlns:a16="http://schemas.microsoft.com/office/drawing/2014/main" id="{4F220F32-8ACA-4324-8F0C-C2BABD3E4941}"/>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E67AAFB9-5A43-4054-953E-0240A88C100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EBD05A99-3B86-463A-81CA-171F662DA71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977844F7-F022-44B0-9DD9-B6E0C41DCB1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EBAB5427-4A6C-4F88-9760-D4DAFC35D4C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874053E8-999D-428D-A1E7-719A515016F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137413</xdr:rowOff>
    </xdr:from>
    <xdr:to>
      <xdr:col>55</xdr:col>
      <xdr:colOff>50800</xdr:colOff>
      <xdr:row>102</xdr:row>
      <xdr:rowOff>67563</xdr:rowOff>
    </xdr:to>
    <xdr:sp macro="" textlink="">
      <xdr:nvSpPr>
        <xdr:cNvPr id="377" name="楕円 376">
          <a:extLst>
            <a:ext uri="{FF2B5EF4-FFF2-40B4-BE49-F238E27FC236}">
              <a16:creationId xmlns:a16="http://schemas.microsoft.com/office/drawing/2014/main" id="{61282AE7-B269-42ED-B273-4397B8B9E11F}"/>
            </a:ext>
          </a:extLst>
        </xdr:cNvPr>
        <xdr:cNvSpPr/>
      </xdr:nvSpPr>
      <xdr:spPr>
        <a:xfrm>
          <a:off x="104267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52340</xdr:rowOff>
    </xdr:from>
    <xdr:ext cx="469744" cy="259045"/>
    <xdr:sp macro="" textlink="">
      <xdr:nvSpPr>
        <xdr:cNvPr id="378" name="【市民会館】&#10;一人当たり面積該当値テキスト">
          <a:extLst>
            <a:ext uri="{FF2B5EF4-FFF2-40B4-BE49-F238E27FC236}">
              <a16:creationId xmlns:a16="http://schemas.microsoft.com/office/drawing/2014/main" id="{040C0644-2955-4EDF-A2AD-00BDB51AEDCA}"/>
            </a:ext>
          </a:extLst>
        </xdr:cNvPr>
        <xdr:cNvSpPr txBox="1"/>
      </xdr:nvSpPr>
      <xdr:spPr>
        <a:xfrm>
          <a:off x="10515600" y="17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141987</xdr:rowOff>
    </xdr:from>
    <xdr:to>
      <xdr:col>50</xdr:col>
      <xdr:colOff>165100</xdr:colOff>
      <xdr:row>102</xdr:row>
      <xdr:rowOff>72137</xdr:rowOff>
    </xdr:to>
    <xdr:sp macro="" textlink="">
      <xdr:nvSpPr>
        <xdr:cNvPr id="379" name="楕円 378">
          <a:extLst>
            <a:ext uri="{FF2B5EF4-FFF2-40B4-BE49-F238E27FC236}">
              <a16:creationId xmlns:a16="http://schemas.microsoft.com/office/drawing/2014/main" id="{8EC22071-15D9-4C2A-B485-35D3B47BCE9B}"/>
            </a:ext>
          </a:extLst>
        </xdr:cNvPr>
        <xdr:cNvSpPr/>
      </xdr:nvSpPr>
      <xdr:spPr>
        <a:xfrm>
          <a:off x="9588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16763</xdr:rowOff>
    </xdr:from>
    <xdr:to>
      <xdr:col>55</xdr:col>
      <xdr:colOff>0</xdr:colOff>
      <xdr:row>102</xdr:row>
      <xdr:rowOff>21337</xdr:rowOff>
    </xdr:to>
    <xdr:cxnSp macro="">
      <xdr:nvCxnSpPr>
        <xdr:cNvPr id="380" name="直線コネクタ 379">
          <a:extLst>
            <a:ext uri="{FF2B5EF4-FFF2-40B4-BE49-F238E27FC236}">
              <a16:creationId xmlns:a16="http://schemas.microsoft.com/office/drawing/2014/main" id="{946E6419-63E8-4CB2-8604-A03B16DCA222}"/>
            </a:ext>
          </a:extLst>
        </xdr:cNvPr>
        <xdr:cNvCxnSpPr/>
      </xdr:nvCxnSpPr>
      <xdr:spPr>
        <a:xfrm flipV="1">
          <a:off x="9639300" y="175046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160274</xdr:rowOff>
    </xdr:from>
    <xdr:to>
      <xdr:col>46</xdr:col>
      <xdr:colOff>38100</xdr:colOff>
      <xdr:row>102</xdr:row>
      <xdr:rowOff>90424</xdr:rowOff>
    </xdr:to>
    <xdr:sp macro="" textlink="">
      <xdr:nvSpPr>
        <xdr:cNvPr id="381" name="楕円 380">
          <a:extLst>
            <a:ext uri="{FF2B5EF4-FFF2-40B4-BE49-F238E27FC236}">
              <a16:creationId xmlns:a16="http://schemas.microsoft.com/office/drawing/2014/main" id="{B44C7FB7-7098-4144-B722-14C53011CDE4}"/>
            </a:ext>
          </a:extLst>
        </xdr:cNvPr>
        <xdr:cNvSpPr/>
      </xdr:nvSpPr>
      <xdr:spPr>
        <a:xfrm>
          <a:off x="8699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21337</xdr:rowOff>
    </xdr:from>
    <xdr:to>
      <xdr:col>50</xdr:col>
      <xdr:colOff>114300</xdr:colOff>
      <xdr:row>102</xdr:row>
      <xdr:rowOff>39624</xdr:rowOff>
    </xdr:to>
    <xdr:cxnSp macro="">
      <xdr:nvCxnSpPr>
        <xdr:cNvPr id="382" name="直線コネクタ 381">
          <a:extLst>
            <a:ext uri="{FF2B5EF4-FFF2-40B4-BE49-F238E27FC236}">
              <a16:creationId xmlns:a16="http://schemas.microsoft.com/office/drawing/2014/main" id="{DDD58BE7-B07A-4021-9576-85BA58B08924}"/>
            </a:ext>
          </a:extLst>
        </xdr:cNvPr>
        <xdr:cNvCxnSpPr/>
      </xdr:nvCxnSpPr>
      <xdr:spPr>
        <a:xfrm flipV="1">
          <a:off x="8750300" y="175092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20828</xdr:rowOff>
    </xdr:from>
    <xdr:to>
      <xdr:col>41</xdr:col>
      <xdr:colOff>101600</xdr:colOff>
      <xdr:row>102</xdr:row>
      <xdr:rowOff>122428</xdr:rowOff>
    </xdr:to>
    <xdr:sp macro="" textlink="">
      <xdr:nvSpPr>
        <xdr:cNvPr id="383" name="楕円 382">
          <a:extLst>
            <a:ext uri="{FF2B5EF4-FFF2-40B4-BE49-F238E27FC236}">
              <a16:creationId xmlns:a16="http://schemas.microsoft.com/office/drawing/2014/main" id="{032CF166-9969-47FB-A225-3B91029CCA3C}"/>
            </a:ext>
          </a:extLst>
        </xdr:cNvPr>
        <xdr:cNvSpPr/>
      </xdr:nvSpPr>
      <xdr:spPr>
        <a:xfrm>
          <a:off x="78105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39624</xdr:rowOff>
    </xdr:from>
    <xdr:to>
      <xdr:col>45</xdr:col>
      <xdr:colOff>177800</xdr:colOff>
      <xdr:row>102</xdr:row>
      <xdr:rowOff>71628</xdr:rowOff>
    </xdr:to>
    <xdr:cxnSp macro="">
      <xdr:nvCxnSpPr>
        <xdr:cNvPr id="384" name="直線コネクタ 383">
          <a:extLst>
            <a:ext uri="{FF2B5EF4-FFF2-40B4-BE49-F238E27FC236}">
              <a16:creationId xmlns:a16="http://schemas.microsoft.com/office/drawing/2014/main" id="{40FD9AF1-6403-4460-BF0E-68D23A25E9F2}"/>
            </a:ext>
          </a:extLst>
        </xdr:cNvPr>
        <xdr:cNvCxnSpPr/>
      </xdr:nvCxnSpPr>
      <xdr:spPr>
        <a:xfrm flipV="1">
          <a:off x="7861300" y="175275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20828</xdr:rowOff>
    </xdr:from>
    <xdr:to>
      <xdr:col>36</xdr:col>
      <xdr:colOff>165100</xdr:colOff>
      <xdr:row>102</xdr:row>
      <xdr:rowOff>122428</xdr:rowOff>
    </xdr:to>
    <xdr:sp macro="" textlink="">
      <xdr:nvSpPr>
        <xdr:cNvPr id="385" name="楕円 384">
          <a:extLst>
            <a:ext uri="{FF2B5EF4-FFF2-40B4-BE49-F238E27FC236}">
              <a16:creationId xmlns:a16="http://schemas.microsoft.com/office/drawing/2014/main" id="{342ED3F2-8A0E-48B4-A3B9-1FB4506AD758}"/>
            </a:ext>
          </a:extLst>
        </xdr:cNvPr>
        <xdr:cNvSpPr/>
      </xdr:nvSpPr>
      <xdr:spPr>
        <a:xfrm>
          <a:off x="69215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71628</xdr:rowOff>
    </xdr:from>
    <xdr:to>
      <xdr:col>41</xdr:col>
      <xdr:colOff>50800</xdr:colOff>
      <xdr:row>102</xdr:row>
      <xdr:rowOff>71628</xdr:rowOff>
    </xdr:to>
    <xdr:cxnSp macro="">
      <xdr:nvCxnSpPr>
        <xdr:cNvPr id="386" name="直線コネクタ 385">
          <a:extLst>
            <a:ext uri="{FF2B5EF4-FFF2-40B4-BE49-F238E27FC236}">
              <a16:creationId xmlns:a16="http://schemas.microsoft.com/office/drawing/2014/main" id="{FFEB1538-DACB-4119-AFD0-FE46132CB3EA}"/>
            </a:ext>
          </a:extLst>
        </xdr:cNvPr>
        <xdr:cNvCxnSpPr/>
      </xdr:nvCxnSpPr>
      <xdr:spPr>
        <a:xfrm>
          <a:off x="6972300" y="17559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387" name="n_1aveValue【市民会館】&#10;一人当たり面積">
          <a:extLst>
            <a:ext uri="{FF2B5EF4-FFF2-40B4-BE49-F238E27FC236}">
              <a16:creationId xmlns:a16="http://schemas.microsoft.com/office/drawing/2014/main" id="{2832DE23-EC71-403E-BB50-B52535EAF3A5}"/>
            </a:ext>
          </a:extLst>
        </xdr:cNvPr>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388" name="n_2aveValue【市民会館】&#10;一人当たり面積">
          <a:extLst>
            <a:ext uri="{FF2B5EF4-FFF2-40B4-BE49-F238E27FC236}">
              <a16:creationId xmlns:a16="http://schemas.microsoft.com/office/drawing/2014/main" id="{FE278E63-B564-4E8C-9AF4-F42624D83643}"/>
            </a:ext>
          </a:extLst>
        </xdr:cNvPr>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389" name="n_3aveValue【市民会館】&#10;一人当たり面積">
          <a:extLst>
            <a:ext uri="{FF2B5EF4-FFF2-40B4-BE49-F238E27FC236}">
              <a16:creationId xmlns:a16="http://schemas.microsoft.com/office/drawing/2014/main" id="{CAC6FEE3-D673-406F-AF52-35E121BB5F22}"/>
            </a:ext>
          </a:extLst>
        </xdr:cNvPr>
        <xdr:cNvSpPr txBox="1"/>
      </xdr:nvSpPr>
      <xdr:spPr>
        <a:xfrm>
          <a:off x="7626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390" name="n_4aveValue【市民会館】&#10;一人当たり面積">
          <a:extLst>
            <a:ext uri="{FF2B5EF4-FFF2-40B4-BE49-F238E27FC236}">
              <a16:creationId xmlns:a16="http://schemas.microsoft.com/office/drawing/2014/main" id="{13922CB1-31FC-4FAB-A9D8-8748FDDA93A5}"/>
            </a:ext>
          </a:extLst>
        </xdr:cNvPr>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88664</xdr:rowOff>
    </xdr:from>
    <xdr:ext cx="469744" cy="259045"/>
    <xdr:sp macro="" textlink="">
      <xdr:nvSpPr>
        <xdr:cNvPr id="391" name="n_1mainValue【市民会館】&#10;一人当たり面積">
          <a:extLst>
            <a:ext uri="{FF2B5EF4-FFF2-40B4-BE49-F238E27FC236}">
              <a16:creationId xmlns:a16="http://schemas.microsoft.com/office/drawing/2014/main" id="{77AF588F-8EFD-4105-934F-28856CB73163}"/>
            </a:ext>
          </a:extLst>
        </xdr:cNvPr>
        <xdr:cNvSpPr txBox="1"/>
      </xdr:nvSpPr>
      <xdr:spPr>
        <a:xfrm>
          <a:off x="93917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106951</xdr:rowOff>
    </xdr:from>
    <xdr:ext cx="469744" cy="259045"/>
    <xdr:sp macro="" textlink="">
      <xdr:nvSpPr>
        <xdr:cNvPr id="392" name="n_2mainValue【市民会館】&#10;一人当たり面積">
          <a:extLst>
            <a:ext uri="{FF2B5EF4-FFF2-40B4-BE49-F238E27FC236}">
              <a16:creationId xmlns:a16="http://schemas.microsoft.com/office/drawing/2014/main" id="{06FCC4AC-EA82-4FF6-9195-309797E761B2}"/>
            </a:ext>
          </a:extLst>
        </xdr:cNvPr>
        <xdr:cNvSpPr txBox="1"/>
      </xdr:nvSpPr>
      <xdr:spPr>
        <a:xfrm>
          <a:off x="85154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138955</xdr:rowOff>
    </xdr:from>
    <xdr:ext cx="469744" cy="259045"/>
    <xdr:sp macro="" textlink="">
      <xdr:nvSpPr>
        <xdr:cNvPr id="393" name="n_3mainValue【市民会館】&#10;一人当たり面積">
          <a:extLst>
            <a:ext uri="{FF2B5EF4-FFF2-40B4-BE49-F238E27FC236}">
              <a16:creationId xmlns:a16="http://schemas.microsoft.com/office/drawing/2014/main" id="{F9EEB213-545E-4590-824C-E749B4B68583}"/>
            </a:ext>
          </a:extLst>
        </xdr:cNvPr>
        <xdr:cNvSpPr txBox="1"/>
      </xdr:nvSpPr>
      <xdr:spPr>
        <a:xfrm>
          <a:off x="7626427" y="1728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138955</xdr:rowOff>
    </xdr:from>
    <xdr:ext cx="469744" cy="259045"/>
    <xdr:sp macro="" textlink="">
      <xdr:nvSpPr>
        <xdr:cNvPr id="394" name="n_4mainValue【市民会館】&#10;一人当たり面積">
          <a:extLst>
            <a:ext uri="{FF2B5EF4-FFF2-40B4-BE49-F238E27FC236}">
              <a16:creationId xmlns:a16="http://schemas.microsoft.com/office/drawing/2014/main" id="{6A458EAA-65E4-4B2E-8EAD-26DA06449607}"/>
            </a:ext>
          </a:extLst>
        </xdr:cNvPr>
        <xdr:cNvSpPr txBox="1"/>
      </xdr:nvSpPr>
      <xdr:spPr>
        <a:xfrm>
          <a:off x="6737427" y="1728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378D0284-A829-4CBF-8CC4-E14063BCB88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E5C4C5D4-D7DE-428F-891B-88ABC9E80CF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75E7E01A-65C3-4A65-B7AF-19601AB20F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E70EBB9-5B6D-4B94-B03A-975AEA9A581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AC435B52-16B9-4561-A068-B01BCDA4F10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30DD6F32-1AE4-4E30-8C86-073C8C87C1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B512D3B-A91B-45FF-8C79-906D97DE679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CE1C06A4-065C-408F-BA7E-B8E616DEA98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54C11590-1822-49E7-A37E-B80D88E1B49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54991376-6307-4844-B26B-FD3A0DE2843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5E0AC7C7-FAB2-4937-A8A8-C754FD3CF48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A614131A-BA06-4677-BAF0-6BBEF64464D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F8F7D3A0-2F16-4A70-9A04-8CF281387DC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E9FC0E6B-E639-4478-BCFD-8A91D87CFD5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63E2B7C7-8027-4ED7-8E62-158C4AD68B9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31A96287-36E0-401F-950E-9A42541A6D5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A9F2133C-50FC-4AEE-B1F5-3C52036E9B1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FDC3599-CAFD-4EE0-A279-F4B9A35A0BE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6487696F-24C4-4560-88F0-7BAB12E0428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9B34A328-1A49-4FE8-8E75-39D9ADA0B4B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A0EE9172-DD25-41D6-BA90-6323D0612C3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CCCBF31C-7F34-4C8A-9B2B-8D43A13DFD9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8DF93792-FA59-427B-887B-CCF6B483875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178B865B-9CA8-4A92-A98A-AE8532C13B2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1A89BC02-51C2-4F56-801B-09E74C8448A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420" name="直線コネクタ 419">
          <a:extLst>
            <a:ext uri="{FF2B5EF4-FFF2-40B4-BE49-F238E27FC236}">
              <a16:creationId xmlns:a16="http://schemas.microsoft.com/office/drawing/2014/main" id="{77FB425F-A27A-49F3-90DB-DB683143B2FC}"/>
            </a:ext>
          </a:extLst>
        </xdr:cNvPr>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421" name="【一般廃棄物処理施設】&#10;有形固定資産減価償却率最小値テキスト">
          <a:extLst>
            <a:ext uri="{FF2B5EF4-FFF2-40B4-BE49-F238E27FC236}">
              <a16:creationId xmlns:a16="http://schemas.microsoft.com/office/drawing/2014/main" id="{85B6C8F5-1622-47EA-AE06-07A4C74A99E2}"/>
            </a:ext>
          </a:extLst>
        </xdr:cNvPr>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422" name="直線コネクタ 421">
          <a:extLst>
            <a:ext uri="{FF2B5EF4-FFF2-40B4-BE49-F238E27FC236}">
              <a16:creationId xmlns:a16="http://schemas.microsoft.com/office/drawing/2014/main" id="{1173E2A6-26E0-4C50-B100-C2DF1E51671C}"/>
            </a:ext>
          </a:extLst>
        </xdr:cNvPr>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B0D0FA4B-6821-43F7-A8E9-20627541D91A}"/>
            </a:ext>
          </a:extLst>
        </xdr:cNvPr>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424" name="直線コネクタ 423">
          <a:extLst>
            <a:ext uri="{FF2B5EF4-FFF2-40B4-BE49-F238E27FC236}">
              <a16:creationId xmlns:a16="http://schemas.microsoft.com/office/drawing/2014/main" id="{B1034396-BB96-4589-BE08-7FF405DBAF31}"/>
            </a:ext>
          </a:extLst>
        </xdr:cNvPr>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28CA5802-AD77-4773-BDFF-C1E0DA4324AA}"/>
            </a:ext>
          </a:extLst>
        </xdr:cNvPr>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26" name="フローチャート: 判断 425">
          <a:extLst>
            <a:ext uri="{FF2B5EF4-FFF2-40B4-BE49-F238E27FC236}">
              <a16:creationId xmlns:a16="http://schemas.microsoft.com/office/drawing/2014/main" id="{AFA41F2D-7363-4D29-A81F-858F81BA1BA9}"/>
            </a:ext>
          </a:extLst>
        </xdr:cNvPr>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427" name="フローチャート: 判断 426">
          <a:extLst>
            <a:ext uri="{FF2B5EF4-FFF2-40B4-BE49-F238E27FC236}">
              <a16:creationId xmlns:a16="http://schemas.microsoft.com/office/drawing/2014/main" id="{F42B88A3-77DC-430F-AECF-7128508F1CAE}"/>
            </a:ext>
          </a:extLst>
        </xdr:cNvPr>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28" name="フローチャート: 判断 427">
          <a:extLst>
            <a:ext uri="{FF2B5EF4-FFF2-40B4-BE49-F238E27FC236}">
              <a16:creationId xmlns:a16="http://schemas.microsoft.com/office/drawing/2014/main" id="{5C06BCE0-B7BC-4F63-829A-15158957C94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429" name="フローチャート: 判断 428">
          <a:extLst>
            <a:ext uri="{FF2B5EF4-FFF2-40B4-BE49-F238E27FC236}">
              <a16:creationId xmlns:a16="http://schemas.microsoft.com/office/drawing/2014/main" id="{C40109E8-AC05-4E3E-8361-6CA2B0ED90F4}"/>
            </a:ext>
          </a:extLst>
        </xdr:cNvPr>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430" name="フローチャート: 判断 429">
          <a:extLst>
            <a:ext uri="{FF2B5EF4-FFF2-40B4-BE49-F238E27FC236}">
              <a16:creationId xmlns:a16="http://schemas.microsoft.com/office/drawing/2014/main" id="{E513A532-2EB8-4A51-871C-DB93FAD62B7E}"/>
            </a:ext>
          </a:extLst>
        </xdr:cNvPr>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8C8197F-BA7A-478C-8ECF-6A403F95A2E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477347B-D944-4291-8DEA-3E7A5B73EE9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8FB99BD-6F3B-4C28-828E-700E20BD696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BE93160-4001-41DA-8661-D85EAB6D49D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46F8916-20C6-4FB2-BF97-DE3DA5A081D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113574</xdr:rowOff>
    </xdr:from>
    <xdr:to>
      <xdr:col>85</xdr:col>
      <xdr:colOff>177800</xdr:colOff>
      <xdr:row>40</xdr:row>
      <xdr:rowOff>43724</xdr:rowOff>
    </xdr:to>
    <xdr:sp macro="" textlink="">
      <xdr:nvSpPr>
        <xdr:cNvPr id="436" name="楕円 435">
          <a:extLst>
            <a:ext uri="{FF2B5EF4-FFF2-40B4-BE49-F238E27FC236}">
              <a16:creationId xmlns:a16="http://schemas.microsoft.com/office/drawing/2014/main" id="{C2F3521F-F1E3-4F74-9B2D-ED655DB38BE5}"/>
            </a:ext>
          </a:extLst>
        </xdr:cNvPr>
        <xdr:cNvSpPr/>
      </xdr:nvSpPr>
      <xdr:spPr>
        <a:xfrm>
          <a:off x="162687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92001</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F6DF6316-4DEB-42D6-B0AF-3AA85A658ECD}"/>
            </a:ext>
          </a:extLst>
        </xdr:cNvPr>
        <xdr:cNvSpPr txBox="1"/>
      </xdr:nvSpPr>
      <xdr:spPr>
        <a:xfrm>
          <a:off x="16357600"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71120</xdr:rowOff>
    </xdr:from>
    <xdr:to>
      <xdr:col>81</xdr:col>
      <xdr:colOff>101600</xdr:colOff>
      <xdr:row>40</xdr:row>
      <xdr:rowOff>1270</xdr:rowOff>
    </xdr:to>
    <xdr:sp macro="" textlink="">
      <xdr:nvSpPr>
        <xdr:cNvPr id="438" name="楕円 437">
          <a:extLst>
            <a:ext uri="{FF2B5EF4-FFF2-40B4-BE49-F238E27FC236}">
              <a16:creationId xmlns:a16="http://schemas.microsoft.com/office/drawing/2014/main" id="{0FB335C6-A3E5-40CA-B894-FC06E4005E66}"/>
            </a:ext>
          </a:extLst>
        </xdr:cNvPr>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121920</xdr:rowOff>
    </xdr:from>
    <xdr:to>
      <xdr:col>85</xdr:col>
      <xdr:colOff>127000</xdr:colOff>
      <xdr:row>39</xdr:row>
      <xdr:rowOff>164374</xdr:rowOff>
    </xdr:to>
    <xdr:cxnSp macro="">
      <xdr:nvCxnSpPr>
        <xdr:cNvPr id="439" name="直線コネクタ 438">
          <a:extLst>
            <a:ext uri="{FF2B5EF4-FFF2-40B4-BE49-F238E27FC236}">
              <a16:creationId xmlns:a16="http://schemas.microsoft.com/office/drawing/2014/main" id="{F110404B-D1AC-450E-90BA-19ADEC9E4C14}"/>
            </a:ext>
          </a:extLst>
        </xdr:cNvPr>
        <xdr:cNvCxnSpPr/>
      </xdr:nvCxnSpPr>
      <xdr:spPr>
        <a:xfrm>
          <a:off x="15481300" y="680847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56424</xdr:rowOff>
    </xdr:from>
    <xdr:to>
      <xdr:col>76</xdr:col>
      <xdr:colOff>165100</xdr:colOff>
      <xdr:row>39</xdr:row>
      <xdr:rowOff>158024</xdr:rowOff>
    </xdr:to>
    <xdr:sp macro="" textlink="">
      <xdr:nvSpPr>
        <xdr:cNvPr id="440" name="楕円 439">
          <a:extLst>
            <a:ext uri="{FF2B5EF4-FFF2-40B4-BE49-F238E27FC236}">
              <a16:creationId xmlns:a16="http://schemas.microsoft.com/office/drawing/2014/main" id="{B478A09A-A349-421D-B545-331BF90A2424}"/>
            </a:ext>
          </a:extLst>
        </xdr:cNvPr>
        <xdr:cNvSpPr/>
      </xdr:nvSpPr>
      <xdr:spPr>
        <a:xfrm>
          <a:off x="14541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107224</xdr:rowOff>
    </xdr:from>
    <xdr:to>
      <xdr:col>81</xdr:col>
      <xdr:colOff>50800</xdr:colOff>
      <xdr:row>39</xdr:row>
      <xdr:rowOff>121920</xdr:rowOff>
    </xdr:to>
    <xdr:cxnSp macro="">
      <xdr:nvCxnSpPr>
        <xdr:cNvPr id="441" name="直線コネクタ 440">
          <a:extLst>
            <a:ext uri="{FF2B5EF4-FFF2-40B4-BE49-F238E27FC236}">
              <a16:creationId xmlns:a16="http://schemas.microsoft.com/office/drawing/2014/main" id="{A6461782-D881-41D0-92B7-92B42E3CED9F}"/>
            </a:ext>
          </a:extLst>
        </xdr:cNvPr>
        <xdr:cNvCxnSpPr/>
      </xdr:nvCxnSpPr>
      <xdr:spPr>
        <a:xfrm>
          <a:off x="14592300" y="67937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43362</xdr:rowOff>
    </xdr:from>
    <xdr:to>
      <xdr:col>72</xdr:col>
      <xdr:colOff>38100</xdr:colOff>
      <xdr:row>39</xdr:row>
      <xdr:rowOff>144962</xdr:rowOff>
    </xdr:to>
    <xdr:sp macro="" textlink="">
      <xdr:nvSpPr>
        <xdr:cNvPr id="442" name="楕円 441">
          <a:extLst>
            <a:ext uri="{FF2B5EF4-FFF2-40B4-BE49-F238E27FC236}">
              <a16:creationId xmlns:a16="http://schemas.microsoft.com/office/drawing/2014/main" id="{12E6E398-5912-44A0-AA09-FC5BBAACAD09}"/>
            </a:ext>
          </a:extLst>
        </xdr:cNvPr>
        <xdr:cNvSpPr/>
      </xdr:nvSpPr>
      <xdr:spPr>
        <a:xfrm>
          <a:off x="13652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94162</xdr:rowOff>
    </xdr:from>
    <xdr:to>
      <xdr:col>76</xdr:col>
      <xdr:colOff>114300</xdr:colOff>
      <xdr:row>39</xdr:row>
      <xdr:rowOff>107224</xdr:rowOff>
    </xdr:to>
    <xdr:cxnSp macro="">
      <xdr:nvCxnSpPr>
        <xdr:cNvPr id="443" name="直線コネクタ 442">
          <a:extLst>
            <a:ext uri="{FF2B5EF4-FFF2-40B4-BE49-F238E27FC236}">
              <a16:creationId xmlns:a16="http://schemas.microsoft.com/office/drawing/2014/main" id="{38A1DFA5-33F2-4571-AE90-A1EDE56D6711}"/>
            </a:ext>
          </a:extLst>
        </xdr:cNvPr>
        <xdr:cNvCxnSpPr/>
      </xdr:nvCxnSpPr>
      <xdr:spPr>
        <a:xfrm>
          <a:off x="13703300" y="67807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31931</xdr:rowOff>
    </xdr:from>
    <xdr:to>
      <xdr:col>67</xdr:col>
      <xdr:colOff>101600</xdr:colOff>
      <xdr:row>39</xdr:row>
      <xdr:rowOff>133531</xdr:rowOff>
    </xdr:to>
    <xdr:sp macro="" textlink="">
      <xdr:nvSpPr>
        <xdr:cNvPr id="444" name="楕円 443">
          <a:extLst>
            <a:ext uri="{FF2B5EF4-FFF2-40B4-BE49-F238E27FC236}">
              <a16:creationId xmlns:a16="http://schemas.microsoft.com/office/drawing/2014/main" id="{2F7D3B28-C038-4BE9-ABEE-A1A0CE4833CA}"/>
            </a:ext>
          </a:extLst>
        </xdr:cNvPr>
        <xdr:cNvSpPr/>
      </xdr:nvSpPr>
      <xdr:spPr>
        <a:xfrm>
          <a:off x="12763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82731</xdr:rowOff>
    </xdr:from>
    <xdr:to>
      <xdr:col>71</xdr:col>
      <xdr:colOff>177800</xdr:colOff>
      <xdr:row>39</xdr:row>
      <xdr:rowOff>94162</xdr:rowOff>
    </xdr:to>
    <xdr:cxnSp macro="">
      <xdr:nvCxnSpPr>
        <xdr:cNvPr id="445" name="直線コネクタ 444">
          <a:extLst>
            <a:ext uri="{FF2B5EF4-FFF2-40B4-BE49-F238E27FC236}">
              <a16:creationId xmlns:a16="http://schemas.microsoft.com/office/drawing/2014/main" id="{1712613E-A3DE-4878-A2AB-7995B507342D}"/>
            </a:ext>
          </a:extLst>
        </xdr:cNvPr>
        <xdr:cNvCxnSpPr/>
      </xdr:nvCxnSpPr>
      <xdr:spPr>
        <a:xfrm>
          <a:off x="12814300" y="676928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F6814CD5-B30F-4B67-A1B2-5C99B40113E0}"/>
            </a:ext>
          </a:extLst>
        </xdr:cNvPr>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5CD70AC6-633A-4C95-8352-8719D2C030EA}"/>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168746</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69D1A018-6C55-48C0-9822-C522055416F0}"/>
            </a:ext>
          </a:extLst>
        </xdr:cNvPr>
        <xdr:cNvSpPr txBox="1"/>
      </xdr:nvSpPr>
      <xdr:spPr>
        <a:xfrm>
          <a:off x="13500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8E7BBCD9-94A1-4B8C-8DA7-0EF8CAABCC34}"/>
            </a:ext>
          </a:extLst>
        </xdr:cNvPr>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163847</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9AE7DA07-C8B8-4C4B-98D2-155F5A1D4C15}"/>
            </a:ext>
          </a:extLst>
        </xdr:cNvPr>
        <xdr:cNvSpPr txBox="1"/>
      </xdr:nvSpPr>
      <xdr:spPr>
        <a:xfrm>
          <a:off x="15266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149151</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4F247129-57FD-4C2B-B44F-EBB20C106C03}"/>
            </a:ext>
          </a:extLst>
        </xdr:cNvPr>
        <xdr:cNvSpPr txBox="1"/>
      </xdr:nvSpPr>
      <xdr:spPr>
        <a:xfrm>
          <a:off x="14389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161489</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F66A05CC-1DEA-466F-BBC8-E7C64886F10D}"/>
            </a:ext>
          </a:extLst>
        </xdr:cNvPr>
        <xdr:cNvSpPr txBox="1"/>
      </xdr:nvSpPr>
      <xdr:spPr>
        <a:xfrm>
          <a:off x="13500744" y="650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124658</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D0980DCF-76C3-49CC-97E7-0BE5B26E573B}"/>
            </a:ext>
          </a:extLst>
        </xdr:cNvPr>
        <xdr:cNvSpPr txBox="1"/>
      </xdr:nvSpPr>
      <xdr:spPr>
        <a:xfrm>
          <a:off x="12611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66F93B44-E350-4C02-9E4E-EA8C2E0D07D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915A2071-9240-4CD9-9E83-014EA7427C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AB0C52CB-CD5B-483E-A3DA-EBB182CE262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47979CEC-DD01-41C7-9EE3-FFF98871BFF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449B56CA-171A-4099-A11E-4731B3A9B1A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82950A05-DF12-4860-BBCF-B5A19F37103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DF0E9E54-92D5-49A6-8BA4-4E653C0E719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D1923AFE-3EB6-44F4-81AA-A6F7E5D6A9D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21D39212-C656-4A71-89F8-71A468670E0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5DC4E87E-2701-4CFA-BA9B-9A1D488FFDD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7CBD1C51-FE36-44F9-A9A3-165835DA878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a:extLst>
            <a:ext uri="{FF2B5EF4-FFF2-40B4-BE49-F238E27FC236}">
              <a16:creationId xmlns:a16="http://schemas.microsoft.com/office/drawing/2014/main" id="{DA8EDBEB-A411-400B-B8FC-C18B4064B1C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722D8659-01A8-4FE2-A5B8-DC26DB5BF57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a:extLst>
            <a:ext uri="{FF2B5EF4-FFF2-40B4-BE49-F238E27FC236}">
              <a16:creationId xmlns:a16="http://schemas.microsoft.com/office/drawing/2014/main" id="{1EFB9DE9-BA74-4995-9558-CFAD8F688B7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345AB245-924A-485F-AAC8-C6FF4079FD5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a:extLst>
            <a:ext uri="{FF2B5EF4-FFF2-40B4-BE49-F238E27FC236}">
              <a16:creationId xmlns:a16="http://schemas.microsoft.com/office/drawing/2014/main" id="{E701C7D2-0949-4008-B8FB-B71EAD7B25F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2162C54F-6EEA-4C28-932A-A2F578D6E38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a:extLst>
            <a:ext uri="{FF2B5EF4-FFF2-40B4-BE49-F238E27FC236}">
              <a16:creationId xmlns:a16="http://schemas.microsoft.com/office/drawing/2014/main" id="{76CCDF24-7E8B-49DA-8BDF-025C77F8873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BEC82229-1514-44C4-A1DA-5AEF9978B6E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4E863BC4-3FEE-4B8C-868B-0367945753E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DCCDC22F-798C-4154-8CEB-347073B66C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475" name="直線コネクタ 474">
          <a:extLst>
            <a:ext uri="{FF2B5EF4-FFF2-40B4-BE49-F238E27FC236}">
              <a16:creationId xmlns:a16="http://schemas.microsoft.com/office/drawing/2014/main" id="{A720C7DF-7F72-49E0-B4A9-F3373EB04DF9}"/>
            </a:ext>
          </a:extLst>
        </xdr:cNvPr>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A303CC01-57D9-48CB-BAA7-80A42388D53D}"/>
            </a:ext>
          </a:extLst>
        </xdr:cNvPr>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477" name="直線コネクタ 476">
          <a:extLst>
            <a:ext uri="{FF2B5EF4-FFF2-40B4-BE49-F238E27FC236}">
              <a16:creationId xmlns:a16="http://schemas.microsoft.com/office/drawing/2014/main" id="{A5B8BCBA-2660-4172-BE38-F8FDD8BB735E}"/>
            </a:ext>
          </a:extLst>
        </xdr:cNvPr>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68BE2811-52AF-4253-ACBD-1F75C1ED6C82}"/>
            </a:ext>
          </a:extLst>
        </xdr:cNvPr>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479" name="直線コネクタ 478">
          <a:extLst>
            <a:ext uri="{FF2B5EF4-FFF2-40B4-BE49-F238E27FC236}">
              <a16:creationId xmlns:a16="http://schemas.microsoft.com/office/drawing/2014/main" id="{D03B0B48-30CC-4B73-9E01-F9A25AE64D92}"/>
            </a:ext>
          </a:extLst>
        </xdr:cNvPr>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11503</xdr:rowOff>
    </xdr:from>
    <xdr:ext cx="534377" cy="259045"/>
    <xdr:sp macro="" textlink="">
      <xdr:nvSpPr>
        <xdr:cNvPr id="480" name="【一般廃棄物処理施設】&#10;一人当たり有形固定資産（償却資産）額平均値テキスト">
          <a:extLst>
            <a:ext uri="{FF2B5EF4-FFF2-40B4-BE49-F238E27FC236}">
              <a16:creationId xmlns:a16="http://schemas.microsoft.com/office/drawing/2014/main" id="{C4C4E3E0-107B-4BEB-96D0-8735486C1EB5}"/>
            </a:ext>
          </a:extLst>
        </xdr:cNvPr>
        <xdr:cNvSpPr txBox="1"/>
      </xdr:nvSpPr>
      <xdr:spPr>
        <a:xfrm>
          <a:off x="22199600" y="669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481" name="フローチャート: 判断 480">
          <a:extLst>
            <a:ext uri="{FF2B5EF4-FFF2-40B4-BE49-F238E27FC236}">
              <a16:creationId xmlns:a16="http://schemas.microsoft.com/office/drawing/2014/main" id="{6B87BC92-BAF4-4FD0-922E-EDCD7E74FC8F}"/>
            </a:ext>
          </a:extLst>
        </xdr:cNvPr>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482" name="フローチャート: 判断 481">
          <a:extLst>
            <a:ext uri="{FF2B5EF4-FFF2-40B4-BE49-F238E27FC236}">
              <a16:creationId xmlns:a16="http://schemas.microsoft.com/office/drawing/2014/main" id="{E5C5C23B-673D-46A3-9D15-8ADD3654EED7}"/>
            </a:ext>
          </a:extLst>
        </xdr:cNvPr>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483" name="フローチャート: 判断 482">
          <a:extLst>
            <a:ext uri="{FF2B5EF4-FFF2-40B4-BE49-F238E27FC236}">
              <a16:creationId xmlns:a16="http://schemas.microsoft.com/office/drawing/2014/main" id="{F3CA47C8-7798-4830-9014-CD856853D2CE}"/>
            </a:ext>
          </a:extLst>
        </xdr:cNvPr>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484" name="フローチャート: 判断 483">
          <a:extLst>
            <a:ext uri="{FF2B5EF4-FFF2-40B4-BE49-F238E27FC236}">
              <a16:creationId xmlns:a16="http://schemas.microsoft.com/office/drawing/2014/main" id="{CA83BF34-E776-4275-A9DC-38BFBB13B4A9}"/>
            </a:ext>
          </a:extLst>
        </xdr:cNvPr>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485" name="フローチャート: 判断 484">
          <a:extLst>
            <a:ext uri="{FF2B5EF4-FFF2-40B4-BE49-F238E27FC236}">
              <a16:creationId xmlns:a16="http://schemas.microsoft.com/office/drawing/2014/main" id="{FE49C7EB-5879-40FB-B423-9580B4A32B06}"/>
            </a:ext>
          </a:extLst>
        </xdr:cNvPr>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550D230-7A95-44D3-8CD0-179A1EDB570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D179853-E0AA-4045-BB08-BCFCE9D22E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CF30609-615C-430D-ABB9-A860BC09355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6D9A48C-3997-49E5-9DD0-55255A75B84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2878D13-69B5-4A41-8002-D82780B48BC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93061</xdr:rowOff>
    </xdr:from>
    <xdr:to>
      <xdr:col>116</xdr:col>
      <xdr:colOff>114300</xdr:colOff>
      <xdr:row>39</xdr:row>
      <xdr:rowOff>23211</xdr:rowOff>
    </xdr:to>
    <xdr:sp macro="" textlink="">
      <xdr:nvSpPr>
        <xdr:cNvPr id="491" name="楕円 490">
          <a:extLst>
            <a:ext uri="{FF2B5EF4-FFF2-40B4-BE49-F238E27FC236}">
              <a16:creationId xmlns:a16="http://schemas.microsoft.com/office/drawing/2014/main" id="{7E69659E-BDC1-4260-BC95-C86D2F6CDD50}"/>
            </a:ext>
          </a:extLst>
        </xdr:cNvPr>
        <xdr:cNvSpPr/>
      </xdr:nvSpPr>
      <xdr:spPr>
        <a:xfrm>
          <a:off x="22110700" y="660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115938</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D8038E36-31F3-40B0-B7ED-D157507EB5DB}"/>
            </a:ext>
          </a:extLst>
        </xdr:cNvPr>
        <xdr:cNvSpPr txBox="1"/>
      </xdr:nvSpPr>
      <xdr:spPr>
        <a:xfrm>
          <a:off x="22199600" y="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95452</xdr:rowOff>
    </xdr:from>
    <xdr:to>
      <xdr:col>112</xdr:col>
      <xdr:colOff>38100</xdr:colOff>
      <xdr:row>39</xdr:row>
      <xdr:rowOff>25602</xdr:rowOff>
    </xdr:to>
    <xdr:sp macro="" textlink="">
      <xdr:nvSpPr>
        <xdr:cNvPr id="493" name="楕円 492">
          <a:extLst>
            <a:ext uri="{FF2B5EF4-FFF2-40B4-BE49-F238E27FC236}">
              <a16:creationId xmlns:a16="http://schemas.microsoft.com/office/drawing/2014/main" id="{98051A26-0876-455C-BB53-EBE6C8E94BD2}"/>
            </a:ext>
          </a:extLst>
        </xdr:cNvPr>
        <xdr:cNvSpPr/>
      </xdr:nvSpPr>
      <xdr:spPr>
        <a:xfrm>
          <a:off x="21272500" y="66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143861</xdr:rowOff>
    </xdr:from>
    <xdr:to>
      <xdr:col>116</xdr:col>
      <xdr:colOff>63500</xdr:colOff>
      <xdr:row>38</xdr:row>
      <xdr:rowOff>146252</xdr:rowOff>
    </xdr:to>
    <xdr:cxnSp macro="">
      <xdr:nvCxnSpPr>
        <xdr:cNvPr id="494" name="直線コネクタ 493">
          <a:extLst>
            <a:ext uri="{FF2B5EF4-FFF2-40B4-BE49-F238E27FC236}">
              <a16:creationId xmlns:a16="http://schemas.microsoft.com/office/drawing/2014/main" id="{28FF9BBB-2D8D-4475-B4D8-AF2BC437824B}"/>
            </a:ext>
          </a:extLst>
        </xdr:cNvPr>
        <xdr:cNvCxnSpPr/>
      </xdr:nvCxnSpPr>
      <xdr:spPr>
        <a:xfrm flipV="1">
          <a:off x="21323300" y="6658961"/>
          <a:ext cx="8382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109534</xdr:rowOff>
    </xdr:from>
    <xdr:to>
      <xdr:col>107</xdr:col>
      <xdr:colOff>101600</xdr:colOff>
      <xdr:row>39</xdr:row>
      <xdr:rowOff>39684</xdr:rowOff>
    </xdr:to>
    <xdr:sp macro="" textlink="">
      <xdr:nvSpPr>
        <xdr:cNvPr id="495" name="楕円 494">
          <a:extLst>
            <a:ext uri="{FF2B5EF4-FFF2-40B4-BE49-F238E27FC236}">
              <a16:creationId xmlns:a16="http://schemas.microsoft.com/office/drawing/2014/main" id="{A25303F8-CD0B-486B-8969-7D9FF99C95F8}"/>
            </a:ext>
          </a:extLst>
        </xdr:cNvPr>
        <xdr:cNvSpPr/>
      </xdr:nvSpPr>
      <xdr:spPr>
        <a:xfrm>
          <a:off x="20383500" y="662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146252</xdr:rowOff>
    </xdr:from>
    <xdr:to>
      <xdr:col>111</xdr:col>
      <xdr:colOff>177800</xdr:colOff>
      <xdr:row>38</xdr:row>
      <xdr:rowOff>160334</xdr:rowOff>
    </xdr:to>
    <xdr:cxnSp macro="">
      <xdr:nvCxnSpPr>
        <xdr:cNvPr id="496" name="直線コネクタ 495">
          <a:extLst>
            <a:ext uri="{FF2B5EF4-FFF2-40B4-BE49-F238E27FC236}">
              <a16:creationId xmlns:a16="http://schemas.microsoft.com/office/drawing/2014/main" id="{C6E1FB88-DFF4-49A7-8E98-FD2CD0A3E71E}"/>
            </a:ext>
          </a:extLst>
        </xdr:cNvPr>
        <xdr:cNvCxnSpPr/>
      </xdr:nvCxnSpPr>
      <xdr:spPr>
        <a:xfrm flipV="1">
          <a:off x="20434300" y="6661352"/>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122944</xdr:rowOff>
    </xdr:from>
    <xdr:to>
      <xdr:col>102</xdr:col>
      <xdr:colOff>165100</xdr:colOff>
      <xdr:row>39</xdr:row>
      <xdr:rowOff>53094</xdr:rowOff>
    </xdr:to>
    <xdr:sp macro="" textlink="">
      <xdr:nvSpPr>
        <xdr:cNvPr id="497" name="楕円 496">
          <a:extLst>
            <a:ext uri="{FF2B5EF4-FFF2-40B4-BE49-F238E27FC236}">
              <a16:creationId xmlns:a16="http://schemas.microsoft.com/office/drawing/2014/main" id="{3BBEA5EC-438E-4388-BAA7-1D89070D8C79}"/>
            </a:ext>
          </a:extLst>
        </xdr:cNvPr>
        <xdr:cNvSpPr/>
      </xdr:nvSpPr>
      <xdr:spPr>
        <a:xfrm>
          <a:off x="19494500" y="66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160334</xdr:rowOff>
    </xdr:from>
    <xdr:to>
      <xdr:col>107</xdr:col>
      <xdr:colOff>50800</xdr:colOff>
      <xdr:row>39</xdr:row>
      <xdr:rowOff>2294</xdr:rowOff>
    </xdr:to>
    <xdr:cxnSp macro="">
      <xdr:nvCxnSpPr>
        <xdr:cNvPr id="498" name="直線コネクタ 497">
          <a:extLst>
            <a:ext uri="{FF2B5EF4-FFF2-40B4-BE49-F238E27FC236}">
              <a16:creationId xmlns:a16="http://schemas.microsoft.com/office/drawing/2014/main" id="{7BC23EAC-FA00-4F3B-80FB-910A55BB4934}"/>
            </a:ext>
          </a:extLst>
        </xdr:cNvPr>
        <xdr:cNvCxnSpPr/>
      </xdr:nvCxnSpPr>
      <xdr:spPr>
        <a:xfrm flipV="1">
          <a:off x="19545300" y="6675434"/>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135686</xdr:rowOff>
    </xdr:from>
    <xdr:to>
      <xdr:col>98</xdr:col>
      <xdr:colOff>38100</xdr:colOff>
      <xdr:row>39</xdr:row>
      <xdr:rowOff>65836</xdr:rowOff>
    </xdr:to>
    <xdr:sp macro="" textlink="">
      <xdr:nvSpPr>
        <xdr:cNvPr id="499" name="楕円 498">
          <a:extLst>
            <a:ext uri="{FF2B5EF4-FFF2-40B4-BE49-F238E27FC236}">
              <a16:creationId xmlns:a16="http://schemas.microsoft.com/office/drawing/2014/main" id="{F5F0F847-5802-4B0A-941F-9574CE877202}"/>
            </a:ext>
          </a:extLst>
        </xdr:cNvPr>
        <xdr:cNvSpPr/>
      </xdr:nvSpPr>
      <xdr:spPr>
        <a:xfrm>
          <a:off x="18605500" y="66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2294</xdr:rowOff>
    </xdr:from>
    <xdr:to>
      <xdr:col>102</xdr:col>
      <xdr:colOff>114300</xdr:colOff>
      <xdr:row>39</xdr:row>
      <xdr:rowOff>15036</xdr:rowOff>
    </xdr:to>
    <xdr:cxnSp macro="">
      <xdr:nvCxnSpPr>
        <xdr:cNvPr id="500" name="直線コネクタ 499">
          <a:extLst>
            <a:ext uri="{FF2B5EF4-FFF2-40B4-BE49-F238E27FC236}">
              <a16:creationId xmlns:a16="http://schemas.microsoft.com/office/drawing/2014/main" id="{56FFF7AD-71DF-435F-B1C5-58F0676F13EC}"/>
            </a:ext>
          </a:extLst>
        </xdr:cNvPr>
        <xdr:cNvCxnSpPr/>
      </xdr:nvCxnSpPr>
      <xdr:spPr>
        <a:xfrm flipV="1">
          <a:off x="18656300" y="6688844"/>
          <a:ext cx="8890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129470</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id="{DAE085A7-36DC-4DCA-9FCB-20F1CD793ED0}"/>
            </a:ext>
          </a:extLst>
        </xdr:cNvPr>
        <xdr:cNvSpPr txBox="1"/>
      </xdr:nvSpPr>
      <xdr:spPr>
        <a:xfrm>
          <a:off x="210434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140795</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id="{AF4B116B-E787-4DC1-B07C-793830F5EA49}"/>
            </a:ext>
          </a:extLst>
        </xdr:cNvPr>
        <xdr:cNvSpPr txBox="1"/>
      </xdr:nvSpPr>
      <xdr:spPr>
        <a:xfrm>
          <a:off x="20167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503" name="n_3aveValue【一般廃棄物処理施設】&#10;一人当たり有形固定資産（償却資産）額">
          <a:extLst>
            <a:ext uri="{FF2B5EF4-FFF2-40B4-BE49-F238E27FC236}">
              <a16:creationId xmlns:a16="http://schemas.microsoft.com/office/drawing/2014/main" id="{EC7DFC48-1DED-4C01-91E2-D2FE4DDDB71D}"/>
            </a:ext>
          </a:extLst>
        </xdr:cNvPr>
        <xdr:cNvSpPr txBox="1"/>
      </xdr:nvSpPr>
      <xdr:spPr>
        <a:xfrm>
          <a:off x="19278111" y="68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1354</xdr:rowOff>
    </xdr:from>
    <xdr:ext cx="534377" cy="259045"/>
    <xdr:sp macro="" textlink="">
      <xdr:nvSpPr>
        <xdr:cNvPr id="504" name="n_4aveValue【一般廃棄物処理施設】&#10;一人当たり有形固定資産（償却資産）額">
          <a:extLst>
            <a:ext uri="{FF2B5EF4-FFF2-40B4-BE49-F238E27FC236}">
              <a16:creationId xmlns:a16="http://schemas.microsoft.com/office/drawing/2014/main" id="{DBAA154D-7FAE-4DC6-89C6-E2EB53552911}"/>
            </a:ext>
          </a:extLst>
        </xdr:cNvPr>
        <xdr:cNvSpPr txBox="1"/>
      </xdr:nvSpPr>
      <xdr:spPr>
        <a:xfrm>
          <a:off x="18389111" y="68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42129</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473CAB5C-B4F7-4BCE-83E0-BD10740EC101}"/>
            </a:ext>
          </a:extLst>
        </xdr:cNvPr>
        <xdr:cNvSpPr txBox="1"/>
      </xdr:nvSpPr>
      <xdr:spPr>
        <a:xfrm>
          <a:off x="21011095" y="638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56211</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3F82099D-1473-44C5-96C3-C10390D26DD6}"/>
            </a:ext>
          </a:extLst>
        </xdr:cNvPr>
        <xdr:cNvSpPr txBox="1"/>
      </xdr:nvSpPr>
      <xdr:spPr>
        <a:xfrm>
          <a:off x="20134795" y="639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69621</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07A9A097-08FD-4646-A273-64F68ECCAA31}"/>
            </a:ext>
          </a:extLst>
        </xdr:cNvPr>
        <xdr:cNvSpPr txBox="1"/>
      </xdr:nvSpPr>
      <xdr:spPr>
        <a:xfrm>
          <a:off x="19245795" y="641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82363</xdr:rowOff>
    </xdr:from>
    <xdr:ext cx="599010" cy="259045"/>
    <xdr:sp macro="" textlink="">
      <xdr:nvSpPr>
        <xdr:cNvPr id="508" name="n_4mainValue【一般廃棄物処理施設】&#10;一人当たり有形固定資産（償却資産）額">
          <a:extLst>
            <a:ext uri="{FF2B5EF4-FFF2-40B4-BE49-F238E27FC236}">
              <a16:creationId xmlns:a16="http://schemas.microsoft.com/office/drawing/2014/main" id="{A18443A3-1F0A-4932-BBE5-906B47F2F5CD}"/>
            </a:ext>
          </a:extLst>
        </xdr:cNvPr>
        <xdr:cNvSpPr txBox="1"/>
      </xdr:nvSpPr>
      <xdr:spPr>
        <a:xfrm>
          <a:off x="18356795" y="642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E7B78460-CD2C-4913-B105-12F8C729EDC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1A5220C5-3075-45B3-B40C-A793A451CA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4D4E52EA-E09B-4595-B8BE-B1D01B47AD4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9E7069F5-94FB-46AD-8766-90C44D4C89F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9DD138EC-21C8-43C4-BE83-D1CE150FE92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8A442AA1-264C-4FD2-915D-526FC96075E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D47A27F5-8429-4305-B96E-F3639D8BC4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D5217D06-ECB9-4A1C-8765-79F9E7EA375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A9B92C20-51B4-43B8-804B-C2E53C34921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7C6378AC-EC55-4291-A07C-D2AE0B60FAB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A830DE18-E7E6-4CFE-8BB2-4852B9413C8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7CD93345-2948-47C4-876B-21EF24579C0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a:extLst>
            <a:ext uri="{FF2B5EF4-FFF2-40B4-BE49-F238E27FC236}">
              <a16:creationId xmlns:a16="http://schemas.microsoft.com/office/drawing/2014/main" id="{32E12EC9-5D61-407E-A61C-4E1FFB94BEF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C350D0D2-37F2-4AF6-A470-E0A376FDE9D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9D1EF675-1193-487D-B2FE-FC6C00F69C6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B5CE3D00-FB9B-4CED-B200-483CBF32D0E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5654FECA-D506-4AC6-8C3F-BFF0295B197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A47D47A6-EF16-4079-BCB1-A5FF89B6467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7BCE5599-C120-4A4A-9790-E8B64930371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79FC6C68-EA0B-4571-AB63-9B701F292B3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9" name="テキスト ボックス 528">
          <a:extLst>
            <a:ext uri="{FF2B5EF4-FFF2-40B4-BE49-F238E27FC236}">
              <a16:creationId xmlns:a16="http://schemas.microsoft.com/office/drawing/2014/main" id="{08C9865B-5ED9-4AB9-AB82-4F56973C60CB}"/>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138AA2CC-0AA9-4CB3-9A14-15CABF7BA5F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B5E3F5F2-4489-4741-8CD5-7B642668049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532" name="直線コネクタ 531">
          <a:extLst>
            <a:ext uri="{FF2B5EF4-FFF2-40B4-BE49-F238E27FC236}">
              <a16:creationId xmlns:a16="http://schemas.microsoft.com/office/drawing/2014/main" id="{F5D745A3-885C-4E96-812C-CBFDCB6422FC}"/>
            </a:ext>
          </a:extLst>
        </xdr:cNvPr>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33" name="【保健センター・保健所】&#10;有形固定資産減価償却率最小値テキスト">
          <a:extLst>
            <a:ext uri="{FF2B5EF4-FFF2-40B4-BE49-F238E27FC236}">
              <a16:creationId xmlns:a16="http://schemas.microsoft.com/office/drawing/2014/main" id="{A3D28069-6C7E-40EB-864C-252D7D087882}"/>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34" name="直線コネクタ 533">
          <a:extLst>
            <a:ext uri="{FF2B5EF4-FFF2-40B4-BE49-F238E27FC236}">
              <a16:creationId xmlns:a16="http://schemas.microsoft.com/office/drawing/2014/main" id="{BAC9A986-69D0-4F88-88AB-34B438CF04DE}"/>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535" name="【保健センター・保健所】&#10;有形固定資産減価償却率最大値テキスト">
          <a:extLst>
            <a:ext uri="{FF2B5EF4-FFF2-40B4-BE49-F238E27FC236}">
              <a16:creationId xmlns:a16="http://schemas.microsoft.com/office/drawing/2014/main" id="{8874A5CC-B77F-415D-AA03-1B8D096FF7B3}"/>
            </a:ext>
          </a:extLst>
        </xdr:cNvPr>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6" name="直線コネクタ 535">
          <a:extLst>
            <a:ext uri="{FF2B5EF4-FFF2-40B4-BE49-F238E27FC236}">
              <a16:creationId xmlns:a16="http://schemas.microsoft.com/office/drawing/2014/main" id="{8584A54E-6062-4750-9759-467EA7FBC0A8}"/>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1312FFA2-E1B0-428D-BEBB-C6B505582E11}"/>
            </a:ext>
          </a:extLst>
        </xdr:cNvPr>
        <xdr:cNvSpPr txBox="1"/>
      </xdr:nvSpPr>
      <xdr:spPr>
        <a:xfrm>
          <a:off x="16357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38" name="フローチャート: 判断 537">
          <a:extLst>
            <a:ext uri="{FF2B5EF4-FFF2-40B4-BE49-F238E27FC236}">
              <a16:creationId xmlns:a16="http://schemas.microsoft.com/office/drawing/2014/main" id="{89C22028-F60F-46CD-A150-8F1BF0D6D4A1}"/>
            </a:ext>
          </a:extLst>
        </xdr:cNvPr>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539" name="フローチャート: 判断 538">
          <a:extLst>
            <a:ext uri="{FF2B5EF4-FFF2-40B4-BE49-F238E27FC236}">
              <a16:creationId xmlns:a16="http://schemas.microsoft.com/office/drawing/2014/main" id="{2EEDEB27-D930-4892-B877-72B24B5094D7}"/>
            </a:ext>
          </a:extLst>
        </xdr:cNvPr>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540" name="フローチャート: 判断 539">
          <a:extLst>
            <a:ext uri="{FF2B5EF4-FFF2-40B4-BE49-F238E27FC236}">
              <a16:creationId xmlns:a16="http://schemas.microsoft.com/office/drawing/2014/main" id="{F4E4AE45-BF46-4E94-9A30-AE136FAAE194}"/>
            </a:ext>
          </a:extLst>
        </xdr:cNvPr>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41" name="フローチャート: 判断 540">
          <a:extLst>
            <a:ext uri="{FF2B5EF4-FFF2-40B4-BE49-F238E27FC236}">
              <a16:creationId xmlns:a16="http://schemas.microsoft.com/office/drawing/2014/main" id="{FFDB9D1A-8C8B-4E32-B92A-8A465D34F4A0}"/>
            </a:ext>
          </a:extLst>
        </xdr:cNvPr>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542" name="フローチャート: 判断 541">
          <a:extLst>
            <a:ext uri="{FF2B5EF4-FFF2-40B4-BE49-F238E27FC236}">
              <a16:creationId xmlns:a16="http://schemas.microsoft.com/office/drawing/2014/main" id="{44322BC9-8112-4F66-8FAF-BB5C0E7F22F3}"/>
            </a:ext>
          </a:extLst>
        </xdr:cNvPr>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C8F8B46-C17B-43A9-A887-499A3748697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049064F-DBE9-4B36-8849-66480A9C57C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AD386E5-EA8B-400C-9BB0-D62F024403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64A0C52-15D7-4C52-927D-A7B4BEF79FB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7776821-FA27-4725-935D-D1DF820694B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59690</xdr:rowOff>
    </xdr:from>
    <xdr:to>
      <xdr:col>85</xdr:col>
      <xdr:colOff>177800</xdr:colOff>
      <xdr:row>61</xdr:row>
      <xdr:rowOff>161290</xdr:rowOff>
    </xdr:to>
    <xdr:sp macro="" textlink="">
      <xdr:nvSpPr>
        <xdr:cNvPr id="548" name="楕円 547">
          <a:extLst>
            <a:ext uri="{FF2B5EF4-FFF2-40B4-BE49-F238E27FC236}">
              <a16:creationId xmlns:a16="http://schemas.microsoft.com/office/drawing/2014/main" id="{820AFE8B-DAD2-4AC2-841C-76C97BAB2A14}"/>
            </a:ext>
          </a:extLst>
        </xdr:cNvPr>
        <xdr:cNvSpPr/>
      </xdr:nvSpPr>
      <xdr:spPr>
        <a:xfrm>
          <a:off x="16268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38117</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id="{83BDD123-8A95-4E7F-B7C4-5289C9802C8B}"/>
            </a:ext>
          </a:extLst>
        </xdr:cNvPr>
        <xdr:cNvSpPr txBox="1"/>
      </xdr:nvSpPr>
      <xdr:spPr>
        <a:xfrm>
          <a:off x="163576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19685</xdr:rowOff>
    </xdr:from>
    <xdr:to>
      <xdr:col>81</xdr:col>
      <xdr:colOff>101600</xdr:colOff>
      <xdr:row>61</xdr:row>
      <xdr:rowOff>121285</xdr:rowOff>
    </xdr:to>
    <xdr:sp macro="" textlink="">
      <xdr:nvSpPr>
        <xdr:cNvPr id="550" name="楕円 549">
          <a:extLst>
            <a:ext uri="{FF2B5EF4-FFF2-40B4-BE49-F238E27FC236}">
              <a16:creationId xmlns:a16="http://schemas.microsoft.com/office/drawing/2014/main" id="{AD180E6B-565D-434F-9788-B44031FDDBDC}"/>
            </a:ext>
          </a:extLst>
        </xdr:cNvPr>
        <xdr:cNvSpPr/>
      </xdr:nvSpPr>
      <xdr:spPr>
        <a:xfrm>
          <a:off x="15430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70485</xdr:rowOff>
    </xdr:from>
    <xdr:to>
      <xdr:col>85</xdr:col>
      <xdr:colOff>127000</xdr:colOff>
      <xdr:row>61</xdr:row>
      <xdr:rowOff>110490</xdr:rowOff>
    </xdr:to>
    <xdr:cxnSp macro="">
      <xdr:nvCxnSpPr>
        <xdr:cNvPr id="551" name="直線コネクタ 550">
          <a:extLst>
            <a:ext uri="{FF2B5EF4-FFF2-40B4-BE49-F238E27FC236}">
              <a16:creationId xmlns:a16="http://schemas.microsoft.com/office/drawing/2014/main" id="{27F6CC28-54FD-4660-939E-AD534227F3EE}"/>
            </a:ext>
          </a:extLst>
        </xdr:cNvPr>
        <xdr:cNvCxnSpPr/>
      </xdr:nvCxnSpPr>
      <xdr:spPr>
        <a:xfrm>
          <a:off x="15481300" y="105289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552" name="楕円 551">
          <a:extLst>
            <a:ext uri="{FF2B5EF4-FFF2-40B4-BE49-F238E27FC236}">
              <a16:creationId xmlns:a16="http://schemas.microsoft.com/office/drawing/2014/main" id="{BC895E49-65C7-45C9-8A0E-FBC4E3C933BB}"/>
            </a:ext>
          </a:extLst>
        </xdr:cNvPr>
        <xdr:cNvSpPr/>
      </xdr:nvSpPr>
      <xdr:spPr>
        <a:xfrm>
          <a:off x="14541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70485</xdr:rowOff>
    </xdr:to>
    <xdr:cxnSp macro="">
      <xdr:nvCxnSpPr>
        <xdr:cNvPr id="553" name="直線コネクタ 552">
          <a:extLst>
            <a:ext uri="{FF2B5EF4-FFF2-40B4-BE49-F238E27FC236}">
              <a16:creationId xmlns:a16="http://schemas.microsoft.com/office/drawing/2014/main" id="{66EC655C-E6CB-4563-8FBC-BC1005A3A156}"/>
            </a:ext>
          </a:extLst>
        </xdr:cNvPr>
        <xdr:cNvCxnSpPr/>
      </xdr:nvCxnSpPr>
      <xdr:spPr>
        <a:xfrm>
          <a:off x="14592300" y="105022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554" name="n_1aveValue【保健センター・保健所】&#10;有形固定資産減価償却率">
          <a:extLst>
            <a:ext uri="{FF2B5EF4-FFF2-40B4-BE49-F238E27FC236}">
              <a16:creationId xmlns:a16="http://schemas.microsoft.com/office/drawing/2014/main" id="{67728743-B127-4868-88F4-4F5EA8C670C5}"/>
            </a:ext>
          </a:extLst>
        </xdr:cNvPr>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555" name="n_2aveValue【保健センター・保健所】&#10;有形固定資産減価償却率">
          <a:extLst>
            <a:ext uri="{FF2B5EF4-FFF2-40B4-BE49-F238E27FC236}">
              <a16:creationId xmlns:a16="http://schemas.microsoft.com/office/drawing/2014/main" id="{EAEB63A5-40D4-4185-9689-4615AB2E2BA5}"/>
            </a:ext>
          </a:extLst>
        </xdr:cNvPr>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556" name="n_3aveValue【保健センター・保健所】&#10;有形固定資産減価償却率">
          <a:extLst>
            <a:ext uri="{FF2B5EF4-FFF2-40B4-BE49-F238E27FC236}">
              <a16:creationId xmlns:a16="http://schemas.microsoft.com/office/drawing/2014/main" id="{1AFF67EE-CC80-443E-8593-72DD666F9AD9}"/>
            </a:ext>
          </a:extLst>
        </xdr:cNvPr>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557" name="n_4aveValue【保健センター・保健所】&#10;有形固定資産減価償却率">
          <a:extLst>
            <a:ext uri="{FF2B5EF4-FFF2-40B4-BE49-F238E27FC236}">
              <a16:creationId xmlns:a16="http://schemas.microsoft.com/office/drawing/2014/main" id="{60E94A57-AF85-419E-9F9A-5951D88A8539}"/>
            </a:ext>
          </a:extLst>
        </xdr:cNvPr>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112412</xdr:rowOff>
    </xdr:from>
    <xdr:ext cx="405111" cy="259045"/>
    <xdr:sp macro="" textlink="">
      <xdr:nvSpPr>
        <xdr:cNvPr id="558" name="n_1mainValue【保健センター・保健所】&#10;有形固定資産減価償却率">
          <a:extLst>
            <a:ext uri="{FF2B5EF4-FFF2-40B4-BE49-F238E27FC236}">
              <a16:creationId xmlns:a16="http://schemas.microsoft.com/office/drawing/2014/main" id="{6930B3A0-7AE9-4E87-977A-E47623339483}"/>
            </a:ext>
          </a:extLst>
        </xdr:cNvPr>
        <xdr:cNvSpPr txBox="1"/>
      </xdr:nvSpPr>
      <xdr:spPr>
        <a:xfrm>
          <a:off x="152660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85742</xdr:rowOff>
    </xdr:from>
    <xdr:ext cx="405111" cy="259045"/>
    <xdr:sp macro="" textlink="">
      <xdr:nvSpPr>
        <xdr:cNvPr id="559" name="n_2mainValue【保健センター・保健所】&#10;有形固定資産減価償却率">
          <a:extLst>
            <a:ext uri="{FF2B5EF4-FFF2-40B4-BE49-F238E27FC236}">
              <a16:creationId xmlns:a16="http://schemas.microsoft.com/office/drawing/2014/main" id="{31C511F4-43AD-4346-8F66-A0C68B526BB8}"/>
            </a:ext>
          </a:extLst>
        </xdr:cNvPr>
        <xdr:cNvSpPr txBox="1"/>
      </xdr:nvSpPr>
      <xdr:spPr>
        <a:xfrm>
          <a:off x="14389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A30C9A58-F68A-4B6B-9FB3-388B4FEF365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6B8F1D4A-AC79-43A2-9110-1D141057F3E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6223A6DE-DC64-4236-B457-855CA7945B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ABD0CA6E-44FD-41C9-9414-3A516ABD108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7E2C6F8B-3B31-4DF0-8414-5D639A2F36F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765C95AD-FE77-40F4-9A0B-B99B5D94C56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B935BEAC-5ADB-4AC9-B4E4-4A2767C12F7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2F853DE2-FCEB-4875-B234-12DA8D6524C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344DF6C0-7366-4F37-B06F-4FF920C999E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292BDC27-C7B2-4B28-937F-4B0A7D160A8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a:extLst>
            <a:ext uri="{FF2B5EF4-FFF2-40B4-BE49-F238E27FC236}">
              <a16:creationId xmlns:a16="http://schemas.microsoft.com/office/drawing/2014/main" id="{5E1017E9-B762-4801-B259-3C62DC3D2FD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a:extLst>
            <a:ext uri="{FF2B5EF4-FFF2-40B4-BE49-F238E27FC236}">
              <a16:creationId xmlns:a16="http://schemas.microsoft.com/office/drawing/2014/main" id="{4A4741B7-14DE-4716-9C0D-892D63552E6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a:extLst>
            <a:ext uri="{FF2B5EF4-FFF2-40B4-BE49-F238E27FC236}">
              <a16:creationId xmlns:a16="http://schemas.microsoft.com/office/drawing/2014/main" id="{AB366E94-4569-41CC-B194-5F1A45DE544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a:extLst>
            <a:ext uri="{FF2B5EF4-FFF2-40B4-BE49-F238E27FC236}">
              <a16:creationId xmlns:a16="http://schemas.microsoft.com/office/drawing/2014/main" id="{CAAF6C02-9C16-4850-8436-C242F929B07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381C41CF-B24C-4020-AB71-DA651C357F1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id="{4D26CF42-22AB-43B9-A4BD-5AF09F47E1B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a:extLst>
            <a:ext uri="{FF2B5EF4-FFF2-40B4-BE49-F238E27FC236}">
              <a16:creationId xmlns:a16="http://schemas.microsoft.com/office/drawing/2014/main" id="{2F44D403-B9BD-4202-9E77-98230E0EA06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a:extLst>
            <a:ext uri="{FF2B5EF4-FFF2-40B4-BE49-F238E27FC236}">
              <a16:creationId xmlns:a16="http://schemas.microsoft.com/office/drawing/2014/main" id="{2246EEC1-6E69-4965-82BA-507100ABABB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a:extLst>
            <a:ext uri="{FF2B5EF4-FFF2-40B4-BE49-F238E27FC236}">
              <a16:creationId xmlns:a16="http://schemas.microsoft.com/office/drawing/2014/main" id="{5ED7B56E-E080-4667-80A0-7F63F1DD162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a:extLst>
            <a:ext uri="{FF2B5EF4-FFF2-40B4-BE49-F238E27FC236}">
              <a16:creationId xmlns:a16="http://schemas.microsoft.com/office/drawing/2014/main" id="{522CAADF-5199-4DEF-99B2-EF077C820EC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F72026D3-F70F-4BFA-BB51-BD5FE2A738E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A4CA6AFB-F294-4626-A36E-0C5E478DC31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E2BFC390-B8A4-4B9E-9631-1AE0120422C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83" name="直線コネクタ 582">
          <a:extLst>
            <a:ext uri="{FF2B5EF4-FFF2-40B4-BE49-F238E27FC236}">
              <a16:creationId xmlns:a16="http://schemas.microsoft.com/office/drawing/2014/main" id="{DC9265DC-802B-4BAC-8BCB-3DEB6C1758FF}"/>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84" name="【保健センター・保健所】&#10;一人当たり面積最小値テキスト">
          <a:extLst>
            <a:ext uri="{FF2B5EF4-FFF2-40B4-BE49-F238E27FC236}">
              <a16:creationId xmlns:a16="http://schemas.microsoft.com/office/drawing/2014/main" id="{B84674DF-8BF1-4DF5-A359-2DB72C8EEB39}"/>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85" name="直線コネクタ 584">
          <a:extLst>
            <a:ext uri="{FF2B5EF4-FFF2-40B4-BE49-F238E27FC236}">
              <a16:creationId xmlns:a16="http://schemas.microsoft.com/office/drawing/2014/main" id="{428BA689-E1B7-468B-AA6A-A040231B4C5D}"/>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86" name="【保健センター・保健所】&#10;一人当たり面積最大値テキスト">
          <a:extLst>
            <a:ext uri="{FF2B5EF4-FFF2-40B4-BE49-F238E27FC236}">
              <a16:creationId xmlns:a16="http://schemas.microsoft.com/office/drawing/2014/main" id="{8160D813-FDE8-4D5D-83E5-2348C27D2B75}"/>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87" name="直線コネクタ 586">
          <a:extLst>
            <a:ext uri="{FF2B5EF4-FFF2-40B4-BE49-F238E27FC236}">
              <a16:creationId xmlns:a16="http://schemas.microsoft.com/office/drawing/2014/main" id="{D5608299-6789-4126-979C-5F341793FEEE}"/>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88" name="【保健センター・保健所】&#10;一人当たり面積平均値テキスト">
          <a:extLst>
            <a:ext uri="{FF2B5EF4-FFF2-40B4-BE49-F238E27FC236}">
              <a16:creationId xmlns:a16="http://schemas.microsoft.com/office/drawing/2014/main" id="{BA7F60A8-C698-469C-B1FB-12C6BCF6CE53}"/>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89" name="フローチャート: 判断 588">
          <a:extLst>
            <a:ext uri="{FF2B5EF4-FFF2-40B4-BE49-F238E27FC236}">
              <a16:creationId xmlns:a16="http://schemas.microsoft.com/office/drawing/2014/main" id="{E450AE2A-689E-4550-80E6-94682A654732}"/>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0" name="フローチャート: 判断 589">
          <a:extLst>
            <a:ext uri="{FF2B5EF4-FFF2-40B4-BE49-F238E27FC236}">
              <a16:creationId xmlns:a16="http://schemas.microsoft.com/office/drawing/2014/main" id="{BD822D63-7928-4514-9D93-322D869E1AB8}"/>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1" name="フローチャート: 判断 590">
          <a:extLst>
            <a:ext uri="{FF2B5EF4-FFF2-40B4-BE49-F238E27FC236}">
              <a16:creationId xmlns:a16="http://schemas.microsoft.com/office/drawing/2014/main" id="{A6703AF4-7C74-42B0-9E9C-3C14BAAB8EAE}"/>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92" name="フローチャート: 判断 591">
          <a:extLst>
            <a:ext uri="{FF2B5EF4-FFF2-40B4-BE49-F238E27FC236}">
              <a16:creationId xmlns:a16="http://schemas.microsoft.com/office/drawing/2014/main" id="{FEC72ABC-B363-4302-A54E-AE081D6EDB36}"/>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593" name="フローチャート: 判断 592">
          <a:extLst>
            <a:ext uri="{FF2B5EF4-FFF2-40B4-BE49-F238E27FC236}">
              <a16:creationId xmlns:a16="http://schemas.microsoft.com/office/drawing/2014/main" id="{D44AD81E-FB49-41A2-8DF5-06095B3AB680}"/>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B0362B16-6BB2-47D6-9E88-136B3E06FA8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B6CF297-586C-4989-B9DF-A197959E6FA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A646E642-5F20-48F7-B010-9C183C330A7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CC584F91-70F9-4077-AA54-9B290F73804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ADEAC71-911F-4571-95BC-B136E2AABDF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99" name="楕円 598">
          <a:extLst>
            <a:ext uri="{FF2B5EF4-FFF2-40B4-BE49-F238E27FC236}">
              <a16:creationId xmlns:a16="http://schemas.microsoft.com/office/drawing/2014/main" id="{CCC6CECF-2624-4664-99C3-777BBE28ED3E}"/>
            </a:ext>
          </a:extLst>
        </xdr:cNvPr>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600" name="【保健センター・保健所】&#10;一人当たり面積該当値テキスト">
          <a:extLst>
            <a:ext uri="{FF2B5EF4-FFF2-40B4-BE49-F238E27FC236}">
              <a16:creationId xmlns:a16="http://schemas.microsoft.com/office/drawing/2014/main" id="{A322F082-2836-4DCE-B0A6-6B8B69BCB850}"/>
            </a:ext>
          </a:extLst>
        </xdr:cNvPr>
        <xdr:cNvSpPr txBox="1"/>
      </xdr:nvSpPr>
      <xdr:spPr>
        <a:xfrm>
          <a:off x="22199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01" name="楕円 600">
          <a:extLst>
            <a:ext uri="{FF2B5EF4-FFF2-40B4-BE49-F238E27FC236}">
              <a16:creationId xmlns:a16="http://schemas.microsoft.com/office/drawing/2014/main" id="{A2B681B7-9197-4E61-A88B-0A8467F42317}"/>
            </a:ext>
          </a:extLst>
        </xdr:cNvPr>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602" name="直線コネクタ 601">
          <a:extLst>
            <a:ext uri="{FF2B5EF4-FFF2-40B4-BE49-F238E27FC236}">
              <a16:creationId xmlns:a16="http://schemas.microsoft.com/office/drawing/2014/main" id="{3CDC1D07-32C7-49A5-860C-77FF7DEC4537}"/>
            </a:ext>
          </a:extLst>
        </xdr:cNvPr>
        <xdr:cNvCxnSpPr/>
      </xdr:nvCxnSpPr>
      <xdr:spPr>
        <a:xfrm>
          <a:off x="21323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03" name="楕円 602">
          <a:extLst>
            <a:ext uri="{FF2B5EF4-FFF2-40B4-BE49-F238E27FC236}">
              <a16:creationId xmlns:a16="http://schemas.microsoft.com/office/drawing/2014/main" id="{FC1840D3-AFA2-49CD-9236-75142530FEDD}"/>
            </a:ext>
          </a:extLst>
        </xdr:cNvPr>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604" name="直線コネクタ 603">
          <a:extLst>
            <a:ext uri="{FF2B5EF4-FFF2-40B4-BE49-F238E27FC236}">
              <a16:creationId xmlns:a16="http://schemas.microsoft.com/office/drawing/2014/main" id="{CD85E1CE-3018-45E0-BB10-2D96FE977079}"/>
            </a:ext>
          </a:extLst>
        </xdr:cNvPr>
        <xdr:cNvCxnSpPr/>
      </xdr:nvCxnSpPr>
      <xdr:spPr>
        <a:xfrm>
          <a:off x="20434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05" name="n_1aveValue【保健センター・保健所】&#10;一人当たり面積">
          <a:extLst>
            <a:ext uri="{FF2B5EF4-FFF2-40B4-BE49-F238E27FC236}">
              <a16:creationId xmlns:a16="http://schemas.microsoft.com/office/drawing/2014/main" id="{13092268-F2F6-48B9-8DB4-F48541F4D65A}"/>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06" name="n_2aveValue【保健センター・保健所】&#10;一人当たり面積">
          <a:extLst>
            <a:ext uri="{FF2B5EF4-FFF2-40B4-BE49-F238E27FC236}">
              <a16:creationId xmlns:a16="http://schemas.microsoft.com/office/drawing/2014/main" id="{2E5FF9C5-DD93-4FB0-BE16-49F32C56C8C3}"/>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07" name="n_3aveValue【保健センター・保健所】&#10;一人当たり面積">
          <a:extLst>
            <a:ext uri="{FF2B5EF4-FFF2-40B4-BE49-F238E27FC236}">
              <a16:creationId xmlns:a16="http://schemas.microsoft.com/office/drawing/2014/main" id="{0CFCD5E4-05C4-487F-AEEF-3C3D1296309B}"/>
            </a:ext>
          </a:extLst>
        </xdr:cNvPr>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08" name="n_4aveValue【保健センター・保健所】&#10;一人当たり面積">
          <a:extLst>
            <a:ext uri="{FF2B5EF4-FFF2-40B4-BE49-F238E27FC236}">
              <a16:creationId xmlns:a16="http://schemas.microsoft.com/office/drawing/2014/main" id="{E3F88576-72CB-4CB8-B3DE-7FF29E7F485B}"/>
            </a:ext>
          </a:extLst>
        </xdr:cNvPr>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609" name="n_1mainValue【保健センター・保健所】&#10;一人当たり面積">
          <a:extLst>
            <a:ext uri="{FF2B5EF4-FFF2-40B4-BE49-F238E27FC236}">
              <a16:creationId xmlns:a16="http://schemas.microsoft.com/office/drawing/2014/main" id="{EA8F88DD-62D8-42CD-96D0-AAFCA617CDF2}"/>
            </a:ext>
          </a:extLst>
        </xdr:cNvPr>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0" name="n_2mainValue【保健センター・保健所】&#10;一人当たり面積">
          <a:extLst>
            <a:ext uri="{FF2B5EF4-FFF2-40B4-BE49-F238E27FC236}">
              <a16:creationId xmlns:a16="http://schemas.microsoft.com/office/drawing/2014/main" id="{799A03E8-371D-45B7-97EB-9D9DEE9E5275}"/>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8A422660-895F-4BEA-B0C9-CB33FB705B0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48EEAD8F-F412-4784-96B9-03337061F15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CE964AA6-DE77-40C2-8112-1D8AD7618E2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2FBFA213-2676-4DEE-A3FC-B230CBA3CBB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77456F0D-2FB6-4A39-A28B-D1C5E1E629A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2F9D6785-875C-4255-A660-B2FBB03CCAB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F1A4294D-DDB2-41B4-B247-C9CEC1EC14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C56B3C29-219B-455B-8D2D-DB321F5AA80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a:extLst>
            <a:ext uri="{FF2B5EF4-FFF2-40B4-BE49-F238E27FC236}">
              <a16:creationId xmlns:a16="http://schemas.microsoft.com/office/drawing/2014/main" id="{F6BCB723-F9FA-492E-AC24-0359205418C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a:extLst>
            <a:ext uri="{FF2B5EF4-FFF2-40B4-BE49-F238E27FC236}">
              <a16:creationId xmlns:a16="http://schemas.microsoft.com/office/drawing/2014/main" id="{3B1BD31E-530D-4F06-B456-464C0E2FA15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a:extLst>
            <a:ext uri="{FF2B5EF4-FFF2-40B4-BE49-F238E27FC236}">
              <a16:creationId xmlns:a16="http://schemas.microsoft.com/office/drawing/2014/main" id="{A8D83E5F-8F3A-48BD-A35E-8A1C75E0E2A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a:extLst>
            <a:ext uri="{FF2B5EF4-FFF2-40B4-BE49-F238E27FC236}">
              <a16:creationId xmlns:a16="http://schemas.microsoft.com/office/drawing/2014/main" id="{D3F6080A-A1C4-49CC-8713-C4ED7CBC4C2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a:extLst>
            <a:ext uri="{FF2B5EF4-FFF2-40B4-BE49-F238E27FC236}">
              <a16:creationId xmlns:a16="http://schemas.microsoft.com/office/drawing/2014/main" id="{D88D59D5-D23D-445C-812A-7FC8B687779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a:extLst>
            <a:ext uri="{FF2B5EF4-FFF2-40B4-BE49-F238E27FC236}">
              <a16:creationId xmlns:a16="http://schemas.microsoft.com/office/drawing/2014/main" id="{BCCA32A5-C88B-49E8-8849-35A5668C531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a:extLst>
            <a:ext uri="{FF2B5EF4-FFF2-40B4-BE49-F238E27FC236}">
              <a16:creationId xmlns:a16="http://schemas.microsoft.com/office/drawing/2014/main" id="{3F297267-6578-4FCB-B71E-EB63134FEEE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a:extLst>
            <a:ext uri="{FF2B5EF4-FFF2-40B4-BE49-F238E27FC236}">
              <a16:creationId xmlns:a16="http://schemas.microsoft.com/office/drawing/2014/main" id="{235499BC-2ED9-4CFC-922B-F18D1C9BB13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a:extLst>
            <a:ext uri="{FF2B5EF4-FFF2-40B4-BE49-F238E27FC236}">
              <a16:creationId xmlns:a16="http://schemas.microsoft.com/office/drawing/2014/main" id="{4AF64EDF-2131-421F-ADA1-53F0E278E49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a:extLst>
            <a:ext uri="{FF2B5EF4-FFF2-40B4-BE49-F238E27FC236}">
              <a16:creationId xmlns:a16="http://schemas.microsoft.com/office/drawing/2014/main" id="{87896A40-3AEC-436D-B7FB-FBCC3AF0F76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a:extLst>
            <a:ext uri="{FF2B5EF4-FFF2-40B4-BE49-F238E27FC236}">
              <a16:creationId xmlns:a16="http://schemas.microsoft.com/office/drawing/2014/main" id="{6EBBAE4B-6514-4B4A-B8EF-9C33A07BC3C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a:extLst>
            <a:ext uri="{FF2B5EF4-FFF2-40B4-BE49-F238E27FC236}">
              <a16:creationId xmlns:a16="http://schemas.microsoft.com/office/drawing/2014/main" id="{1193675F-A550-49DC-B2CA-3E96BC15BC3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1" name="テキスト ボックス 630">
          <a:extLst>
            <a:ext uri="{FF2B5EF4-FFF2-40B4-BE49-F238E27FC236}">
              <a16:creationId xmlns:a16="http://schemas.microsoft.com/office/drawing/2014/main" id="{4FF8DA5A-C380-4D93-8AAE-AD2DA4D0A3E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a:extLst>
            <a:ext uri="{FF2B5EF4-FFF2-40B4-BE49-F238E27FC236}">
              <a16:creationId xmlns:a16="http://schemas.microsoft.com/office/drawing/2014/main" id="{730F1349-444B-4E4D-B32B-2424C5CC7A6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a:extLst>
            <a:ext uri="{FF2B5EF4-FFF2-40B4-BE49-F238E27FC236}">
              <a16:creationId xmlns:a16="http://schemas.microsoft.com/office/drawing/2014/main" id="{56030AB4-3B13-447F-B880-B5A685A4B49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消防施設】&#10;有形固定資産減価償却率グラフ枠">
          <a:extLst>
            <a:ext uri="{FF2B5EF4-FFF2-40B4-BE49-F238E27FC236}">
              <a16:creationId xmlns:a16="http://schemas.microsoft.com/office/drawing/2014/main" id="{9F8CD467-7D04-4790-9312-E51D4A7BE2D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635" name="直線コネクタ 634">
          <a:extLst>
            <a:ext uri="{FF2B5EF4-FFF2-40B4-BE49-F238E27FC236}">
              <a16:creationId xmlns:a16="http://schemas.microsoft.com/office/drawing/2014/main" id="{E6BB2422-4F08-4B55-AA0A-6275DF30B991}"/>
            </a:ext>
          </a:extLst>
        </xdr:cNvPr>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636" name="【消防施設】&#10;有形固定資産減価償却率最小値テキスト">
          <a:extLst>
            <a:ext uri="{FF2B5EF4-FFF2-40B4-BE49-F238E27FC236}">
              <a16:creationId xmlns:a16="http://schemas.microsoft.com/office/drawing/2014/main" id="{45F3BEA3-A534-4841-98E5-D9AAF411A6D3}"/>
            </a:ext>
          </a:extLst>
        </xdr:cNvPr>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637" name="直線コネクタ 636">
          <a:extLst>
            <a:ext uri="{FF2B5EF4-FFF2-40B4-BE49-F238E27FC236}">
              <a16:creationId xmlns:a16="http://schemas.microsoft.com/office/drawing/2014/main" id="{74B2DD69-51A0-4D34-99A7-D08A6A1E58EB}"/>
            </a:ext>
          </a:extLst>
        </xdr:cNvPr>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638" name="【消防施設】&#10;有形固定資産減価償却率最大値テキスト">
          <a:extLst>
            <a:ext uri="{FF2B5EF4-FFF2-40B4-BE49-F238E27FC236}">
              <a16:creationId xmlns:a16="http://schemas.microsoft.com/office/drawing/2014/main" id="{9D739E8E-60A1-4396-8D26-DBEB72FB045A}"/>
            </a:ext>
          </a:extLst>
        </xdr:cNvPr>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639" name="直線コネクタ 638">
          <a:extLst>
            <a:ext uri="{FF2B5EF4-FFF2-40B4-BE49-F238E27FC236}">
              <a16:creationId xmlns:a16="http://schemas.microsoft.com/office/drawing/2014/main" id="{C3573B15-EC27-4156-9F8F-AAB0167762D8}"/>
            </a:ext>
          </a:extLst>
        </xdr:cNvPr>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640" name="【消防施設】&#10;有形固定資産減価償却率平均値テキスト">
          <a:extLst>
            <a:ext uri="{FF2B5EF4-FFF2-40B4-BE49-F238E27FC236}">
              <a16:creationId xmlns:a16="http://schemas.microsoft.com/office/drawing/2014/main" id="{7F3FF601-8B76-4EF5-A08F-46C187D6A9E4}"/>
            </a:ext>
          </a:extLst>
        </xdr:cNvPr>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641" name="フローチャート: 判断 640">
          <a:extLst>
            <a:ext uri="{FF2B5EF4-FFF2-40B4-BE49-F238E27FC236}">
              <a16:creationId xmlns:a16="http://schemas.microsoft.com/office/drawing/2014/main" id="{31FD2295-B5F5-47E1-8A3F-71E218315A51}"/>
            </a:ext>
          </a:extLst>
        </xdr:cNvPr>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642" name="フローチャート: 判断 641">
          <a:extLst>
            <a:ext uri="{FF2B5EF4-FFF2-40B4-BE49-F238E27FC236}">
              <a16:creationId xmlns:a16="http://schemas.microsoft.com/office/drawing/2014/main" id="{374671F7-35B4-4C00-B745-E1E0F0E09D88}"/>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43" name="フローチャート: 判断 642">
          <a:extLst>
            <a:ext uri="{FF2B5EF4-FFF2-40B4-BE49-F238E27FC236}">
              <a16:creationId xmlns:a16="http://schemas.microsoft.com/office/drawing/2014/main" id="{06ED2A78-807A-4C15-9D36-668E71D404A5}"/>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644" name="フローチャート: 判断 643">
          <a:extLst>
            <a:ext uri="{FF2B5EF4-FFF2-40B4-BE49-F238E27FC236}">
              <a16:creationId xmlns:a16="http://schemas.microsoft.com/office/drawing/2014/main" id="{FEF72B02-71AB-4561-9693-D523CE6DDD19}"/>
            </a:ext>
          </a:extLst>
        </xdr:cNvPr>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645" name="フローチャート: 判断 644">
          <a:extLst>
            <a:ext uri="{FF2B5EF4-FFF2-40B4-BE49-F238E27FC236}">
              <a16:creationId xmlns:a16="http://schemas.microsoft.com/office/drawing/2014/main" id="{05AF110C-C32D-4F14-899A-AD4658B36A32}"/>
            </a:ext>
          </a:extLst>
        </xdr:cNvPr>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EAC94E6F-F17D-4F18-B418-55C7E8D5DB4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7735C54D-C14B-4C2B-8BE7-D66602474B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F436A749-1ECA-4A15-B913-B08C4638CE2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548000B1-4BF4-4183-AF1C-9D88F91D834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E5F4B179-BDD6-41EE-8D7F-B4F84C072FC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156845</xdr:rowOff>
    </xdr:from>
    <xdr:to>
      <xdr:col>85</xdr:col>
      <xdr:colOff>177800</xdr:colOff>
      <xdr:row>81</xdr:row>
      <xdr:rowOff>86995</xdr:rowOff>
    </xdr:to>
    <xdr:sp macro="" textlink="">
      <xdr:nvSpPr>
        <xdr:cNvPr id="651" name="楕円 650">
          <a:extLst>
            <a:ext uri="{FF2B5EF4-FFF2-40B4-BE49-F238E27FC236}">
              <a16:creationId xmlns:a16="http://schemas.microsoft.com/office/drawing/2014/main" id="{5ED4A25F-76AF-4B95-AB25-4B640495FE61}"/>
            </a:ext>
          </a:extLst>
        </xdr:cNvPr>
        <xdr:cNvSpPr/>
      </xdr:nvSpPr>
      <xdr:spPr>
        <a:xfrm>
          <a:off x="162687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8272</xdr:rowOff>
    </xdr:from>
    <xdr:ext cx="405111" cy="259045"/>
    <xdr:sp macro="" textlink="">
      <xdr:nvSpPr>
        <xdr:cNvPr id="652" name="【消防施設】&#10;有形固定資産減価償却率該当値テキスト">
          <a:extLst>
            <a:ext uri="{FF2B5EF4-FFF2-40B4-BE49-F238E27FC236}">
              <a16:creationId xmlns:a16="http://schemas.microsoft.com/office/drawing/2014/main" id="{59EFD810-28F6-402B-A89A-440BCC53A91C}"/>
            </a:ext>
          </a:extLst>
        </xdr:cNvPr>
        <xdr:cNvSpPr txBox="1"/>
      </xdr:nvSpPr>
      <xdr:spPr>
        <a:xfrm>
          <a:off x="16357600"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105411</xdr:rowOff>
    </xdr:from>
    <xdr:to>
      <xdr:col>81</xdr:col>
      <xdr:colOff>101600</xdr:colOff>
      <xdr:row>81</xdr:row>
      <xdr:rowOff>35561</xdr:rowOff>
    </xdr:to>
    <xdr:sp macro="" textlink="">
      <xdr:nvSpPr>
        <xdr:cNvPr id="653" name="楕円 652">
          <a:extLst>
            <a:ext uri="{FF2B5EF4-FFF2-40B4-BE49-F238E27FC236}">
              <a16:creationId xmlns:a16="http://schemas.microsoft.com/office/drawing/2014/main" id="{DECEE67E-9C14-4A05-A1A4-37DEC40D9DD3}"/>
            </a:ext>
          </a:extLst>
        </xdr:cNvPr>
        <xdr:cNvSpPr/>
      </xdr:nvSpPr>
      <xdr:spPr>
        <a:xfrm>
          <a:off x="15430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156211</xdr:rowOff>
    </xdr:from>
    <xdr:to>
      <xdr:col>85</xdr:col>
      <xdr:colOff>127000</xdr:colOff>
      <xdr:row>81</xdr:row>
      <xdr:rowOff>36195</xdr:rowOff>
    </xdr:to>
    <xdr:cxnSp macro="">
      <xdr:nvCxnSpPr>
        <xdr:cNvPr id="654" name="直線コネクタ 653">
          <a:extLst>
            <a:ext uri="{FF2B5EF4-FFF2-40B4-BE49-F238E27FC236}">
              <a16:creationId xmlns:a16="http://schemas.microsoft.com/office/drawing/2014/main" id="{82246DEF-75AF-4D4E-A0B5-22CD0CD04B3E}"/>
            </a:ext>
          </a:extLst>
        </xdr:cNvPr>
        <xdr:cNvCxnSpPr/>
      </xdr:nvCxnSpPr>
      <xdr:spPr>
        <a:xfrm>
          <a:off x="15481300" y="138722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57786</xdr:rowOff>
    </xdr:from>
    <xdr:to>
      <xdr:col>76</xdr:col>
      <xdr:colOff>165100</xdr:colOff>
      <xdr:row>80</xdr:row>
      <xdr:rowOff>159386</xdr:rowOff>
    </xdr:to>
    <xdr:sp macro="" textlink="">
      <xdr:nvSpPr>
        <xdr:cNvPr id="655" name="楕円 654">
          <a:extLst>
            <a:ext uri="{FF2B5EF4-FFF2-40B4-BE49-F238E27FC236}">
              <a16:creationId xmlns:a16="http://schemas.microsoft.com/office/drawing/2014/main" id="{16A797C5-1442-451E-9961-6E8651411CE4}"/>
            </a:ext>
          </a:extLst>
        </xdr:cNvPr>
        <xdr:cNvSpPr/>
      </xdr:nvSpPr>
      <xdr:spPr>
        <a:xfrm>
          <a:off x="14541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108586</xdr:rowOff>
    </xdr:from>
    <xdr:to>
      <xdr:col>81</xdr:col>
      <xdr:colOff>50800</xdr:colOff>
      <xdr:row>80</xdr:row>
      <xdr:rowOff>156211</xdr:rowOff>
    </xdr:to>
    <xdr:cxnSp macro="">
      <xdr:nvCxnSpPr>
        <xdr:cNvPr id="656" name="直線コネクタ 655">
          <a:extLst>
            <a:ext uri="{FF2B5EF4-FFF2-40B4-BE49-F238E27FC236}">
              <a16:creationId xmlns:a16="http://schemas.microsoft.com/office/drawing/2014/main" id="{ED05C29D-FC6F-4D5A-96C1-9C5AD75C1D85}"/>
            </a:ext>
          </a:extLst>
        </xdr:cNvPr>
        <xdr:cNvCxnSpPr/>
      </xdr:nvCxnSpPr>
      <xdr:spPr>
        <a:xfrm>
          <a:off x="14592300" y="138245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4445</xdr:rowOff>
    </xdr:from>
    <xdr:to>
      <xdr:col>72</xdr:col>
      <xdr:colOff>38100</xdr:colOff>
      <xdr:row>80</xdr:row>
      <xdr:rowOff>106045</xdr:rowOff>
    </xdr:to>
    <xdr:sp macro="" textlink="">
      <xdr:nvSpPr>
        <xdr:cNvPr id="657" name="楕円 656">
          <a:extLst>
            <a:ext uri="{FF2B5EF4-FFF2-40B4-BE49-F238E27FC236}">
              <a16:creationId xmlns:a16="http://schemas.microsoft.com/office/drawing/2014/main" id="{43617484-3017-4AD9-A975-8270EEDC31EB}"/>
            </a:ext>
          </a:extLst>
        </xdr:cNvPr>
        <xdr:cNvSpPr/>
      </xdr:nvSpPr>
      <xdr:spPr>
        <a:xfrm>
          <a:off x="13652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55245</xdr:rowOff>
    </xdr:from>
    <xdr:to>
      <xdr:col>76</xdr:col>
      <xdr:colOff>114300</xdr:colOff>
      <xdr:row>80</xdr:row>
      <xdr:rowOff>108586</xdr:rowOff>
    </xdr:to>
    <xdr:cxnSp macro="">
      <xdr:nvCxnSpPr>
        <xdr:cNvPr id="658" name="直線コネクタ 657">
          <a:extLst>
            <a:ext uri="{FF2B5EF4-FFF2-40B4-BE49-F238E27FC236}">
              <a16:creationId xmlns:a16="http://schemas.microsoft.com/office/drawing/2014/main" id="{9831161B-3D02-4B3B-9A7B-580CA458D66F}"/>
            </a:ext>
          </a:extLst>
        </xdr:cNvPr>
        <xdr:cNvCxnSpPr/>
      </xdr:nvCxnSpPr>
      <xdr:spPr>
        <a:xfrm>
          <a:off x="13703300" y="137712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128270</xdr:rowOff>
    </xdr:from>
    <xdr:to>
      <xdr:col>67</xdr:col>
      <xdr:colOff>101600</xdr:colOff>
      <xdr:row>80</xdr:row>
      <xdr:rowOff>58420</xdr:rowOff>
    </xdr:to>
    <xdr:sp macro="" textlink="">
      <xdr:nvSpPr>
        <xdr:cNvPr id="659" name="楕円 658">
          <a:extLst>
            <a:ext uri="{FF2B5EF4-FFF2-40B4-BE49-F238E27FC236}">
              <a16:creationId xmlns:a16="http://schemas.microsoft.com/office/drawing/2014/main" id="{95B29E14-DCE3-4FCC-B1B2-76C133FB6CA8}"/>
            </a:ext>
          </a:extLst>
        </xdr:cNvPr>
        <xdr:cNvSpPr/>
      </xdr:nvSpPr>
      <xdr:spPr>
        <a:xfrm>
          <a:off x="12763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7620</xdr:rowOff>
    </xdr:from>
    <xdr:to>
      <xdr:col>71</xdr:col>
      <xdr:colOff>177800</xdr:colOff>
      <xdr:row>80</xdr:row>
      <xdr:rowOff>55245</xdr:rowOff>
    </xdr:to>
    <xdr:cxnSp macro="">
      <xdr:nvCxnSpPr>
        <xdr:cNvPr id="660" name="直線コネクタ 659">
          <a:extLst>
            <a:ext uri="{FF2B5EF4-FFF2-40B4-BE49-F238E27FC236}">
              <a16:creationId xmlns:a16="http://schemas.microsoft.com/office/drawing/2014/main" id="{1195AFC7-A156-4C8B-AD9E-624A80A87382}"/>
            </a:ext>
          </a:extLst>
        </xdr:cNvPr>
        <xdr:cNvCxnSpPr/>
      </xdr:nvCxnSpPr>
      <xdr:spPr>
        <a:xfrm>
          <a:off x="12814300" y="137236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661" name="n_1aveValue【消防施設】&#10;有形固定資産減価償却率">
          <a:extLst>
            <a:ext uri="{FF2B5EF4-FFF2-40B4-BE49-F238E27FC236}">
              <a16:creationId xmlns:a16="http://schemas.microsoft.com/office/drawing/2014/main" id="{09470341-F075-4DFA-A1C0-BF448DED8F44}"/>
            </a:ext>
          </a:extLst>
        </xdr:cNvPr>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62" name="n_2aveValue【消防施設】&#10;有形固定資産減価償却率">
          <a:extLst>
            <a:ext uri="{FF2B5EF4-FFF2-40B4-BE49-F238E27FC236}">
              <a16:creationId xmlns:a16="http://schemas.microsoft.com/office/drawing/2014/main" id="{1C85E9BB-895F-41D3-94B0-E8D8540074CF}"/>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663" name="n_3aveValue【消防施設】&#10;有形固定資産減価償却率">
          <a:extLst>
            <a:ext uri="{FF2B5EF4-FFF2-40B4-BE49-F238E27FC236}">
              <a16:creationId xmlns:a16="http://schemas.microsoft.com/office/drawing/2014/main" id="{ECA20B63-4C5E-4351-8B17-19BDE876F92D}"/>
            </a:ext>
          </a:extLst>
        </xdr:cNvPr>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664" name="n_4aveValue【消防施設】&#10;有形固定資産減価償却率">
          <a:extLst>
            <a:ext uri="{FF2B5EF4-FFF2-40B4-BE49-F238E27FC236}">
              <a16:creationId xmlns:a16="http://schemas.microsoft.com/office/drawing/2014/main" id="{E4BEA610-56B8-465E-A6D4-24DDE0204F8B}"/>
            </a:ext>
          </a:extLst>
        </xdr:cNvPr>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52088</xdr:rowOff>
    </xdr:from>
    <xdr:ext cx="405111" cy="259045"/>
    <xdr:sp macro="" textlink="">
      <xdr:nvSpPr>
        <xdr:cNvPr id="665" name="n_1mainValue【消防施設】&#10;有形固定資産減価償却率">
          <a:extLst>
            <a:ext uri="{FF2B5EF4-FFF2-40B4-BE49-F238E27FC236}">
              <a16:creationId xmlns:a16="http://schemas.microsoft.com/office/drawing/2014/main" id="{BBFCFA97-BA8D-4CF3-ADF9-5BFB9FB04458}"/>
            </a:ext>
          </a:extLst>
        </xdr:cNvPr>
        <xdr:cNvSpPr txBox="1"/>
      </xdr:nvSpPr>
      <xdr:spPr>
        <a:xfrm>
          <a:off x="15266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4463</xdr:rowOff>
    </xdr:from>
    <xdr:ext cx="405111" cy="259045"/>
    <xdr:sp macro="" textlink="">
      <xdr:nvSpPr>
        <xdr:cNvPr id="666" name="n_2mainValue【消防施設】&#10;有形固定資産減価償却率">
          <a:extLst>
            <a:ext uri="{FF2B5EF4-FFF2-40B4-BE49-F238E27FC236}">
              <a16:creationId xmlns:a16="http://schemas.microsoft.com/office/drawing/2014/main" id="{14F88EB0-B34E-473F-B9D7-6A8E624D4B06}"/>
            </a:ext>
          </a:extLst>
        </xdr:cNvPr>
        <xdr:cNvSpPr txBox="1"/>
      </xdr:nvSpPr>
      <xdr:spPr>
        <a:xfrm>
          <a:off x="14389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122572</xdr:rowOff>
    </xdr:from>
    <xdr:ext cx="405111" cy="259045"/>
    <xdr:sp macro="" textlink="">
      <xdr:nvSpPr>
        <xdr:cNvPr id="667" name="n_3mainValue【消防施設】&#10;有形固定資産減価償却率">
          <a:extLst>
            <a:ext uri="{FF2B5EF4-FFF2-40B4-BE49-F238E27FC236}">
              <a16:creationId xmlns:a16="http://schemas.microsoft.com/office/drawing/2014/main" id="{21382210-675D-4683-B74E-D6F41DC083BA}"/>
            </a:ext>
          </a:extLst>
        </xdr:cNvPr>
        <xdr:cNvSpPr txBox="1"/>
      </xdr:nvSpPr>
      <xdr:spPr>
        <a:xfrm>
          <a:off x="13500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74947</xdr:rowOff>
    </xdr:from>
    <xdr:ext cx="405111" cy="259045"/>
    <xdr:sp macro="" textlink="">
      <xdr:nvSpPr>
        <xdr:cNvPr id="668" name="n_4mainValue【消防施設】&#10;有形固定資産減価償却率">
          <a:extLst>
            <a:ext uri="{FF2B5EF4-FFF2-40B4-BE49-F238E27FC236}">
              <a16:creationId xmlns:a16="http://schemas.microsoft.com/office/drawing/2014/main" id="{A61EFDC0-CF7C-4B13-8EB3-E46CA9F36171}"/>
            </a:ext>
          </a:extLst>
        </xdr:cNvPr>
        <xdr:cNvSpPr txBox="1"/>
      </xdr:nvSpPr>
      <xdr:spPr>
        <a:xfrm>
          <a:off x="12611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CC616CAE-EBA7-41D0-9563-2EACF4100D6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CB2F5E20-48E2-4ECC-BDA7-C7BB527CFBD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0F56A66F-E60B-4CF5-9134-0B01114449A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E071AF4B-DCCB-4805-B255-EBFD9116D3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66D861E7-3566-419C-9314-ED28BA130B7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FED46FCD-B846-4278-A467-346F48B5A63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5BFE921D-F0BC-457D-8853-987122555AD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5D509ED6-AEF2-42E2-A64A-EB15E1DBCFE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F4A34B80-7597-48F3-B03C-F4137587FD5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E848DB69-75E6-4B70-A9E2-768C15B0101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a:extLst>
            <a:ext uri="{FF2B5EF4-FFF2-40B4-BE49-F238E27FC236}">
              <a16:creationId xmlns:a16="http://schemas.microsoft.com/office/drawing/2014/main" id="{3DC3A9D3-6F05-453D-8EE9-F72A013B4E3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a:extLst>
            <a:ext uri="{FF2B5EF4-FFF2-40B4-BE49-F238E27FC236}">
              <a16:creationId xmlns:a16="http://schemas.microsoft.com/office/drawing/2014/main" id="{03A80E56-4FB9-42FB-B36E-A32C0AAC362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a:extLst>
            <a:ext uri="{FF2B5EF4-FFF2-40B4-BE49-F238E27FC236}">
              <a16:creationId xmlns:a16="http://schemas.microsoft.com/office/drawing/2014/main" id="{1014C6C8-0C8F-4EDD-BC21-8D72EE7927E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a:extLst>
            <a:ext uri="{FF2B5EF4-FFF2-40B4-BE49-F238E27FC236}">
              <a16:creationId xmlns:a16="http://schemas.microsoft.com/office/drawing/2014/main" id="{9F7C534A-2B80-4A16-BC58-7D17168750A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a:extLst>
            <a:ext uri="{FF2B5EF4-FFF2-40B4-BE49-F238E27FC236}">
              <a16:creationId xmlns:a16="http://schemas.microsoft.com/office/drawing/2014/main" id="{A5C92D30-0539-4997-A343-D05C695626E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a:extLst>
            <a:ext uri="{FF2B5EF4-FFF2-40B4-BE49-F238E27FC236}">
              <a16:creationId xmlns:a16="http://schemas.microsoft.com/office/drawing/2014/main" id="{68FF8A5C-32FD-4A00-8E0F-EAD1FC12080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a:extLst>
            <a:ext uri="{FF2B5EF4-FFF2-40B4-BE49-F238E27FC236}">
              <a16:creationId xmlns:a16="http://schemas.microsoft.com/office/drawing/2014/main" id="{97170138-7CFF-4D92-B3C6-F16230BE00D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a:extLst>
            <a:ext uri="{FF2B5EF4-FFF2-40B4-BE49-F238E27FC236}">
              <a16:creationId xmlns:a16="http://schemas.microsoft.com/office/drawing/2014/main" id="{D83297B7-EC22-4047-8BBD-1317F0A805D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a:extLst>
            <a:ext uri="{FF2B5EF4-FFF2-40B4-BE49-F238E27FC236}">
              <a16:creationId xmlns:a16="http://schemas.microsoft.com/office/drawing/2014/main" id="{5E41847C-3B18-4E56-9574-4479FE1769F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7E48E712-EBB4-4EA9-BB12-373B1692FE6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3BA66059-C6F1-4E88-9903-3197F593421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228A67DC-7C16-4FD9-94EC-464260E0A6B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a:extLst>
            <a:ext uri="{FF2B5EF4-FFF2-40B4-BE49-F238E27FC236}">
              <a16:creationId xmlns:a16="http://schemas.microsoft.com/office/drawing/2014/main" id="{8BD147FA-784A-49DA-ADD7-E948A8F381A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692" name="直線コネクタ 691">
          <a:extLst>
            <a:ext uri="{FF2B5EF4-FFF2-40B4-BE49-F238E27FC236}">
              <a16:creationId xmlns:a16="http://schemas.microsoft.com/office/drawing/2014/main" id="{95A7A33F-6F2B-4D4B-969A-D8728B286B78}"/>
            </a:ext>
          </a:extLst>
        </xdr:cNvPr>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93" name="【消防施設】&#10;一人当たり面積最小値テキスト">
          <a:extLst>
            <a:ext uri="{FF2B5EF4-FFF2-40B4-BE49-F238E27FC236}">
              <a16:creationId xmlns:a16="http://schemas.microsoft.com/office/drawing/2014/main" id="{FC82EF73-F494-451D-A495-0889C7C59C81}"/>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94" name="直線コネクタ 693">
          <a:extLst>
            <a:ext uri="{FF2B5EF4-FFF2-40B4-BE49-F238E27FC236}">
              <a16:creationId xmlns:a16="http://schemas.microsoft.com/office/drawing/2014/main" id="{C95B6562-85D0-417F-8907-4641859C1E4B}"/>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5" name="【消防施設】&#10;一人当たり面積最大値テキスト">
          <a:extLst>
            <a:ext uri="{FF2B5EF4-FFF2-40B4-BE49-F238E27FC236}">
              <a16:creationId xmlns:a16="http://schemas.microsoft.com/office/drawing/2014/main" id="{B470A0F4-770F-4FA1-AFF2-3FE47BC55E1D}"/>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6" name="直線コネクタ 695">
          <a:extLst>
            <a:ext uri="{FF2B5EF4-FFF2-40B4-BE49-F238E27FC236}">
              <a16:creationId xmlns:a16="http://schemas.microsoft.com/office/drawing/2014/main" id="{18EE9148-AD33-41FC-8A48-E7856BFCF6C8}"/>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697" name="【消防施設】&#10;一人当たり面積平均値テキスト">
          <a:extLst>
            <a:ext uri="{FF2B5EF4-FFF2-40B4-BE49-F238E27FC236}">
              <a16:creationId xmlns:a16="http://schemas.microsoft.com/office/drawing/2014/main" id="{7CC5C2E3-874E-4F9E-9302-3C40A449E8DC}"/>
            </a:ext>
          </a:extLst>
        </xdr:cNvPr>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698" name="フローチャート: 判断 697">
          <a:extLst>
            <a:ext uri="{FF2B5EF4-FFF2-40B4-BE49-F238E27FC236}">
              <a16:creationId xmlns:a16="http://schemas.microsoft.com/office/drawing/2014/main" id="{DA536A34-1161-4D89-B781-D8DE0395DA38}"/>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699" name="フローチャート: 判断 698">
          <a:extLst>
            <a:ext uri="{FF2B5EF4-FFF2-40B4-BE49-F238E27FC236}">
              <a16:creationId xmlns:a16="http://schemas.microsoft.com/office/drawing/2014/main" id="{A96F36BD-C1D6-49CE-980C-7CD93E2BE751}"/>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00" name="フローチャート: 判断 699">
          <a:extLst>
            <a:ext uri="{FF2B5EF4-FFF2-40B4-BE49-F238E27FC236}">
              <a16:creationId xmlns:a16="http://schemas.microsoft.com/office/drawing/2014/main" id="{9D3B7A1D-7317-45F0-A635-71AA86BF25CA}"/>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01" name="フローチャート: 判断 700">
          <a:extLst>
            <a:ext uri="{FF2B5EF4-FFF2-40B4-BE49-F238E27FC236}">
              <a16:creationId xmlns:a16="http://schemas.microsoft.com/office/drawing/2014/main" id="{BBA3D46F-2C87-4069-A469-1DC580B2A033}"/>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02" name="フローチャート: 判断 701">
          <a:extLst>
            <a:ext uri="{FF2B5EF4-FFF2-40B4-BE49-F238E27FC236}">
              <a16:creationId xmlns:a16="http://schemas.microsoft.com/office/drawing/2014/main" id="{1A528D23-E371-4AB7-97CD-A82E221DBD44}"/>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21E28D88-6543-4E90-8104-4CB70D0C5DD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B73B671F-DFCB-47DA-9FAF-FBF83C0959E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B97FB48F-5B41-46D6-82F9-22A5BA4B81D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CE220E6A-B3AA-4D5A-A456-2772E19D713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618B2402-3197-4929-BBD8-4A314B96A8A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29211</xdr:rowOff>
    </xdr:from>
    <xdr:to>
      <xdr:col>116</xdr:col>
      <xdr:colOff>114300</xdr:colOff>
      <xdr:row>85</xdr:row>
      <xdr:rowOff>130811</xdr:rowOff>
    </xdr:to>
    <xdr:sp macro="" textlink="">
      <xdr:nvSpPr>
        <xdr:cNvPr id="708" name="楕円 707">
          <a:extLst>
            <a:ext uri="{FF2B5EF4-FFF2-40B4-BE49-F238E27FC236}">
              <a16:creationId xmlns:a16="http://schemas.microsoft.com/office/drawing/2014/main" id="{6B7E95D0-B724-4CFA-A455-F99C3768F84E}"/>
            </a:ext>
          </a:extLst>
        </xdr:cNvPr>
        <xdr:cNvSpPr/>
      </xdr:nvSpPr>
      <xdr:spPr>
        <a:xfrm>
          <a:off x="22110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7638</xdr:rowOff>
    </xdr:from>
    <xdr:ext cx="469744" cy="259045"/>
    <xdr:sp macro="" textlink="">
      <xdr:nvSpPr>
        <xdr:cNvPr id="709" name="【消防施設】&#10;一人当たり面積該当値テキスト">
          <a:extLst>
            <a:ext uri="{FF2B5EF4-FFF2-40B4-BE49-F238E27FC236}">
              <a16:creationId xmlns:a16="http://schemas.microsoft.com/office/drawing/2014/main" id="{9BE8504D-3AFF-44FF-B2AC-96EAB9D3A6B8}"/>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29211</xdr:rowOff>
    </xdr:from>
    <xdr:to>
      <xdr:col>112</xdr:col>
      <xdr:colOff>38100</xdr:colOff>
      <xdr:row>85</xdr:row>
      <xdr:rowOff>130811</xdr:rowOff>
    </xdr:to>
    <xdr:sp macro="" textlink="">
      <xdr:nvSpPr>
        <xdr:cNvPr id="710" name="楕円 709">
          <a:extLst>
            <a:ext uri="{FF2B5EF4-FFF2-40B4-BE49-F238E27FC236}">
              <a16:creationId xmlns:a16="http://schemas.microsoft.com/office/drawing/2014/main" id="{A4AFFDAA-4CE4-41E0-9098-AE66D79F2F8E}"/>
            </a:ext>
          </a:extLst>
        </xdr:cNvPr>
        <xdr:cNvSpPr/>
      </xdr:nvSpPr>
      <xdr:spPr>
        <a:xfrm>
          <a:off x="2127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80011</xdr:rowOff>
    </xdr:from>
    <xdr:to>
      <xdr:col>116</xdr:col>
      <xdr:colOff>63500</xdr:colOff>
      <xdr:row>85</xdr:row>
      <xdr:rowOff>80011</xdr:rowOff>
    </xdr:to>
    <xdr:cxnSp macro="">
      <xdr:nvCxnSpPr>
        <xdr:cNvPr id="711" name="直線コネクタ 710">
          <a:extLst>
            <a:ext uri="{FF2B5EF4-FFF2-40B4-BE49-F238E27FC236}">
              <a16:creationId xmlns:a16="http://schemas.microsoft.com/office/drawing/2014/main" id="{C9CF96AA-6F8D-4667-A677-C4C66657A714}"/>
            </a:ext>
          </a:extLst>
        </xdr:cNvPr>
        <xdr:cNvCxnSpPr/>
      </xdr:nvCxnSpPr>
      <xdr:spPr>
        <a:xfrm>
          <a:off x="213233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33020</xdr:rowOff>
    </xdr:from>
    <xdr:to>
      <xdr:col>107</xdr:col>
      <xdr:colOff>101600</xdr:colOff>
      <xdr:row>85</xdr:row>
      <xdr:rowOff>134620</xdr:rowOff>
    </xdr:to>
    <xdr:sp macro="" textlink="">
      <xdr:nvSpPr>
        <xdr:cNvPr id="712" name="楕円 711">
          <a:extLst>
            <a:ext uri="{FF2B5EF4-FFF2-40B4-BE49-F238E27FC236}">
              <a16:creationId xmlns:a16="http://schemas.microsoft.com/office/drawing/2014/main" id="{353110D8-8B40-48C4-8027-FDB8F13D8B0A}"/>
            </a:ext>
          </a:extLst>
        </xdr:cNvPr>
        <xdr:cNvSpPr/>
      </xdr:nvSpPr>
      <xdr:spPr>
        <a:xfrm>
          <a:off x="20383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80011</xdr:rowOff>
    </xdr:from>
    <xdr:to>
      <xdr:col>111</xdr:col>
      <xdr:colOff>177800</xdr:colOff>
      <xdr:row>85</xdr:row>
      <xdr:rowOff>83820</xdr:rowOff>
    </xdr:to>
    <xdr:cxnSp macro="">
      <xdr:nvCxnSpPr>
        <xdr:cNvPr id="713" name="直線コネクタ 712">
          <a:extLst>
            <a:ext uri="{FF2B5EF4-FFF2-40B4-BE49-F238E27FC236}">
              <a16:creationId xmlns:a16="http://schemas.microsoft.com/office/drawing/2014/main" id="{C48A2F99-0B43-49A0-AC5F-AAC23F5A4CB2}"/>
            </a:ext>
          </a:extLst>
        </xdr:cNvPr>
        <xdr:cNvCxnSpPr/>
      </xdr:nvCxnSpPr>
      <xdr:spPr>
        <a:xfrm flipV="1">
          <a:off x="20434300" y="1465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33020</xdr:rowOff>
    </xdr:from>
    <xdr:to>
      <xdr:col>102</xdr:col>
      <xdr:colOff>165100</xdr:colOff>
      <xdr:row>85</xdr:row>
      <xdr:rowOff>134620</xdr:rowOff>
    </xdr:to>
    <xdr:sp macro="" textlink="">
      <xdr:nvSpPr>
        <xdr:cNvPr id="714" name="楕円 713">
          <a:extLst>
            <a:ext uri="{FF2B5EF4-FFF2-40B4-BE49-F238E27FC236}">
              <a16:creationId xmlns:a16="http://schemas.microsoft.com/office/drawing/2014/main" id="{BE88DA48-2514-4ACA-B2E1-7A0ED0B946EE}"/>
            </a:ext>
          </a:extLst>
        </xdr:cNvPr>
        <xdr:cNvSpPr/>
      </xdr:nvSpPr>
      <xdr:spPr>
        <a:xfrm>
          <a:off x="19494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83820</xdr:rowOff>
    </xdr:from>
    <xdr:to>
      <xdr:col>107</xdr:col>
      <xdr:colOff>50800</xdr:colOff>
      <xdr:row>85</xdr:row>
      <xdr:rowOff>83820</xdr:rowOff>
    </xdr:to>
    <xdr:cxnSp macro="">
      <xdr:nvCxnSpPr>
        <xdr:cNvPr id="715" name="直線コネクタ 714">
          <a:extLst>
            <a:ext uri="{FF2B5EF4-FFF2-40B4-BE49-F238E27FC236}">
              <a16:creationId xmlns:a16="http://schemas.microsoft.com/office/drawing/2014/main" id="{FF97DDB6-18E9-4823-99B2-CC28CA1C44CE}"/>
            </a:ext>
          </a:extLst>
        </xdr:cNvPr>
        <xdr:cNvCxnSpPr/>
      </xdr:nvCxnSpPr>
      <xdr:spPr>
        <a:xfrm>
          <a:off x="19545300" y="1465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16" name="楕円 715">
          <a:extLst>
            <a:ext uri="{FF2B5EF4-FFF2-40B4-BE49-F238E27FC236}">
              <a16:creationId xmlns:a16="http://schemas.microsoft.com/office/drawing/2014/main" id="{AAE6E023-6147-4379-8376-1A1ECC8EC305}"/>
            </a:ext>
          </a:extLst>
        </xdr:cNvPr>
        <xdr:cNvSpPr/>
      </xdr:nvSpPr>
      <xdr:spPr>
        <a:xfrm>
          <a:off x="18605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83820</xdr:rowOff>
    </xdr:from>
    <xdr:to>
      <xdr:col>102</xdr:col>
      <xdr:colOff>114300</xdr:colOff>
      <xdr:row>85</xdr:row>
      <xdr:rowOff>91439</xdr:rowOff>
    </xdr:to>
    <xdr:cxnSp macro="">
      <xdr:nvCxnSpPr>
        <xdr:cNvPr id="717" name="直線コネクタ 716">
          <a:extLst>
            <a:ext uri="{FF2B5EF4-FFF2-40B4-BE49-F238E27FC236}">
              <a16:creationId xmlns:a16="http://schemas.microsoft.com/office/drawing/2014/main" id="{DBFB3C2B-9C69-45C7-B34E-DDA6978B2744}"/>
            </a:ext>
          </a:extLst>
        </xdr:cNvPr>
        <xdr:cNvCxnSpPr/>
      </xdr:nvCxnSpPr>
      <xdr:spPr>
        <a:xfrm flipV="1">
          <a:off x="18656300" y="146570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18" name="n_1aveValue【消防施設】&#10;一人当たり面積">
          <a:extLst>
            <a:ext uri="{FF2B5EF4-FFF2-40B4-BE49-F238E27FC236}">
              <a16:creationId xmlns:a16="http://schemas.microsoft.com/office/drawing/2014/main" id="{D24A5B24-D7B7-4C62-BD6F-E8F1FA2893E9}"/>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19" name="n_2aveValue【消防施設】&#10;一人当たり面積">
          <a:extLst>
            <a:ext uri="{FF2B5EF4-FFF2-40B4-BE49-F238E27FC236}">
              <a16:creationId xmlns:a16="http://schemas.microsoft.com/office/drawing/2014/main" id="{6A42E43A-E521-40AD-AD14-8AC316B7E318}"/>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20" name="n_3aveValue【消防施設】&#10;一人当たり面積">
          <a:extLst>
            <a:ext uri="{FF2B5EF4-FFF2-40B4-BE49-F238E27FC236}">
              <a16:creationId xmlns:a16="http://schemas.microsoft.com/office/drawing/2014/main" id="{331795E6-DB3B-4A3A-AAB8-C622F38BE445}"/>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721" name="n_4aveValue【消防施設】&#10;一人当たり面積">
          <a:extLst>
            <a:ext uri="{FF2B5EF4-FFF2-40B4-BE49-F238E27FC236}">
              <a16:creationId xmlns:a16="http://schemas.microsoft.com/office/drawing/2014/main" id="{75D75D52-F9CB-4F94-9722-49DA41888C81}"/>
            </a:ext>
          </a:extLst>
        </xdr:cNvPr>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121938</xdr:rowOff>
    </xdr:from>
    <xdr:ext cx="469744" cy="259045"/>
    <xdr:sp macro="" textlink="">
      <xdr:nvSpPr>
        <xdr:cNvPr id="722" name="n_1mainValue【消防施設】&#10;一人当たり面積">
          <a:extLst>
            <a:ext uri="{FF2B5EF4-FFF2-40B4-BE49-F238E27FC236}">
              <a16:creationId xmlns:a16="http://schemas.microsoft.com/office/drawing/2014/main" id="{D59264C0-8B2F-43C2-B055-5AC8E6E7DE4C}"/>
            </a:ext>
          </a:extLst>
        </xdr:cNvPr>
        <xdr:cNvSpPr txBox="1"/>
      </xdr:nvSpPr>
      <xdr:spPr>
        <a:xfrm>
          <a:off x="21075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125747</xdr:rowOff>
    </xdr:from>
    <xdr:ext cx="469744" cy="259045"/>
    <xdr:sp macro="" textlink="">
      <xdr:nvSpPr>
        <xdr:cNvPr id="723" name="n_2mainValue【消防施設】&#10;一人当たり面積">
          <a:extLst>
            <a:ext uri="{FF2B5EF4-FFF2-40B4-BE49-F238E27FC236}">
              <a16:creationId xmlns:a16="http://schemas.microsoft.com/office/drawing/2014/main" id="{77E8EB5F-574B-4866-B3B1-49125235A9D5}"/>
            </a:ext>
          </a:extLst>
        </xdr:cNvPr>
        <xdr:cNvSpPr txBox="1"/>
      </xdr:nvSpPr>
      <xdr:spPr>
        <a:xfrm>
          <a:off x="20199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125747</xdr:rowOff>
    </xdr:from>
    <xdr:ext cx="469744" cy="259045"/>
    <xdr:sp macro="" textlink="">
      <xdr:nvSpPr>
        <xdr:cNvPr id="724" name="n_3mainValue【消防施設】&#10;一人当たり面積">
          <a:extLst>
            <a:ext uri="{FF2B5EF4-FFF2-40B4-BE49-F238E27FC236}">
              <a16:creationId xmlns:a16="http://schemas.microsoft.com/office/drawing/2014/main" id="{2C4D716D-66F0-4931-AB09-9EF9361AD177}"/>
            </a:ext>
          </a:extLst>
        </xdr:cNvPr>
        <xdr:cNvSpPr txBox="1"/>
      </xdr:nvSpPr>
      <xdr:spPr>
        <a:xfrm>
          <a:off x="19310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725" name="n_4mainValue【消防施設】&#10;一人当たり面積">
          <a:extLst>
            <a:ext uri="{FF2B5EF4-FFF2-40B4-BE49-F238E27FC236}">
              <a16:creationId xmlns:a16="http://schemas.microsoft.com/office/drawing/2014/main" id="{E0FB0330-AA11-42F2-AEBA-0724640A8AEA}"/>
            </a:ext>
          </a:extLst>
        </xdr:cNvPr>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8B62F0F2-37C2-4ED2-A95E-900A8338C39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2D6286AE-ED2E-4F80-953C-F66A1E469D1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E8B374AD-629B-40D0-87F3-22A69099BBA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9AEB4677-3973-4F5F-81C9-40D668C7716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0BEDDC79-2B4E-41E1-9E89-F6427BE283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C51A7701-9386-4991-B583-40F7FCD8701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0E22A48D-E2F0-4F63-BBFA-E690315122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1654E7F6-F89E-4382-8B8F-C0F612F89E1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AA6D7A2C-F791-48B1-BF67-F8B303E5D4A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89E2E698-5D65-477E-BC4E-220548F660A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51A59259-8C93-43E5-BB5E-425973603CD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a:extLst>
            <a:ext uri="{FF2B5EF4-FFF2-40B4-BE49-F238E27FC236}">
              <a16:creationId xmlns:a16="http://schemas.microsoft.com/office/drawing/2014/main" id="{DF338EB3-4849-4DA5-9B87-C282168DB2D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8" name="テキスト ボックス 737">
          <a:extLst>
            <a:ext uri="{FF2B5EF4-FFF2-40B4-BE49-F238E27FC236}">
              <a16:creationId xmlns:a16="http://schemas.microsoft.com/office/drawing/2014/main" id="{7E4445BB-57B2-45CA-940B-825C1401B51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a:extLst>
            <a:ext uri="{FF2B5EF4-FFF2-40B4-BE49-F238E27FC236}">
              <a16:creationId xmlns:a16="http://schemas.microsoft.com/office/drawing/2014/main" id="{1D0AAAE7-C918-4708-B92E-3FAD0DBDB09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a:extLst>
            <a:ext uri="{FF2B5EF4-FFF2-40B4-BE49-F238E27FC236}">
              <a16:creationId xmlns:a16="http://schemas.microsoft.com/office/drawing/2014/main" id="{4FFB7689-12B7-4B15-ABAF-8B3B6ADFE9D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a:extLst>
            <a:ext uri="{FF2B5EF4-FFF2-40B4-BE49-F238E27FC236}">
              <a16:creationId xmlns:a16="http://schemas.microsoft.com/office/drawing/2014/main" id="{9EDFF049-F4B9-4E18-B16B-505A0F70A61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a:extLst>
            <a:ext uri="{FF2B5EF4-FFF2-40B4-BE49-F238E27FC236}">
              <a16:creationId xmlns:a16="http://schemas.microsoft.com/office/drawing/2014/main" id="{8594419E-C846-4366-B0DB-83C408E45F6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a:extLst>
            <a:ext uri="{FF2B5EF4-FFF2-40B4-BE49-F238E27FC236}">
              <a16:creationId xmlns:a16="http://schemas.microsoft.com/office/drawing/2014/main" id="{5823BD42-45FF-489B-BFF7-E3281FA93D5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a:extLst>
            <a:ext uri="{FF2B5EF4-FFF2-40B4-BE49-F238E27FC236}">
              <a16:creationId xmlns:a16="http://schemas.microsoft.com/office/drawing/2014/main" id="{E9928043-D379-4A1D-BF33-A081FDEBEA6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a:extLst>
            <a:ext uri="{FF2B5EF4-FFF2-40B4-BE49-F238E27FC236}">
              <a16:creationId xmlns:a16="http://schemas.microsoft.com/office/drawing/2014/main" id="{17253EAC-B526-4BBD-8454-963DA84235F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a:extLst>
            <a:ext uri="{FF2B5EF4-FFF2-40B4-BE49-F238E27FC236}">
              <a16:creationId xmlns:a16="http://schemas.microsoft.com/office/drawing/2014/main" id="{776A535B-6FC2-4569-BA98-88A2C41CDF8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a:extLst>
            <a:ext uri="{FF2B5EF4-FFF2-40B4-BE49-F238E27FC236}">
              <a16:creationId xmlns:a16="http://schemas.microsoft.com/office/drawing/2014/main" id="{DED504F3-DB30-40C1-A386-B2E6CC785AB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8" name="テキスト ボックス 747">
          <a:extLst>
            <a:ext uri="{FF2B5EF4-FFF2-40B4-BE49-F238E27FC236}">
              <a16:creationId xmlns:a16="http://schemas.microsoft.com/office/drawing/2014/main" id="{18CD399F-99D2-44ED-9B83-B966119DCBD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id="{212D9829-C123-42CE-B52B-0CB40B8FF94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a:extLst>
            <a:ext uri="{FF2B5EF4-FFF2-40B4-BE49-F238E27FC236}">
              <a16:creationId xmlns:a16="http://schemas.microsoft.com/office/drawing/2014/main" id="{E2033014-F298-4367-BAC7-AD30BD933C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51" name="直線コネクタ 750">
          <a:extLst>
            <a:ext uri="{FF2B5EF4-FFF2-40B4-BE49-F238E27FC236}">
              <a16:creationId xmlns:a16="http://schemas.microsoft.com/office/drawing/2014/main" id="{ED385A0A-879D-4FD7-B5E3-62BE6BF8BD68}"/>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2" name="【庁舎】&#10;有形固定資産減価償却率最小値テキスト">
          <a:extLst>
            <a:ext uri="{FF2B5EF4-FFF2-40B4-BE49-F238E27FC236}">
              <a16:creationId xmlns:a16="http://schemas.microsoft.com/office/drawing/2014/main" id="{2E2286D2-0960-43E2-9076-335F14866C8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3" name="直線コネクタ 752">
          <a:extLst>
            <a:ext uri="{FF2B5EF4-FFF2-40B4-BE49-F238E27FC236}">
              <a16:creationId xmlns:a16="http://schemas.microsoft.com/office/drawing/2014/main" id="{C1673F51-5390-465B-8246-0A7D72888DD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54" name="【庁舎】&#10;有形固定資産減価償却率最大値テキスト">
          <a:extLst>
            <a:ext uri="{FF2B5EF4-FFF2-40B4-BE49-F238E27FC236}">
              <a16:creationId xmlns:a16="http://schemas.microsoft.com/office/drawing/2014/main" id="{4065F609-0C66-4A72-9153-676CF886376A}"/>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55" name="直線コネクタ 754">
          <a:extLst>
            <a:ext uri="{FF2B5EF4-FFF2-40B4-BE49-F238E27FC236}">
              <a16:creationId xmlns:a16="http://schemas.microsoft.com/office/drawing/2014/main" id="{E1865708-B330-44B4-A990-22D532A1868E}"/>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756" name="【庁舎】&#10;有形固定資産減価償却率平均値テキスト">
          <a:extLst>
            <a:ext uri="{FF2B5EF4-FFF2-40B4-BE49-F238E27FC236}">
              <a16:creationId xmlns:a16="http://schemas.microsoft.com/office/drawing/2014/main" id="{A54BC80F-F1C9-4D54-9C9C-9D7041E7D32D}"/>
            </a:ext>
          </a:extLst>
        </xdr:cNvPr>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757" name="フローチャート: 判断 756">
          <a:extLst>
            <a:ext uri="{FF2B5EF4-FFF2-40B4-BE49-F238E27FC236}">
              <a16:creationId xmlns:a16="http://schemas.microsoft.com/office/drawing/2014/main" id="{430FACC7-6DCE-401A-A57F-2855EEFC254E}"/>
            </a:ext>
          </a:extLst>
        </xdr:cNvPr>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758" name="フローチャート: 判断 757">
          <a:extLst>
            <a:ext uri="{FF2B5EF4-FFF2-40B4-BE49-F238E27FC236}">
              <a16:creationId xmlns:a16="http://schemas.microsoft.com/office/drawing/2014/main" id="{95A43B20-066E-4D89-828C-A51A21D942CE}"/>
            </a:ext>
          </a:extLst>
        </xdr:cNvPr>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59" name="フローチャート: 判断 758">
          <a:extLst>
            <a:ext uri="{FF2B5EF4-FFF2-40B4-BE49-F238E27FC236}">
              <a16:creationId xmlns:a16="http://schemas.microsoft.com/office/drawing/2014/main" id="{6494F07F-AC1E-4644-969C-7E7BF8ECB4D2}"/>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760" name="フローチャート: 判断 759">
          <a:extLst>
            <a:ext uri="{FF2B5EF4-FFF2-40B4-BE49-F238E27FC236}">
              <a16:creationId xmlns:a16="http://schemas.microsoft.com/office/drawing/2014/main" id="{18E3F71A-D767-43D3-832F-3B2A651731D1}"/>
            </a:ext>
          </a:extLst>
        </xdr:cNvPr>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761" name="フローチャート: 判断 760">
          <a:extLst>
            <a:ext uri="{FF2B5EF4-FFF2-40B4-BE49-F238E27FC236}">
              <a16:creationId xmlns:a16="http://schemas.microsoft.com/office/drawing/2014/main" id="{4262193E-6DAF-41FB-8067-CF7B21E2493A}"/>
            </a:ext>
          </a:extLst>
        </xdr:cNvPr>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C8D5BA9E-F3E0-4407-82D9-D6B43C2ACA5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229BD736-88A3-458D-85BE-447D2A65F93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724F2149-9AFA-4BF9-B37C-FA904DB0D94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41CECF12-817F-4F25-A6D2-80585790EA2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B9F45AB0-07DC-478E-A793-789790A88FA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767" name="楕円 766">
          <a:extLst>
            <a:ext uri="{FF2B5EF4-FFF2-40B4-BE49-F238E27FC236}">
              <a16:creationId xmlns:a16="http://schemas.microsoft.com/office/drawing/2014/main" id="{B3D3B03D-2EFA-48A4-A71B-AC9668B773E0}"/>
            </a:ext>
          </a:extLst>
        </xdr:cNvPr>
        <xdr:cNvSpPr/>
      </xdr:nvSpPr>
      <xdr:spPr>
        <a:xfrm>
          <a:off x="16268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126291</xdr:rowOff>
    </xdr:from>
    <xdr:ext cx="405111" cy="259045"/>
    <xdr:sp macro="" textlink="">
      <xdr:nvSpPr>
        <xdr:cNvPr id="768" name="【庁舎】&#10;有形固定資産減価償却率該当値テキスト">
          <a:extLst>
            <a:ext uri="{FF2B5EF4-FFF2-40B4-BE49-F238E27FC236}">
              <a16:creationId xmlns:a16="http://schemas.microsoft.com/office/drawing/2014/main" id="{1E8BA49E-65BC-4748-BFF0-F00B33914155}"/>
            </a:ext>
          </a:extLst>
        </xdr:cNvPr>
        <xdr:cNvSpPr txBox="1"/>
      </xdr:nvSpPr>
      <xdr:spPr>
        <a:xfrm>
          <a:off x="16357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110308</xdr:rowOff>
    </xdr:from>
    <xdr:to>
      <xdr:col>81</xdr:col>
      <xdr:colOff>101600</xdr:colOff>
      <xdr:row>106</xdr:row>
      <xdr:rowOff>40458</xdr:rowOff>
    </xdr:to>
    <xdr:sp macro="" textlink="">
      <xdr:nvSpPr>
        <xdr:cNvPr id="769" name="楕円 768">
          <a:extLst>
            <a:ext uri="{FF2B5EF4-FFF2-40B4-BE49-F238E27FC236}">
              <a16:creationId xmlns:a16="http://schemas.microsoft.com/office/drawing/2014/main" id="{E60B9AE3-B3A6-4EF9-94EB-ABC25C256835}"/>
            </a:ext>
          </a:extLst>
        </xdr:cNvPr>
        <xdr:cNvSpPr/>
      </xdr:nvSpPr>
      <xdr:spPr>
        <a:xfrm>
          <a:off x="15430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161108</xdr:rowOff>
    </xdr:from>
    <xdr:to>
      <xdr:col>85</xdr:col>
      <xdr:colOff>127000</xdr:colOff>
      <xdr:row>106</xdr:row>
      <xdr:rowOff>27214</xdr:rowOff>
    </xdr:to>
    <xdr:cxnSp macro="">
      <xdr:nvCxnSpPr>
        <xdr:cNvPr id="770" name="直線コネクタ 769">
          <a:extLst>
            <a:ext uri="{FF2B5EF4-FFF2-40B4-BE49-F238E27FC236}">
              <a16:creationId xmlns:a16="http://schemas.microsoft.com/office/drawing/2014/main" id="{7ACC445D-5AE7-48C4-92C9-F93E6EF37D21}"/>
            </a:ext>
          </a:extLst>
        </xdr:cNvPr>
        <xdr:cNvCxnSpPr/>
      </xdr:nvCxnSpPr>
      <xdr:spPr>
        <a:xfrm>
          <a:off x="15481300" y="1816335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72752</xdr:rowOff>
    </xdr:from>
    <xdr:to>
      <xdr:col>76</xdr:col>
      <xdr:colOff>165100</xdr:colOff>
      <xdr:row>106</xdr:row>
      <xdr:rowOff>2902</xdr:rowOff>
    </xdr:to>
    <xdr:sp macro="" textlink="">
      <xdr:nvSpPr>
        <xdr:cNvPr id="771" name="楕円 770">
          <a:extLst>
            <a:ext uri="{FF2B5EF4-FFF2-40B4-BE49-F238E27FC236}">
              <a16:creationId xmlns:a16="http://schemas.microsoft.com/office/drawing/2014/main" id="{7D34C4FA-BFD7-4380-B185-998E4097F920}"/>
            </a:ext>
          </a:extLst>
        </xdr:cNvPr>
        <xdr:cNvSpPr/>
      </xdr:nvSpPr>
      <xdr:spPr>
        <a:xfrm>
          <a:off x="14541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123552</xdr:rowOff>
    </xdr:from>
    <xdr:to>
      <xdr:col>81</xdr:col>
      <xdr:colOff>50800</xdr:colOff>
      <xdr:row>105</xdr:row>
      <xdr:rowOff>161108</xdr:rowOff>
    </xdr:to>
    <xdr:cxnSp macro="">
      <xdr:nvCxnSpPr>
        <xdr:cNvPr id="772" name="直線コネクタ 771">
          <a:extLst>
            <a:ext uri="{FF2B5EF4-FFF2-40B4-BE49-F238E27FC236}">
              <a16:creationId xmlns:a16="http://schemas.microsoft.com/office/drawing/2014/main" id="{86FBF4D7-6EA4-4E1C-B1B6-C1D167E50EA4}"/>
            </a:ext>
          </a:extLst>
        </xdr:cNvPr>
        <xdr:cNvCxnSpPr/>
      </xdr:nvCxnSpPr>
      <xdr:spPr>
        <a:xfrm>
          <a:off x="14592300" y="181258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35198</xdr:rowOff>
    </xdr:from>
    <xdr:to>
      <xdr:col>72</xdr:col>
      <xdr:colOff>38100</xdr:colOff>
      <xdr:row>105</xdr:row>
      <xdr:rowOff>136798</xdr:rowOff>
    </xdr:to>
    <xdr:sp macro="" textlink="">
      <xdr:nvSpPr>
        <xdr:cNvPr id="773" name="楕円 772">
          <a:extLst>
            <a:ext uri="{FF2B5EF4-FFF2-40B4-BE49-F238E27FC236}">
              <a16:creationId xmlns:a16="http://schemas.microsoft.com/office/drawing/2014/main" id="{2AA76FB2-5CE9-4951-A555-8287C0629A5D}"/>
            </a:ext>
          </a:extLst>
        </xdr:cNvPr>
        <xdr:cNvSpPr/>
      </xdr:nvSpPr>
      <xdr:spPr>
        <a:xfrm>
          <a:off x="13652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85998</xdr:rowOff>
    </xdr:from>
    <xdr:to>
      <xdr:col>76</xdr:col>
      <xdr:colOff>114300</xdr:colOff>
      <xdr:row>105</xdr:row>
      <xdr:rowOff>123552</xdr:rowOff>
    </xdr:to>
    <xdr:cxnSp macro="">
      <xdr:nvCxnSpPr>
        <xdr:cNvPr id="774" name="直線コネクタ 773">
          <a:extLst>
            <a:ext uri="{FF2B5EF4-FFF2-40B4-BE49-F238E27FC236}">
              <a16:creationId xmlns:a16="http://schemas.microsoft.com/office/drawing/2014/main" id="{E9CF690B-668F-4CCC-8DD4-7FA742E139BE}"/>
            </a:ext>
          </a:extLst>
        </xdr:cNvPr>
        <xdr:cNvCxnSpPr/>
      </xdr:nvCxnSpPr>
      <xdr:spPr>
        <a:xfrm>
          <a:off x="13703300" y="1808824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79284</xdr:rowOff>
    </xdr:from>
    <xdr:to>
      <xdr:col>67</xdr:col>
      <xdr:colOff>101600</xdr:colOff>
      <xdr:row>106</xdr:row>
      <xdr:rowOff>9434</xdr:rowOff>
    </xdr:to>
    <xdr:sp macro="" textlink="">
      <xdr:nvSpPr>
        <xdr:cNvPr id="775" name="楕円 774">
          <a:extLst>
            <a:ext uri="{FF2B5EF4-FFF2-40B4-BE49-F238E27FC236}">
              <a16:creationId xmlns:a16="http://schemas.microsoft.com/office/drawing/2014/main" id="{50F987B9-2B1B-48EE-9434-DC97C7EBCC72}"/>
            </a:ext>
          </a:extLst>
        </xdr:cNvPr>
        <xdr:cNvSpPr/>
      </xdr:nvSpPr>
      <xdr:spPr>
        <a:xfrm>
          <a:off x="12763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85998</xdr:rowOff>
    </xdr:from>
    <xdr:to>
      <xdr:col>71</xdr:col>
      <xdr:colOff>177800</xdr:colOff>
      <xdr:row>105</xdr:row>
      <xdr:rowOff>130084</xdr:rowOff>
    </xdr:to>
    <xdr:cxnSp macro="">
      <xdr:nvCxnSpPr>
        <xdr:cNvPr id="776" name="直線コネクタ 775">
          <a:extLst>
            <a:ext uri="{FF2B5EF4-FFF2-40B4-BE49-F238E27FC236}">
              <a16:creationId xmlns:a16="http://schemas.microsoft.com/office/drawing/2014/main" id="{0A33D7D1-8ED6-45C0-ADC1-36B330C05754}"/>
            </a:ext>
          </a:extLst>
        </xdr:cNvPr>
        <xdr:cNvCxnSpPr/>
      </xdr:nvCxnSpPr>
      <xdr:spPr>
        <a:xfrm flipV="1">
          <a:off x="12814300" y="1808824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777" name="n_1aveValue【庁舎】&#10;有形固定資産減価償却率">
          <a:extLst>
            <a:ext uri="{FF2B5EF4-FFF2-40B4-BE49-F238E27FC236}">
              <a16:creationId xmlns:a16="http://schemas.microsoft.com/office/drawing/2014/main" id="{BD839210-8C4F-45C3-810E-39BF2575A26B}"/>
            </a:ext>
          </a:extLst>
        </xdr:cNvPr>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778" name="n_2aveValue【庁舎】&#10;有形固定資産減価償却率">
          <a:extLst>
            <a:ext uri="{FF2B5EF4-FFF2-40B4-BE49-F238E27FC236}">
              <a16:creationId xmlns:a16="http://schemas.microsoft.com/office/drawing/2014/main" id="{8C81AE53-626C-497A-AB5D-6D1B91A20223}"/>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779" name="n_3aveValue【庁舎】&#10;有形固定資産減価償却率">
          <a:extLst>
            <a:ext uri="{FF2B5EF4-FFF2-40B4-BE49-F238E27FC236}">
              <a16:creationId xmlns:a16="http://schemas.microsoft.com/office/drawing/2014/main" id="{8BE3982D-D7F7-425A-95CA-A6BD405432C7}"/>
            </a:ext>
          </a:extLst>
        </xdr:cNvPr>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780" name="n_4aveValue【庁舎】&#10;有形固定資産減価償却率">
          <a:extLst>
            <a:ext uri="{FF2B5EF4-FFF2-40B4-BE49-F238E27FC236}">
              <a16:creationId xmlns:a16="http://schemas.microsoft.com/office/drawing/2014/main" id="{54F9F6D3-FAED-45BD-8F72-67D06B5C70B2}"/>
            </a:ext>
          </a:extLst>
        </xdr:cNvPr>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31585</xdr:rowOff>
    </xdr:from>
    <xdr:ext cx="405111" cy="259045"/>
    <xdr:sp macro="" textlink="">
      <xdr:nvSpPr>
        <xdr:cNvPr id="781" name="n_1mainValue【庁舎】&#10;有形固定資産減価償却率">
          <a:extLst>
            <a:ext uri="{FF2B5EF4-FFF2-40B4-BE49-F238E27FC236}">
              <a16:creationId xmlns:a16="http://schemas.microsoft.com/office/drawing/2014/main" id="{B08BA498-F379-4408-B09F-30255041D18D}"/>
            </a:ext>
          </a:extLst>
        </xdr:cNvPr>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165479</xdr:rowOff>
    </xdr:from>
    <xdr:ext cx="405111" cy="259045"/>
    <xdr:sp macro="" textlink="">
      <xdr:nvSpPr>
        <xdr:cNvPr id="782" name="n_2mainValue【庁舎】&#10;有形固定資産減価償却率">
          <a:extLst>
            <a:ext uri="{FF2B5EF4-FFF2-40B4-BE49-F238E27FC236}">
              <a16:creationId xmlns:a16="http://schemas.microsoft.com/office/drawing/2014/main" id="{67B533BF-70F6-415F-B6CE-BCBCD9549249}"/>
            </a:ext>
          </a:extLst>
        </xdr:cNvPr>
        <xdr:cNvSpPr txBox="1"/>
      </xdr:nvSpPr>
      <xdr:spPr>
        <a:xfrm>
          <a:off x="14389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127925</xdr:rowOff>
    </xdr:from>
    <xdr:ext cx="405111" cy="259045"/>
    <xdr:sp macro="" textlink="">
      <xdr:nvSpPr>
        <xdr:cNvPr id="783" name="n_3mainValue【庁舎】&#10;有形固定資産減価償却率">
          <a:extLst>
            <a:ext uri="{FF2B5EF4-FFF2-40B4-BE49-F238E27FC236}">
              <a16:creationId xmlns:a16="http://schemas.microsoft.com/office/drawing/2014/main" id="{F5E90F65-FA5D-45E9-89D7-785165BD7209}"/>
            </a:ext>
          </a:extLst>
        </xdr:cNvPr>
        <xdr:cNvSpPr txBox="1"/>
      </xdr:nvSpPr>
      <xdr:spPr>
        <a:xfrm>
          <a:off x="13500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561</xdr:rowOff>
    </xdr:from>
    <xdr:ext cx="405111" cy="259045"/>
    <xdr:sp macro="" textlink="">
      <xdr:nvSpPr>
        <xdr:cNvPr id="784" name="n_4mainValue【庁舎】&#10;有形固定資産減価償却率">
          <a:extLst>
            <a:ext uri="{FF2B5EF4-FFF2-40B4-BE49-F238E27FC236}">
              <a16:creationId xmlns:a16="http://schemas.microsoft.com/office/drawing/2014/main" id="{1AE06787-CE81-4611-944F-C977CFE04FC4}"/>
            </a:ext>
          </a:extLst>
        </xdr:cNvPr>
        <xdr:cNvSpPr txBox="1"/>
      </xdr:nvSpPr>
      <xdr:spPr>
        <a:xfrm>
          <a:off x="12611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07E1FE59-2C8D-46C0-B467-E94763D43F3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0D9FE54C-AB18-43DB-A391-88F7F4CD21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9EF1A9BE-36A5-4066-ADD3-A4B2D61204C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FD2D081C-99B8-411F-A496-A478838189E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A84D898B-4070-47D3-9911-582AFE7B8FA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2D43B19E-4624-4AAD-B5B0-D552687A3BA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8C5C2E81-8691-48B0-9644-9F6E8FE8A8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F6672E85-26C4-4275-9B6C-2531120AFE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a:extLst>
            <a:ext uri="{FF2B5EF4-FFF2-40B4-BE49-F238E27FC236}">
              <a16:creationId xmlns:a16="http://schemas.microsoft.com/office/drawing/2014/main" id="{A45B4631-E213-437C-A10F-BF1E6AA08BB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689D634D-225D-4658-B7B8-FED341436CB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5" name="直線コネクタ 794">
          <a:extLst>
            <a:ext uri="{FF2B5EF4-FFF2-40B4-BE49-F238E27FC236}">
              <a16:creationId xmlns:a16="http://schemas.microsoft.com/office/drawing/2014/main" id="{369D2680-25FF-44FB-8B41-37770372CCF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6" name="テキスト ボックス 795">
          <a:extLst>
            <a:ext uri="{FF2B5EF4-FFF2-40B4-BE49-F238E27FC236}">
              <a16:creationId xmlns:a16="http://schemas.microsoft.com/office/drawing/2014/main" id="{42EBD64A-46C5-4C0E-A6D4-B4BD0A2917B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7" name="直線コネクタ 796">
          <a:extLst>
            <a:ext uri="{FF2B5EF4-FFF2-40B4-BE49-F238E27FC236}">
              <a16:creationId xmlns:a16="http://schemas.microsoft.com/office/drawing/2014/main" id="{5D6EC04A-4E0C-4ED1-BD23-B5C21BD892F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8" name="テキスト ボックス 797">
          <a:extLst>
            <a:ext uri="{FF2B5EF4-FFF2-40B4-BE49-F238E27FC236}">
              <a16:creationId xmlns:a16="http://schemas.microsoft.com/office/drawing/2014/main" id="{D6141AC9-6E57-4AF2-B734-EE04DF18640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9" name="直線コネクタ 798">
          <a:extLst>
            <a:ext uri="{FF2B5EF4-FFF2-40B4-BE49-F238E27FC236}">
              <a16:creationId xmlns:a16="http://schemas.microsoft.com/office/drawing/2014/main" id="{9FEDA08B-7E91-41FA-8243-269B33ECC61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0" name="テキスト ボックス 799">
          <a:extLst>
            <a:ext uri="{FF2B5EF4-FFF2-40B4-BE49-F238E27FC236}">
              <a16:creationId xmlns:a16="http://schemas.microsoft.com/office/drawing/2014/main" id="{D4287C32-90FD-4B2B-9E12-6A7CD350F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1" name="直線コネクタ 800">
          <a:extLst>
            <a:ext uri="{FF2B5EF4-FFF2-40B4-BE49-F238E27FC236}">
              <a16:creationId xmlns:a16="http://schemas.microsoft.com/office/drawing/2014/main" id="{82E3EF43-E266-425E-9EE0-05FABD91D9D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2" name="テキスト ボックス 801">
          <a:extLst>
            <a:ext uri="{FF2B5EF4-FFF2-40B4-BE49-F238E27FC236}">
              <a16:creationId xmlns:a16="http://schemas.microsoft.com/office/drawing/2014/main" id="{A3188EC6-66CA-46F7-B2C2-4E59EE8640E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3" name="直線コネクタ 802">
          <a:extLst>
            <a:ext uri="{FF2B5EF4-FFF2-40B4-BE49-F238E27FC236}">
              <a16:creationId xmlns:a16="http://schemas.microsoft.com/office/drawing/2014/main" id="{033A4C33-BE10-49D2-B432-10D59CB29ED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4" name="テキスト ボックス 803">
          <a:extLst>
            <a:ext uri="{FF2B5EF4-FFF2-40B4-BE49-F238E27FC236}">
              <a16:creationId xmlns:a16="http://schemas.microsoft.com/office/drawing/2014/main" id="{15417B4F-7B90-4A39-BC8C-816B2F08DDE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5" name="直線コネクタ 804">
          <a:extLst>
            <a:ext uri="{FF2B5EF4-FFF2-40B4-BE49-F238E27FC236}">
              <a16:creationId xmlns:a16="http://schemas.microsoft.com/office/drawing/2014/main" id="{6697D0D0-AA2C-4A9A-A26D-E0FE9AF0C98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6" name="テキスト ボックス 805">
          <a:extLst>
            <a:ext uri="{FF2B5EF4-FFF2-40B4-BE49-F238E27FC236}">
              <a16:creationId xmlns:a16="http://schemas.microsoft.com/office/drawing/2014/main" id="{2FBDB0F8-C1BB-4B9A-8FE5-4C3C50A598B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4C743506-1C3B-40B9-9261-FCE8C0ED887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D0E4584C-4FFF-4E4B-99C0-58CDF829C4D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a:extLst>
            <a:ext uri="{FF2B5EF4-FFF2-40B4-BE49-F238E27FC236}">
              <a16:creationId xmlns:a16="http://schemas.microsoft.com/office/drawing/2014/main" id="{0C434C16-886E-433B-8383-7A0F4D110BA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810" name="直線コネクタ 809">
          <a:extLst>
            <a:ext uri="{FF2B5EF4-FFF2-40B4-BE49-F238E27FC236}">
              <a16:creationId xmlns:a16="http://schemas.microsoft.com/office/drawing/2014/main" id="{27212B51-6DD5-42C1-837F-5EAA84C26BAB}"/>
            </a:ext>
          </a:extLst>
        </xdr:cNvPr>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811" name="【庁舎】&#10;一人当たり面積最小値テキスト">
          <a:extLst>
            <a:ext uri="{FF2B5EF4-FFF2-40B4-BE49-F238E27FC236}">
              <a16:creationId xmlns:a16="http://schemas.microsoft.com/office/drawing/2014/main" id="{1452E46F-B0EB-481A-8358-4C89F0F03478}"/>
            </a:ext>
          </a:extLst>
        </xdr:cNvPr>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812" name="直線コネクタ 811">
          <a:extLst>
            <a:ext uri="{FF2B5EF4-FFF2-40B4-BE49-F238E27FC236}">
              <a16:creationId xmlns:a16="http://schemas.microsoft.com/office/drawing/2014/main" id="{99D65EA9-3297-459E-BC59-3038007F8469}"/>
            </a:ext>
          </a:extLst>
        </xdr:cNvPr>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13" name="【庁舎】&#10;一人当たり面積最大値テキスト">
          <a:extLst>
            <a:ext uri="{FF2B5EF4-FFF2-40B4-BE49-F238E27FC236}">
              <a16:creationId xmlns:a16="http://schemas.microsoft.com/office/drawing/2014/main" id="{C7C9339A-CB3C-437E-A41C-EC72FCF032BB}"/>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14" name="直線コネクタ 813">
          <a:extLst>
            <a:ext uri="{FF2B5EF4-FFF2-40B4-BE49-F238E27FC236}">
              <a16:creationId xmlns:a16="http://schemas.microsoft.com/office/drawing/2014/main" id="{47846193-5B92-4F52-8D9B-1E421EAADD40}"/>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815" name="【庁舎】&#10;一人当たり面積平均値テキスト">
          <a:extLst>
            <a:ext uri="{FF2B5EF4-FFF2-40B4-BE49-F238E27FC236}">
              <a16:creationId xmlns:a16="http://schemas.microsoft.com/office/drawing/2014/main" id="{182DFC87-4C51-4E0E-B6EB-E8502EF5B63A}"/>
            </a:ext>
          </a:extLst>
        </xdr:cNvPr>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816" name="フローチャート: 判断 815">
          <a:extLst>
            <a:ext uri="{FF2B5EF4-FFF2-40B4-BE49-F238E27FC236}">
              <a16:creationId xmlns:a16="http://schemas.microsoft.com/office/drawing/2014/main" id="{98AFC262-0975-4275-905A-C65CFC450DC0}"/>
            </a:ext>
          </a:extLst>
        </xdr:cNvPr>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817" name="フローチャート: 判断 816">
          <a:extLst>
            <a:ext uri="{FF2B5EF4-FFF2-40B4-BE49-F238E27FC236}">
              <a16:creationId xmlns:a16="http://schemas.microsoft.com/office/drawing/2014/main" id="{64CE1F2C-74C2-4723-B4F8-3D1C906DC9A1}"/>
            </a:ext>
          </a:extLst>
        </xdr:cNvPr>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818" name="フローチャート: 判断 817">
          <a:extLst>
            <a:ext uri="{FF2B5EF4-FFF2-40B4-BE49-F238E27FC236}">
              <a16:creationId xmlns:a16="http://schemas.microsoft.com/office/drawing/2014/main" id="{DF4ADC3A-25C2-4D19-A594-E5D2BC060EC0}"/>
            </a:ext>
          </a:extLst>
        </xdr:cNvPr>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819" name="フローチャート: 判断 818">
          <a:extLst>
            <a:ext uri="{FF2B5EF4-FFF2-40B4-BE49-F238E27FC236}">
              <a16:creationId xmlns:a16="http://schemas.microsoft.com/office/drawing/2014/main" id="{4A95B41A-78E4-4156-AD04-7C81EC30A42F}"/>
            </a:ext>
          </a:extLst>
        </xdr:cNvPr>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20" name="フローチャート: 判断 819">
          <a:extLst>
            <a:ext uri="{FF2B5EF4-FFF2-40B4-BE49-F238E27FC236}">
              <a16:creationId xmlns:a16="http://schemas.microsoft.com/office/drawing/2014/main" id="{994AC35B-FCC5-4BBE-8B4D-DF271215E359}"/>
            </a:ext>
          </a:extLst>
        </xdr:cNvPr>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533A820D-BF63-4D85-9A1D-B0954448EF7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4C81F5B0-7E1E-47EA-A133-DCE5FA5BDD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220F0D4C-B1FD-45AF-8FF6-5BDA3434A9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2E008BC0-A3F9-4C0E-8DBC-50D13C31900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A36D4B6C-DCE2-40BD-B594-13E877D7989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18869</xdr:rowOff>
    </xdr:from>
    <xdr:to>
      <xdr:col>116</xdr:col>
      <xdr:colOff>114300</xdr:colOff>
      <xdr:row>108</xdr:row>
      <xdr:rowOff>120469</xdr:rowOff>
    </xdr:to>
    <xdr:sp macro="" textlink="">
      <xdr:nvSpPr>
        <xdr:cNvPr id="826" name="楕円 825">
          <a:extLst>
            <a:ext uri="{FF2B5EF4-FFF2-40B4-BE49-F238E27FC236}">
              <a16:creationId xmlns:a16="http://schemas.microsoft.com/office/drawing/2014/main" id="{1039003B-A84D-44C0-81DC-5395841E50CC}"/>
            </a:ext>
          </a:extLst>
        </xdr:cNvPr>
        <xdr:cNvSpPr/>
      </xdr:nvSpPr>
      <xdr:spPr>
        <a:xfrm>
          <a:off x="221107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168746</xdr:rowOff>
    </xdr:from>
    <xdr:ext cx="469744" cy="259045"/>
    <xdr:sp macro="" textlink="">
      <xdr:nvSpPr>
        <xdr:cNvPr id="827" name="【庁舎】&#10;一人当たり面積該当値テキスト">
          <a:extLst>
            <a:ext uri="{FF2B5EF4-FFF2-40B4-BE49-F238E27FC236}">
              <a16:creationId xmlns:a16="http://schemas.microsoft.com/office/drawing/2014/main" id="{2B42B284-D4F9-4E2E-8D1E-C669F0DC12D9}"/>
            </a:ext>
          </a:extLst>
        </xdr:cNvPr>
        <xdr:cNvSpPr txBox="1"/>
      </xdr:nvSpPr>
      <xdr:spPr>
        <a:xfrm>
          <a:off x="22199600"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19957</xdr:rowOff>
    </xdr:from>
    <xdr:to>
      <xdr:col>112</xdr:col>
      <xdr:colOff>38100</xdr:colOff>
      <xdr:row>108</xdr:row>
      <xdr:rowOff>121557</xdr:rowOff>
    </xdr:to>
    <xdr:sp macro="" textlink="">
      <xdr:nvSpPr>
        <xdr:cNvPr id="828" name="楕円 827">
          <a:extLst>
            <a:ext uri="{FF2B5EF4-FFF2-40B4-BE49-F238E27FC236}">
              <a16:creationId xmlns:a16="http://schemas.microsoft.com/office/drawing/2014/main" id="{68237505-0F45-46F1-8688-A5F6FE194765}"/>
            </a:ext>
          </a:extLst>
        </xdr:cNvPr>
        <xdr:cNvSpPr/>
      </xdr:nvSpPr>
      <xdr:spPr>
        <a:xfrm>
          <a:off x="21272500" y="18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69669</xdr:rowOff>
    </xdr:from>
    <xdr:to>
      <xdr:col>116</xdr:col>
      <xdr:colOff>63500</xdr:colOff>
      <xdr:row>108</xdr:row>
      <xdr:rowOff>70757</xdr:rowOff>
    </xdr:to>
    <xdr:cxnSp macro="">
      <xdr:nvCxnSpPr>
        <xdr:cNvPr id="829" name="直線コネクタ 828">
          <a:extLst>
            <a:ext uri="{FF2B5EF4-FFF2-40B4-BE49-F238E27FC236}">
              <a16:creationId xmlns:a16="http://schemas.microsoft.com/office/drawing/2014/main" id="{ACE5236C-F611-4962-A826-F58DE9F8293D}"/>
            </a:ext>
          </a:extLst>
        </xdr:cNvPr>
        <xdr:cNvCxnSpPr/>
      </xdr:nvCxnSpPr>
      <xdr:spPr>
        <a:xfrm flipV="1">
          <a:off x="21323300" y="1858626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19957</xdr:rowOff>
    </xdr:from>
    <xdr:to>
      <xdr:col>107</xdr:col>
      <xdr:colOff>101600</xdr:colOff>
      <xdr:row>108</xdr:row>
      <xdr:rowOff>121557</xdr:rowOff>
    </xdr:to>
    <xdr:sp macro="" textlink="">
      <xdr:nvSpPr>
        <xdr:cNvPr id="830" name="楕円 829">
          <a:extLst>
            <a:ext uri="{FF2B5EF4-FFF2-40B4-BE49-F238E27FC236}">
              <a16:creationId xmlns:a16="http://schemas.microsoft.com/office/drawing/2014/main" id="{78295905-7BD4-4B5E-925E-1056F7A6E350}"/>
            </a:ext>
          </a:extLst>
        </xdr:cNvPr>
        <xdr:cNvSpPr/>
      </xdr:nvSpPr>
      <xdr:spPr>
        <a:xfrm>
          <a:off x="20383500" y="18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70757</xdr:rowOff>
    </xdr:from>
    <xdr:to>
      <xdr:col>111</xdr:col>
      <xdr:colOff>177800</xdr:colOff>
      <xdr:row>108</xdr:row>
      <xdr:rowOff>70757</xdr:rowOff>
    </xdr:to>
    <xdr:cxnSp macro="">
      <xdr:nvCxnSpPr>
        <xdr:cNvPr id="831" name="直線コネクタ 830">
          <a:extLst>
            <a:ext uri="{FF2B5EF4-FFF2-40B4-BE49-F238E27FC236}">
              <a16:creationId xmlns:a16="http://schemas.microsoft.com/office/drawing/2014/main" id="{44D16B80-75FA-49ED-9105-D328E2C8CA2C}"/>
            </a:ext>
          </a:extLst>
        </xdr:cNvPr>
        <xdr:cNvCxnSpPr/>
      </xdr:nvCxnSpPr>
      <xdr:spPr>
        <a:xfrm>
          <a:off x="20434300" y="1858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21045</xdr:rowOff>
    </xdr:from>
    <xdr:to>
      <xdr:col>102</xdr:col>
      <xdr:colOff>165100</xdr:colOff>
      <xdr:row>108</xdr:row>
      <xdr:rowOff>122645</xdr:rowOff>
    </xdr:to>
    <xdr:sp macro="" textlink="">
      <xdr:nvSpPr>
        <xdr:cNvPr id="832" name="楕円 831">
          <a:extLst>
            <a:ext uri="{FF2B5EF4-FFF2-40B4-BE49-F238E27FC236}">
              <a16:creationId xmlns:a16="http://schemas.microsoft.com/office/drawing/2014/main" id="{C19AEA2F-C2AE-4647-B054-615C347B19F8}"/>
            </a:ext>
          </a:extLst>
        </xdr:cNvPr>
        <xdr:cNvSpPr/>
      </xdr:nvSpPr>
      <xdr:spPr>
        <a:xfrm>
          <a:off x="19494500" y="185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70757</xdr:rowOff>
    </xdr:from>
    <xdr:to>
      <xdr:col>107</xdr:col>
      <xdr:colOff>50800</xdr:colOff>
      <xdr:row>108</xdr:row>
      <xdr:rowOff>71845</xdr:rowOff>
    </xdr:to>
    <xdr:cxnSp macro="">
      <xdr:nvCxnSpPr>
        <xdr:cNvPr id="833" name="直線コネクタ 832">
          <a:extLst>
            <a:ext uri="{FF2B5EF4-FFF2-40B4-BE49-F238E27FC236}">
              <a16:creationId xmlns:a16="http://schemas.microsoft.com/office/drawing/2014/main" id="{98608C7C-3341-4838-A218-F5CC7169F657}"/>
            </a:ext>
          </a:extLst>
        </xdr:cNvPr>
        <xdr:cNvCxnSpPr/>
      </xdr:nvCxnSpPr>
      <xdr:spPr>
        <a:xfrm flipV="1">
          <a:off x="19545300" y="185873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21045</xdr:rowOff>
    </xdr:from>
    <xdr:to>
      <xdr:col>98</xdr:col>
      <xdr:colOff>38100</xdr:colOff>
      <xdr:row>108</xdr:row>
      <xdr:rowOff>122645</xdr:rowOff>
    </xdr:to>
    <xdr:sp macro="" textlink="">
      <xdr:nvSpPr>
        <xdr:cNvPr id="834" name="楕円 833">
          <a:extLst>
            <a:ext uri="{FF2B5EF4-FFF2-40B4-BE49-F238E27FC236}">
              <a16:creationId xmlns:a16="http://schemas.microsoft.com/office/drawing/2014/main" id="{1CC442DC-238E-46EA-8B4A-E33A16885306}"/>
            </a:ext>
          </a:extLst>
        </xdr:cNvPr>
        <xdr:cNvSpPr/>
      </xdr:nvSpPr>
      <xdr:spPr>
        <a:xfrm>
          <a:off x="18605500" y="185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71845</xdr:rowOff>
    </xdr:from>
    <xdr:to>
      <xdr:col>102</xdr:col>
      <xdr:colOff>114300</xdr:colOff>
      <xdr:row>108</xdr:row>
      <xdr:rowOff>71845</xdr:rowOff>
    </xdr:to>
    <xdr:cxnSp macro="">
      <xdr:nvCxnSpPr>
        <xdr:cNvPr id="835" name="直線コネクタ 834">
          <a:extLst>
            <a:ext uri="{FF2B5EF4-FFF2-40B4-BE49-F238E27FC236}">
              <a16:creationId xmlns:a16="http://schemas.microsoft.com/office/drawing/2014/main" id="{C40DDF41-9F3A-4640-B6CD-447EA010DC51}"/>
            </a:ext>
          </a:extLst>
        </xdr:cNvPr>
        <xdr:cNvCxnSpPr/>
      </xdr:nvCxnSpPr>
      <xdr:spPr>
        <a:xfrm>
          <a:off x="18656300" y="18588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104339</xdr:rowOff>
    </xdr:from>
    <xdr:ext cx="469744" cy="259045"/>
    <xdr:sp macro="" textlink="">
      <xdr:nvSpPr>
        <xdr:cNvPr id="836" name="n_1aveValue【庁舎】&#10;一人当たり面積">
          <a:extLst>
            <a:ext uri="{FF2B5EF4-FFF2-40B4-BE49-F238E27FC236}">
              <a16:creationId xmlns:a16="http://schemas.microsoft.com/office/drawing/2014/main" id="{CCFDCE44-E91B-4348-B126-B7BE3B594D12}"/>
            </a:ext>
          </a:extLst>
        </xdr:cNvPr>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837" name="n_2aveValue【庁舎】&#10;一人当たり面積">
          <a:extLst>
            <a:ext uri="{FF2B5EF4-FFF2-40B4-BE49-F238E27FC236}">
              <a16:creationId xmlns:a16="http://schemas.microsoft.com/office/drawing/2014/main" id="{7687D9CA-385D-4B79-94EA-413C4F760506}"/>
            </a:ext>
          </a:extLst>
        </xdr:cNvPr>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107604</xdr:rowOff>
    </xdr:from>
    <xdr:ext cx="469744" cy="259045"/>
    <xdr:sp macro="" textlink="">
      <xdr:nvSpPr>
        <xdr:cNvPr id="838" name="n_3aveValue【庁舎】&#10;一人当たり面積">
          <a:extLst>
            <a:ext uri="{FF2B5EF4-FFF2-40B4-BE49-F238E27FC236}">
              <a16:creationId xmlns:a16="http://schemas.microsoft.com/office/drawing/2014/main" id="{CA0FC9A3-4748-4503-9064-651117073D62}"/>
            </a:ext>
          </a:extLst>
        </xdr:cNvPr>
        <xdr:cNvSpPr txBox="1"/>
      </xdr:nvSpPr>
      <xdr:spPr>
        <a:xfrm>
          <a:off x="19310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839" name="n_4aveValue【庁舎】&#10;一人当たり面積">
          <a:extLst>
            <a:ext uri="{FF2B5EF4-FFF2-40B4-BE49-F238E27FC236}">
              <a16:creationId xmlns:a16="http://schemas.microsoft.com/office/drawing/2014/main" id="{1CCBC83B-851D-46A7-AD2B-2E46F677C2A5}"/>
            </a:ext>
          </a:extLst>
        </xdr:cNvPr>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112684</xdr:rowOff>
    </xdr:from>
    <xdr:ext cx="469744" cy="259045"/>
    <xdr:sp macro="" textlink="">
      <xdr:nvSpPr>
        <xdr:cNvPr id="840" name="n_1mainValue【庁舎】&#10;一人当たり面積">
          <a:extLst>
            <a:ext uri="{FF2B5EF4-FFF2-40B4-BE49-F238E27FC236}">
              <a16:creationId xmlns:a16="http://schemas.microsoft.com/office/drawing/2014/main" id="{797A2338-6B8C-4330-B892-EEA9EA6BE0F4}"/>
            </a:ext>
          </a:extLst>
        </xdr:cNvPr>
        <xdr:cNvSpPr txBox="1"/>
      </xdr:nvSpPr>
      <xdr:spPr>
        <a:xfrm>
          <a:off x="21075727" y="18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112684</xdr:rowOff>
    </xdr:from>
    <xdr:ext cx="469744" cy="259045"/>
    <xdr:sp macro="" textlink="">
      <xdr:nvSpPr>
        <xdr:cNvPr id="841" name="n_2mainValue【庁舎】&#10;一人当たり面積">
          <a:extLst>
            <a:ext uri="{FF2B5EF4-FFF2-40B4-BE49-F238E27FC236}">
              <a16:creationId xmlns:a16="http://schemas.microsoft.com/office/drawing/2014/main" id="{F0117B77-23C7-4466-ABC8-983080A90D30}"/>
            </a:ext>
          </a:extLst>
        </xdr:cNvPr>
        <xdr:cNvSpPr txBox="1"/>
      </xdr:nvSpPr>
      <xdr:spPr>
        <a:xfrm>
          <a:off x="20199427" y="18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113772</xdr:rowOff>
    </xdr:from>
    <xdr:ext cx="469744" cy="259045"/>
    <xdr:sp macro="" textlink="">
      <xdr:nvSpPr>
        <xdr:cNvPr id="842" name="n_3mainValue【庁舎】&#10;一人当たり面積">
          <a:extLst>
            <a:ext uri="{FF2B5EF4-FFF2-40B4-BE49-F238E27FC236}">
              <a16:creationId xmlns:a16="http://schemas.microsoft.com/office/drawing/2014/main" id="{09A90C1D-F6F1-4BD1-9583-E03FAA64DF73}"/>
            </a:ext>
          </a:extLst>
        </xdr:cNvPr>
        <xdr:cNvSpPr txBox="1"/>
      </xdr:nvSpPr>
      <xdr:spPr>
        <a:xfrm>
          <a:off x="19310427" y="186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113772</xdr:rowOff>
    </xdr:from>
    <xdr:ext cx="469744" cy="259045"/>
    <xdr:sp macro="" textlink="">
      <xdr:nvSpPr>
        <xdr:cNvPr id="843" name="n_4mainValue【庁舎】&#10;一人当たり面積">
          <a:extLst>
            <a:ext uri="{FF2B5EF4-FFF2-40B4-BE49-F238E27FC236}">
              <a16:creationId xmlns:a16="http://schemas.microsoft.com/office/drawing/2014/main" id="{7E2B0394-FF74-4AB8-BB2D-CEC0D576609B}"/>
            </a:ext>
          </a:extLst>
        </xdr:cNvPr>
        <xdr:cNvSpPr txBox="1"/>
      </xdr:nvSpPr>
      <xdr:spPr>
        <a:xfrm>
          <a:off x="18421427" y="186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B050688F-9F88-41C4-BCB8-3DC324D2F0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BE08FBD0-EC27-42C5-8288-AB88D35583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59BB6022-97DB-4149-8A71-9E6BB58F197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図書館や市民会館、体育館・プールなどの一人当たり面積は類似団体より広く、公共施設が比較的多いことが読み取れる。</a:t>
          </a:r>
          <a:endParaRPr lang="ja-JP" altLang="ja-JP" sz="1400">
            <a:effectLst/>
          </a:endParaRPr>
        </a:p>
        <a:p>
          <a:r>
            <a:rPr kumimoji="1" lang="ja-JP" altLang="ja-JP" sz="1100">
              <a:solidFill>
                <a:schemeClr val="dk1"/>
              </a:solidFill>
              <a:effectLst/>
              <a:latin typeface="+mn-lt"/>
              <a:ea typeface="+mn-ea"/>
              <a:cs typeface="+mn-cs"/>
            </a:rPr>
            <a:t>今後は、施設の改修費などの将来負担を増大させないためにも、施設の統廃合などを含めて公共施設の在り方を考えることが重要である。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118,916
117,603
53.15
52,449,657
50,578,212
1,810,871
23,683,993
16,650,581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較して、基準財政収入額は個人市民税や地方消費税交付金が増額となったこと等により全体として増加となったものの、基準財政需要額においても幼児教育無償化等の影響により増額となり、単年度の指数は</a:t>
          </a:r>
          <a:r>
            <a:rPr kumimoji="1" lang="en-US" altLang="ja-JP" sz="1300">
              <a:latin typeface="ＭＳ Ｐゴシック" panose="020B0600070205080204" pitchFamily="50" charset="-128"/>
              <a:ea typeface="ＭＳ Ｐゴシック" panose="020B0600070205080204" pitchFamily="50" charset="-128"/>
            </a:rPr>
            <a:t>0.81</a:t>
          </a:r>
          <a:r>
            <a:rPr kumimoji="1" lang="ja-JP" altLang="en-US" sz="1300">
              <a:latin typeface="ＭＳ Ｐゴシック" panose="020B0600070205080204" pitchFamily="50" charset="-128"/>
              <a:ea typeface="ＭＳ Ｐゴシック" panose="020B0600070205080204" pitchFamily="50" charset="-128"/>
            </a:rPr>
            <a:t>と前年度と比較して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ポイント減少、３ヵ年平均においても</a:t>
          </a:r>
          <a:r>
            <a:rPr kumimoji="1" lang="en-US" altLang="ja-JP" sz="1300">
              <a:latin typeface="ＭＳ Ｐゴシック" panose="020B0600070205080204" pitchFamily="50" charset="-128"/>
              <a:ea typeface="ＭＳ Ｐゴシック" panose="020B0600070205080204" pitchFamily="50" charset="-128"/>
            </a:rPr>
            <a:t>0.82</a:t>
          </a:r>
          <a:r>
            <a:rPr kumimoji="1" lang="ja-JP" altLang="en-US" sz="1300">
              <a:latin typeface="ＭＳ Ｐゴシック" panose="020B0600070205080204" pitchFamily="50" charset="-128"/>
              <a:ea typeface="ＭＳ Ｐゴシック" panose="020B0600070205080204" pitchFamily="50" charset="-128"/>
            </a:rPr>
            <a:t>と前年度と比べて微減となりました。</a:t>
          </a:r>
        </a:p>
        <a:p>
          <a:r>
            <a:rPr kumimoji="1" lang="ja-JP" altLang="en-US" sz="1300">
              <a:latin typeface="ＭＳ Ｐゴシック" panose="020B0600070205080204" pitchFamily="50" charset="-128"/>
              <a:ea typeface="ＭＳ Ｐゴシック" panose="020B0600070205080204" pitchFamily="50" charset="-128"/>
            </a:rPr>
            <a:t>今後も市税収入のみならず、収入の確保に努め、財政基盤の強化に努める。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246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66675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86783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は前年度と比較して、歳入（経常一般財源＋臨時財政対策債）は、地方消費税交付金を始めとする県税交付金が増加するとともに、地方交付税においても増となり、全体として増加となる一方で、歳出（経常経費充当一般財源）は、新型コロナウイルス感染症対策として補助費等が増加するものの、退職手当、公債費等が減となり全体として減少となった。その結果、経常収支比率は昨年度より</a:t>
          </a:r>
          <a:r>
            <a:rPr kumimoji="1" lang="en-US" altLang="ja-JP" sz="1150">
              <a:latin typeface="ＭＳ Ｐゴシック" panose="020B0600070205080204" pitchFamily="50" charset="-128"/>
              <a:ea typeface="ＭＳ Ｐゴシック" panose="020B0600070205080204" pitchFamily="50" charset="-128"/>
            </a:rPr>
            <a:t>4.6</a:t>
          </a:r>
          <a:r>
            <a:rPr kumimoji="1" lang="ja-JP" altLang="en-US" sz="1150">
              <a:latin typeface="ＭＳ Ｐゴシック" panose="020B0600070205080204" pitchFamily="50" charset="-128"/>
              <a:ea typeface="ＭＳ Ｐゴシック" panose="020B0600070205080204" pitchFamily="50" charset="-128"/>
            </a:rPr>
            <a:t>ポイント改善し、</a:t>
          </a:r>
          <a:r>
            <a:rPr kumimoji="1" lang="en-US" altLang="ja-JP" sz="1150">
              <a:latin typeface="ＭＳ Ｐゴシック" panose="020B0600070205080204" pitchFamily="50" charset="-128"/>
              <a:ea typeface="ＭＳ Ｐゴシック" panose="020B0600070205080204" pitchFamily="50" charset="-128"/>
            </a:rPr>
            <a:t>89.7</a:t>
          </a:r>
          <a:r>
            <a:rPr kumimoji="1" lang="ja-JP" altLang="en-US" sz="1150">
              <a:latin typeface="ＭＳ Ｐゴシック" panose="020B0600070205080204" pitchFamily="50" charset="-128"/>
              <a:ea typeface="ＭＳ Ｐゴシック" panose="020B0600070205080204" pitchFamily="50" charset="-128"/>
            </a:rPr>
            <a:t>％となった。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年度の改善の要因は臨時的要素が強く、次年度以降も同水準になるとは考えにくいため、引き続き経常経費の縮減を念頭に置いた手堅い財政運営が必要である。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62</xdr:row>
      <xdr:rowOff>131318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39222"/>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62</xdr:row>
      <xdr:rowOff>131318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226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62</xdr:row>
      <xdr:rowOff>92710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3574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62</xdr:row>
      <xdr:rowOff>5842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067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46499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南北に細長い地勢的要因による各種施設数の多さに起因する人件費や、施設の維持管理費用をはじめとする物件費の割合が高く、例年、類似団体平均を上回っている。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引き続き、定員適正化計画に則った適正な職員配置による人件費の抑制や、事務事業の見直し等による物件費の抑制を図る必要がある。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11078</xdr:rowOff>
    </xdr:from>
    <xdr:to>
      <xdr:col>23</xdr:col>
      <xdr:colOff>133350</xdr:colOff>
      <xdr:row>86</xdr:row>
      <xdr:rowOff>18653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84328"/>
          <a:ext cx="838200" cy="17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104549</xdr:rowOff>
    </xdr:from>
    <xdr:to>
      <xdr:col>19</xdr:col>
      <xdr:colOff>133350</xdr:colOff>
      <xdr:row>85</xdr:row>
      <xdr:rowOff>11078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06349"/>
          <a:ext cx="889000" cy="7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104549</xdr:rowOff>
    </xdr:from>
    <xdr:to>
      <xdr:col>15</xdr:col>
      <xdr:colOff>82550</xdr:colOff>
      <xdr:row>84</xdr:row>
      <xdr:rowOff>170704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506349"/>
          <a:ext cx="889000" cy="6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156488</xdr:rowOff>
    </xdr:from>
    <xdr:to>
      <xdr:col>11</xdr:col>
      <xdr:colOff>31750</xdr:colOff>
      <xdr:row>84</xdr:row>
      <xdr:rowOff>170704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58288"/>
          <a:ext cx="889000" cy="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139303</xdr:rowOff>
    </xdr:from>
    <xdr:to>
      <xdr:col>23</xdr:col>
      <xdr:colOff>184150</xdr:colOff>
      <xdr:row>86</xdr:row>
      <xdr:rowOff>69453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111380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8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131728</xdr:rowOff>
    </xdr:from>
    <xdr:to>
      <xdr:col>19</xdr:col>
      <xdr:colOff>184150</xdr:colOff>
      <xdr:row>85</xdr:row>
      <xdr:rowOff>61878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3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46655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1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53749</xdr:rowOff>
    </xdr:from>
    <xdr:to>
      <xdr:col>15</xdr:col>
      <xdr:colOff>133350</xdr:colOff>
      <xdr:row>84</xdr:row>
      <xdr:rowOff>155349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140126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119904</xdr:rowOff>
    </xdr:from>
    <xdr:to>
      <xdr:col>11</xdr:col>
      <xdr:colOff>82550</xdr:colOff>
      <xdr:row>85</xdr:row>
      <xdr:rowOff>50054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34831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0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105688</xdr:rowOff>
    </xdr:from>
    <xdr:to>
      <xdr:col>7</xdr:col>
      <xdr:colOff>31750</xdr:colOff>
      <xdr:row>85</xdr:row>
      <xdr:rowOff>35838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20615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9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日現在のラスパイレス指数は</a:t>
          </a:r>
          <a:r>
            <a:rPr kumimoji="1" lang="en-US" altLang="ja-JP" sz="1300">
              <a:latin typeface="ＭＳ Ｐゴシック" panose="020B0600070205080204" pitchFamily="50" charset="-128"/>
              <a:ea typeface="ＭＳ Ｐゴシック" panose="020B0600070205080204" pitchFamily="50" charset="-128"/>
            </a:rPr>
            <a:t>100.1</a:t>
          </a:r>
          <a:r>
            <a:rPr kumimoji="1" lang="ja-JP" altLang="en-US" sz="1300">
              <a:latin typeface="ＭＳ Ｐゴシック" panose="020B0600070205080204" pitchFamily="50" charset="-128"/>
              <a:ea typeface="ＭＳ Ｐゴシック" panose="020B0600070205080204" pitchFamily="50" charset="-128"/>
            </a:rPr>
            <a:t>となったが、これは人事評価制度等を活用した積極的な若手の登用や、継続して職員の新規採用を行っていることによるもので、引き続き、給与体系等の見直しを進めつつ、適正な人事配置と行政効率の高い組織づくりを進め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136071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9459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170543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102507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1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102507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324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北に細長い地勢的要因から、消防職員の配置が他の自治体に比べ多い状況であることや、子育て世代に対する環境整備にも重点を置いていることから市内に公立幼稚園を多数設置していること等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引き続き職員数を精査し、適正な職員配置に努めていく必要がある。</a:t>
          </a:r>
        </a:p>
        <a:p>
          <a:r>
            <a:rPr kumimoji="1" lang="ja-JP" altLang="en-US" sz="1300">
              <a:latin typeface="ＭＳ Ｐゴシック" panose="020B0600070205080204" pitchFamily="50" charset="-128"/>
              <a:ea typeface="ＭＳ Ｐゴシック" panose="020B0600070205080204" pitchFamily="50" charset="-128"/>
            </a:rPr>
            <a:t>また、今後の市政運営も踏まえて、将来にわたり市民の要請に応えていく行政サービスを提供するため、計画的な職員の採用も進めていく必要がある。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5715</xdr:rowOff>
    </xdr:from>
    <xdr:to>
      <xdr:col>81</xdr:col>
      <xdr:colOff>44450</xdr:colOff>
      <xdr:row>63</xdr:row>
      <xdr:rowOff>7726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0706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5715</xdr:rowOff>
    </xdr:from>
    <xdr:to>
      <xdr:col>77</xdr:col>
      <xdr:colOff>44450</xdr:colOff>
      <xdr:row>63</xdr:row>
      <xdr:rowOff>11747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8070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64681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161079</xdr:rowOff>
    </xdr:from>
    <xdr:to>
      <xdr:col>72</xdr:col>
      <xdr:colOff>203200</xdr:colOff>
      <xdr:row>63</xdr:row>
      <xdr:rowOff>11747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90979"/>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161079</xdr:rowOff>
    </xdr:from>
    <xdr:to>
      <xdr:col>68</xdr:col>
      <xdr:colOff>152400</xdr:colOff>
      <xdr:row>62</xdr:row>
      <xdr:rowOff>163089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790979"/>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128376</xdr:rowOff>
    </xdr:from>
    <xdr:to>
      <xdr:col>81</xdr:col>
      <xdr:colOff>95250</xdr:colOff>
      <xdr:row>63</xdr:row>
      <xdr:rowOff>58526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100453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3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126365</xdr:rowOff>
    </xdr:from>
    <xdr:to>
      <xdr:col>77</xdr:col>
      <xdr:colOff>95250</xdr:colOff>
      <xdr:row>63</xdr:row>
      <xdr:rowOff>56515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132397</xdr:rowOff>
    </xdr:from>
    <xdr:to>
      <xdr:col>73</xdr:col>
      <xdr:colOff>44450</xdr:colOff>
      <xdr:row>63</xdr:row>
      <xdr:rowOff>62547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47324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110279</xdr:rowOff>
    </xdr:from>
    <xdr:to>
      <xdr:col>68</xdr:col>
      <xdr:colOff>203200</xdr:colOff>
      <xdr:row>63</xdr:row>
      <xdr:rowOff>40429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25206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112289</xdr:rowOff>
    </xdr:from>
    <xdr:to>
      <xdr:col>64</xdr:col>
      <xdr:colOff>152400</xdr:colOff>
      <xdr:row>63</xdr:row>
      <xdr:rowOff>42439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27216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2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年度は前年度と比較して、生駒北学校給食センター</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事業の施設整備費の支出に伴う準元利償還金の減少により、単年度の比率は前年度</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％に改善しましたが、３ヵ年平均では平成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年度分以降の平均となるため</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％と横ばいとなった。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次年度以降も引き続き、過度に市債に依存することのない健全な財政運営を行っていきたい。</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94827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52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40</xdr:row>
      <xdr:rowOff>94827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78391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97367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6873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39</xdr:row>
      <xdr:rowOff>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5989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16104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130404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年度は前年度と比べて、一般会計等の地方債現在高や債務負担行為に基づく支出予定額等の将来負担額において減少するとともに、充当可能基金残高の増加等により充当可能財源等も増加し、黒字の比率は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将来負担比率がないことは平成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年度から変わりないが、今後においても将来負担の大きな要因となる地方債残高の縮減等に取り組み続けることで、財政の健全化に努めたい。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118,916
117,603
53.15
52,449,657
50,578,212
1,810,871
23,683,993
16,650,581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南北に細長い市形であるため、消防署等の各種施設を多く設置する必要があることなどにより、例年、人件費に係るものは類似団体平均と比較すると高い水準にある。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年度は前年度と比較して退職者数が減少したことに伴い、退職手当が減少したものの、会計年度任用職員に係る費用が物件費から人件費へ変更になったことにより、人件費全体としては増加している。</a:t>
          </a:r>
        </a:p>
        <a:p>
          <a:r>
            <a:rPr kumimoji="1" lang="ja-JP" altLang="en-US" sz="1150">
              <a:latin typeface="ＭＳ Ｐゴシック" panose="020B0600070205080204" pitchFamily="50" charset="-128"/>
              <a:ea typeface="ＭＳ Ｐゴシック" panose="020B0600070205080204" pitchFamily="50" charset="-128"/>
            </a:rPr>
            <a:t>今後は、組織機構の見直しや定員適正化計画に基づく職員の精査と人員の適正配置等により、人件費のさらなる抑制に努める必要がある。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38</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34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134620</xdr:rowOff>
    </xdr:from>
    <xdr:to>
      <xdr:col>19</xdr:col>
      <xdr:colOff>187325</xdr:colOff>
      <xdr:row>39</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4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xdr:rowOff>
    </xdr:from>
    <xdr:to>
      <xdr:col>15</xdr:col>
      <xdr:colOff>98425</xdr:colOff>
      <xdr:row>39</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8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24130</xdr:rowOff>
    </xdr:from>
    <xdr:to>
      <xdr:col>11</xdr:col>
      <xdr:colOff>9525</xdr:colOff>
      <xdr:row>39</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10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人件費同様、南北に細長い市形であるため、消防署やコミュニティ施設を多く有していることから、施設の維持管理費用が多くかかり、例年、類似団体平均を上回っている。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年度は会計年度任用職員に係る費用が物件費から人件費へ変更になったことにより減少したが、今後は新型コロナウイルス感染症対策として</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機器等を整備したことに伴うランニングコストが増加する見込みであるため、事務事業の見直し等による経費の縮減に努める必要がある。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45357</xdr:rowOff>
    </xdr:from>
    <xdr:to>
      <xdr:col>82</xdr:col>
      <xdr:colOff>107950</xdr:colOff>
      <xdr:row>20</xdr:row>
      <xdr:rowOff>121557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474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45357</xdr:rowOff>
    </xdr:from>
    <xdr:to>
      <xdr:col>78</xdr:col>
      <xdr:colOff>69850</xdr:colOff>
      <xdr:row>20</xdr:row>
      <xdr:rowOff>121557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474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57348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45357</xdr:rowOff>
    </xdr:from>
    <xdr:to>
      <xdr:col>73</xdr:col>
      <xdr:colOff>180975</xdr:colOff>
      <xdr:row>20</xdr:row>
      <xdr:rowOff>154214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4743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34472</xdr:rowOff>
    </xdr:from>
    <xdr:to>
      <xdr:col>69</xdr:col>
      <xdr:colOff>92075</xdr:colOff>
      <xdr:row>20</xdr:row>
      <xdr:rowOff>154214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4634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166007</xdr:rowOff>
    </xdr:from>
    <xdr:to>
      <xdr:col>82</xdr:col>
      <xdr:colOff>158750</xdr:colOff>
      <xdr:row>20</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138084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70757</xdr:rowOff>
    </xdr:from>
    <xdr:to>
      <xdr:col>78</xdr:col>
      <xdr:colOff>120650</xdr:colOff>
      <xdr:row>21</xdr:row>
      <xdr:rowOff>907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157134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86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166007</xdr:rowOff>
    </xdr:from>
    <xdr:to>
      <xdr:col>74</xdr:col>
      <xdr:colOff>31750</xdr:colOff>
      <xdr:row>20</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80934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103414</xdr:rowOff>
    </xdr:from>
    <xdr:to>
      <xdr:col>69</xdr:col>
      <xdr:colOff>142875</xdr:colOff>
      <xdr:row>21</xdr:row>
      <xdr:rowOff>33564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18341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155122</xdr:rowOff>
    </xdr:from>
    <xdr:to>
      <xdr:col>65</xdr:col>
      <xdr:colOff>53975</xdr:colOff>
      <xdr:row>20</xdr:row>
      <xdr:rowOff>85272</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70049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例年、類似団体平均を下回っている。しかし、障害福祉サービス費や保育実施事業費等が増加しており、扶助費全体として増加傾向が続いていることから、現行の福祉施策の見直し等の必要性は高ま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58965</xdr:rowOff>
    </xdr:from>
    <xdr:to>
      <xdr:col>24</xdr:col>
      <xdr:colOff>25400</xdr:colOff>
      <xdr:row>54</xdr:row>
      <xdr:rowOff>18143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1458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xdr:rowOff>
    </xdr:from>
    <xdr:to>
      <xdr:col>19</xdr:col>
      <xdr:colOff>187325</xdr:colOff>
      <xdr:row>54</xdr:row>
      <xdr:rowOff>18143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6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7257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3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8165</xdr:rowOff>
    </xdr:from>
    <xdr:to>
      <xdr:col>24</xdr:col>
      <xdr:colOff>76200</xdr:colOff>
      <xdr:row>53</xdr:row>
      <xdr:rowOff>109765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88192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138793</xdr:rowOff>
    </xdr:from>
    <xdr:to>
      <xdr:col>20</xdr:col>
      <xdr:colOff>38100</xdr:colOff>
      <xdr:row>54</xdr:row>
      <xdr:rowOff>68943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79120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127907</xdr:rowOff>
    </xdr:from>
    <xdr:to>
      <xdr:col>15</xdr:col>
      <xdr:colOff>149225</xdr:colOff>
      <xdr:row>54</xdr:row>
      <xdr:rowOff>58057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68234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地方公営企業法を適用した下水道事業の影響で一時的に類似団体平均を下回ったものの、今後、高齢化の伸展に伴い、各特別会計への繰出金が増加すると予想されるため、健康寿命の延伸に向けた取組みが重要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57</xdr:row>
      <xdr:rowOff>135165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68328"/>
          <a:ext cx="8382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57</xdr:row>
      <xdr:rowOff>156935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07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56243</xdr:rowOff>
    </xdr:from>
    <xdr:to>
      <xdr:col>73</xdr:col>
      <xdr:colOff>180975</xdr:colOff>
      <xdr:row>57</xdr:row>
      <xdr:rowOff>156935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57443"/>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56</xdr:row>
      <xdr:rowOff>67128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32855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106135</xdr:rowOff>
    </xdr:from>
    <xdr:to>
      <xdr:col>74</xdr:col>
      <xdr:colOff>31750</xdr:colOff>
      <xdr:row>58</xdr:row>
      <xdr:rowOff>36285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5443</xdr:rowOff>
    </xdr:from>
    <xdr:to>
      <xdr:col>69</xdr:col>
      <xdr:colOff>142875</xdr:colOff>
      <xdr:row>56</xdr:row>
      <xdr:rowOff>107043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117220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16328</xdr:rowOff>
    </xdr:from>
    <xdr:to>
      <xdr:col>65</xdr:col>
      <xdr:colOff>53975</xdr:colOff>
      <xdr:row>56</xdr:row>
      <xdr:rowOff>117928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128105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年度から地方公営企業法を適用した下水道事業の影響で増加したものの、本市は一部事務組合や各種団体に対する支出が少ないことから、例年、類似団体平均を下回っているものと考えられる。</a:t>
          </a:r>
        </a:p>
        <a:p>
          <a:r>
            <a:rPr kumimoji="1" lang="ja-JP" altLang="en-US" sz="1300">
              <a:latin typeface="ＭＳ Ｐゴシック" panose="020B0600070205080204" pitchFamily="50" charset="-128"/>
              <a:ea typeface="ＭＳ Ｐゴシック" panose="020B0600070205080204" pitchFamily="50" charset="-128"/>
            </a:rPr>
            <a:t>また、補助金の見直しも行っており、今後も引き続き廃止や適正化に向けた取り組みの継続が必要である。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133858</xdr:rowOff>
    </xdr:from>
    <xdr:to>
      <xdr:col>82</xdr:col>
      <xdr:colOff>107950</xdr:colOff>
      <xdr:row>34</xdr:row>
      <xdr:rowOff>35560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7917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169435</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70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106426</xdr:rowOff>
    </xdr:from>
    <xdr:to>
      <xdr:col>78</xdr:col>
      <xdr:colOff>69850</xdr:colOff>
      <xdr:row>33</xdr:row>
      <xdr:rowOff>133858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764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106426</xdr:rowOff>
    </xdr:from>
    <xdr:to>
      <xdr:col>73</xdr:col>
      <xdr:colOff>180975</xdr:colOff>
      <xdr:row>33</xdr:row>
      <xdr:rowOff>115570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764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78994</xdr:rowOff>
    </xdr:from>
    <xdr:to>
      <xdr:col>69</xdr:col>
      <xdr:colOff>92075</xdr:colOff>
      <xdr:row>33</xdr:row>
      <xdr:rowOff>115570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736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20845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156210</xdr:rowOff>
    </xdr:from>
    <xdr:to>
      <xdr:col>82</xdr:col>
      <xdr:colOff>158750</xdr:colOff>
      <xdr:row>34</xdr:row>
      <xdr:rowOff>86360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83058</xdr:rowOff>
    </xdr:from>
    <xdr:to>
      <xdr:col>78</xdr:col>
      <xdr:colOff>120650</xdr:colOff>
      <xdr:row>34</xdr:row>
      <xdr:rowOff>13208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23385</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0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55626</xdr:rowOff>
    </xdr:from>
    <xdr:to>
      <xdr:col>74</xdr:col>
      <xdr:colOff>31750</xdr:colOff>
      <xdr:row>33</xdr:row>
      <xdr:rowOff>157226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167403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64770</xdr:rowOff>
    </xdr:from>
    <xdr:to>
      <xdr:col>69</xdr:col>
      <xdr:colOff>142875</xdr:colOff>
      <xdr:row>33</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28194</xdr:rowOff>
    </xdr:from>
    <xdr:to>
      <xdr:col>65</xdr:col>
      <xdr:colOff>53975</xdr:colOff>
      <xdr:row>33</xdr:row>
      <xdr:rowOff>129794</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139971</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年度までは類似団体平均を上回っていたが、繰上償還等の実施により、平成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年度は類似団体平均値となり、平成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年度以降においては、類似団体平均を下回っている。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今後も新規発行債の精査を行い、元金償還金の増加抑制に努める必要がある。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77</xdr:row>
      <xdr:rowOff>58964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140871"/>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15421</xdr:rowOff>
    </xdr:from>
    <xdr:to>
      <xdr:col>19</xdr:col>
      <xdr:colOff>187325</xdr:colOff>
      <xdr:row>77</xdr:row>
      <xdr:rowOff>58964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217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143329</xdr:rowOff>
    </xdr:from>
    <xdr:to>
      <xdr:col>15</xdr:col>
      <xdr:colOff>98425</xdr:colOff>
      <xdr:row>77</xdr:row>
      <xdr:rowOff>15421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3173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99786</xdr:rowOff>
    </xdr:from>
    <xdr:to>
      <xdr:col>11</xdr:col>
      <xdr:colOff>9525</xdr:colOff>
      <xdr:row>76</xdr:row>
      <xdr:rowOff>143329</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129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8164</xdr:rowOff>
    </xdr:from>
    <xdr:to>
      <xdr:col>20</xdr:col>
      <xdr:colOff>38100</xdr:colOff>
      <xdr:row>77</xdr:row>
      <xdr:rowOff>109764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119941</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97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136071</xdr:rowOff>
    </xdr:from>
    <xdr:to>
      <xdr:col>15</xdr:col>
      <xdr:colOff>149225</xdr:colOff>
      <xdr:row>77</xdr:row>
      <xdr:rowOff>66221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76399</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92529</xdr:rowOff>
    </xdr:from>
    <xdr:to>
      <xdr:col>11</xdr:col>
      <xdr:colOff>60325</xdr:colOff>
      <xdr:row>77</xdr:row>
      <xdr:rowOff>22679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48986</xdr:rowOff>
    </xdr:from>
    <xdr:to>
      <xdr:col>6</xdr:col>
      <xdr:colOff>171450</xdr:colOff>
      <xdr:row>76</xdr:row>
      <xdr:rowOff>150586</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160762</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年度は、前年度と比べると、どの性質も経常収支比率に占める割合が減少している。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これは、退職者数の減少や下水道事業の法適化、新型コロナウイルス感染症蔓延による経常的事業の見送りなど臨時的な要因が大きいため、次年度以降も同水準になるとは考えにくい。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よって、行財政改革や事務事業の見直し等を進めて、経常経費の削減に努める必要がある。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77</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07338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77</xdr:row>
      <xdr:rowOff>138430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30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107950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202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157480</xdr:rowOff>
    </xdr:from>
    <xdr:to>
      <xdr:col>69</xdr:col>
      <xdr:colOff>92075</xdr:colOff>
      <xdr:row>77</xdr:row>
      <xdr:rowOff>1270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8907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76098</xdr:rowOff>
    </xdr:from>
    <xdr:to>
      <xdr:col>29</xdr:col>
      <xdr:colOff>127000</xdr:colOff>
      <xdr:row>16</xdr:row>
      <xdr:rowOff>142784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66923"/>
          <a:ext cx="647700" cy="66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142784</xdr:rowOff>
    </xdr:from>
    <xdr:to>
      <xdr:col>26</xdr:col>
      <xdr:colOff>50800</xdr:colOff>
      <xdr:row>16</xdr:row>
      <xdr:rowOff>153757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33609"/>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146279</xdr:rowOff>
    </xdr:from>
    <xdr:to>
      <xdr:col>22</xdr:col>
      <xdr:colOff>114300</xdr:colOff>
      <xdr:row>16</xdr:row>
      <xdr:rowOff>153757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37104"/>
          <a:ext cx="698500" cy="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127044</xdr:rowOff>
    </xdr:from>
    <xdr:to>
      <xdr:col>18</xdr:col>
      <xdr:colOff>177800</xdr:colOff>
      <xdr:row>16</xdr:row>
      <xdr:rowOff>146279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17869"/>
          <a:ext cx="698500" cy="1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25298</xdr:rowOff>
    </xdr:from>
    <xdr:to>
      <xdr:col>29</xdr:col>
      <xdr:colOff>177800</xdr:colOff>
      <xdr:row>16</xdr:row>
      <xdr:rowOff>126898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1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168825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91984</xdr:rowOff>
    </xdr:from>
    <xdr:to>
      <xdr:col>26</xdr:col>
      <xdr:colOff>101600</xdr:colOff>
      <xdr:row>17</xdr:row>
      <xdr:rowOff>22134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82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69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102957</xdr:rowOff>
    </xdr:from>
    <xdr:to>
      <xdr:col>22</xdr:col>
      <xdr:colOff>165100</xdr:colOff>
      <xdr:row>17</xdr:row>
      <xdr:rowOff>33107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9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17884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95479</xdr:rowOff>
    </xdr:from>
    <xdr:to>
      <xdr:col>19</xdr:col>
      <xdr:colOff>38100</xdr:colOff>
      <xdr:row>17</xdr:row>
      <xdr:rowOff>25629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86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7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76244</xdr:rowOff>
    </xdr:from>
    <xdr:to>
      <xdr:col>15</xdr:col>
      <xdr:colOff>101600</xdr:colOff>
      <xdr:row>17</xdr:row>
      <xdr:rowOff>6394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6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162621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5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222098</xdr:rowOff>
    </xdr:from>
    <xdr:to>
      <xdr:col>29</xdr:col>
      <xdr:colOff>127000</xdr:colOff>
      <xdr:row>35</xdr:row>
      <xdr:rowOff>176423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489548"/>
          <a:ext cx="647700" cy="297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222098</xdr:rowOff>
    </xdr:from>
    <xdr:to>
      <xdr:col>26</xdr:col>
      <xdr:colOff>50800</xdr:colOff>
      <xdr:row>35</xdr:row>
      <xdr:rowOff>100528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489548"/>
          <a:ext cx="698500" cy="221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100528</xdr:rowOff>
    </xdr:from>
    <xdr:to>
      <xdr:col>22</xdr:col>
      <xdr:colOff>114300</xdr:colOff>
      <xdr:row>35</xdr:row>
      <xdr:rowOff>198369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10878"/>
          <a:ext cx="698500" cy="97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198369</xdr:rowOff>
    </xdr:from>
    <xdr:to>
      <xdr:col>18</xdr:col>
      <xdr:colOff>177800</xdr:colOff>
      <xdr:row>36</xdr:row>
      <xdr:rowOff>26096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08719"/>
          <a:ext cx="698500" cy="170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125623</xdr:rowOff>
    </xdr:from>
    <xdr:to>
      <xdr:col>29</xdr:col>
      <xdr:colOff>177800</xdr:colOff>
      <xdr:row>35</xdr:row>
      <xdr:rowOff>227223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3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97700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0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171298</xdr:rowOff>
    </xdr:from>
    <xdr:to>
      <xdr:col>26</xdr:col>
      <xdr:colOff>101600</xdr:colOff>
      <xdr:row>34</xdr:row>
      <xdr:rowOff>272898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3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283075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07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49728</xdr:rowOff>
    </xdr:from>
    <xdr:to>
      <xdr:col>22</xdr:col>
      <xdr:colOff>165100</xdr:colOff>
      <xdr:row>35</xdr:row>
      <xdr:rowOff>151328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60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136105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74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147569</xdr:rowOff>
    </xdr:from>
    <xdr:to>
      <xdr:col>19</xdr:col>
      <xdr:colOff>38100</xdr:colOff>
      <xdr:row>35</xdr:row>
      <xdr:rowOff>249169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5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233946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4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318196</xdr:rowOff>
    </xdr:from>
    <xdr:to>
      <xdr:col>15</xdr:col>
      <xdr:colOff>101600</xdr:colOff>
      <xdr:row>36</xdr:row>
      <xdr:rowOff>76896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28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61673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118,916
117,603
53.15
52,449,657
50,578,212
1,810,871
23,683,993
16,650,581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30029</xdr:rowOff>
    </xdr:from>
    <xdr:to>
      <xdr:col>24</xdr:col>
      <xdr:colOff>63500</xdr:colOff>
      <xdr:row>34</xdr:row>
      <xdr:rowOff>168618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859329"/>
          <a:ext cx="838200" cy="13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168618</xdr:rowOff>
    </xdr:from>
    <xdr:to>
      <xdr:col>19</xdr:col>
      <xdr:colOff>177800</xdr:colOff>
      <xdr:row>35</xdr:row>
      <xdr:rowOff>25943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997918"/>
          <a:ext cx="889000" cy="2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25943</xdr:rowOff>
    </xdr:from>
    <xdr:to>
      <xdr:col>15</xdr:col>
      <xdr:colOff>50800</xdr:colOff>
      <xdr:row>35</xdr:row>
      <xdr:rowOff>30572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026693"/>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164160</xdr:rowOff>
    </xdr:from>
    <xdr:to>
      <xdr:col>10</xdr:col>
      <xdr:colOff>114300</xdr:colOff>
      <xdr:row>35</xdr:row>
      <xdr:rowOff>30572</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5993460"/>
          <a:ext cx="889000" cy="3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114533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150679</xdr:rowOff>
    </xdr:from>
    <xdr:to>
      <xdr:col>24</xdr:col>
      <xdr:colOff>114300</xdr:colOff>
      <xdr:row>34</xdr:row>
      <xdr:rowOff>80829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2106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65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117818</xdr:rowOff>
    </xdr:from>
    <xdr:to>
      <xdr:col>20</xdr:col>
      <xdr:colOff>38100</xdr:colOff>
      <xdr:row>35</xdr:row>
      <xdr:rowOff>47968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64495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2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146593</xdr:rowOff>
    </xdr:from>
    <xdr:to>
      <xdr:col>15</xdr:col>
      <xdr:colOff>101600</xdr:colOff>
      <xdr:row>35</xdr:row>
      <xdr:rowOff>76743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93270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75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151222</xdr:rowOff>
    </xdr:from>
    <xdr:to>
      <xdr:col>10</xdr:col>
      <xdr:colOff>165100</xdr:colOff>
      <xdr:row>35</xdr:row>
      <xdr:rowOff>81372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9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97899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75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113360</xdr:rowOff>
    </xdr:from>
    <xdr:to>
      <xdr:col>6</xdr:col>
      <xdr:colOff>38100</xdr:colOff>
      <xdr:row>35</xdr:row>
      <xdr:rowOff>43510</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9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60037</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70091</xdr:rowOff>
    </xdr:from>
    <xdr:to>
      <xdr:col>24</xdr:col>
      <xdr:colOff>63500</xdr:colOff>
      <xdr:row>53</xdr:row>
      <xdr:rowOff>142596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156941"/>
          <a:ext cx="838200" cy="7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144594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2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142596</xdr:rowOff>
    </xdr:from>
    <xdr:to>
      <xdr:col>19</xdr:col>
      <xdr:colOff>177800</xdr:colOff>
      <xdr:row>54</xdr:row>
      <xdr:rowOff>99466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229446"/>
          <a:ext cx="889000" cy="1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146880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147168</xdr:rowOff>
    </xdr:from>
    <xdr:to>
      <xdr:col>15</xdr:col>
      <xdr:colOff>50800</xdr:colOff>
      <xdr:row>54</xdr:row>
      <xdr:rowOff>99466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234018"/>
          <a:ext cx="889000" cy="12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72965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147168</xdr:rowOff>
    </xdr:from>
    <xdr:to>
      <xdr:col>10</xdr:col>
      <xdr:colOff>114300</xdr:colOff>
      <xdr:row>54</xdr:row>
      <xdr:rowOff>3531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23401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19291</xdr:rowOff>
    </xdr:from>
    <xdr:to>
      <xdr:col>24</xdr:col>
      <xdr:colOff>114300</xdr:colOff>
      <xdr:row>53</xdr:row>
      <xdr:rowOff>120891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1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42168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9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91796</xdr:rowOff>
    </xdr:from>
    <xdr:to>
      <xdr:col>20</xdr:col>
      <xdr:colOff>38100</xdr:colOff>
      <xdr:row>54</xdr:row>
      <xdr:rowOff>21946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17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38473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89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48666</xdr:rowOff>
    </xdr:from>
    <xdr:to>
      <xdr:col>15</xdr:col>
      <xdr:colOff>101600</xdr:colOff>
      <xdr:row>54</xdr:row>
      <xdr:rowOff>150266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166793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08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96368</xdr:rowOff>
    </xdr:from>
    <xdr:to>
      <xdr:col>10</xdr:col>
      <xdr:colOff>165100</xdr:colOff>
      <xdr:row>54</xdr:row>
      <xdr:rowOff>26518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1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43045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895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124181</xdr:rowOff>
    </xdr:from>
    <xdr:to>
      <xdr:col>6</xdr:col>
      <xdr:colOff>38100</xdr:colOff>
      <xdr:row>54</xdr:row>
      <xdr:rowOff>54331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2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70858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89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330</xdr:rowOff>
    </xdr:from>
    <xdr:to>
      <xdr:col>24</xdr:col>
      <xdr:colOff>63500</xdr:colOff>
      <xdr:row>79</xdr:row>
      <xdr:rowOff>19075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44880"/>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4063</xdr:rowOff>
    </xdr:from>
    <xdr:to>
      <xdr:col>19</xdr:col>
      <xdr:colOff>177800</xdr:colOff>
      <xdr:row>79</xdr:row>
      <xdr:rowOff>19075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48613"/>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164922</xdr:rowOff>
    </xdr:from>
    <xdr:to>
      <xdr:col>15</xdr:col>
      <xdr:colOff>50800</xdr:colOff>
      <xdr:row>79</xdr:row>
      <xdr:rowOff>4063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38022"/>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164922</xdr:rowOff>
    </xdr:from>
    <xdr:to>
      <xdr:col>10</xdr:col>
      <xdr:colOff>114300</xdr:colOff>
      <xdr:row>78</xdr:row>
      <xdr:rowOff>169951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3802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120980</xdr:rowOff>
    </xdr:from>
    <xdr:to>
      <xdr:col>24</xdr:col>
      <xdr:colOff>114300</xdr:colOff>
      <xdr:row>79</xdr:row>
      <xdr:rowOff>51130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35907</xdr:rowOff>
    </xdr:from>
    <xdr:ext cx="378565"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09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139725</xdr:rowOff>
    </xdr:from>
    <xdr:to>
      <xdr:col>20</xdr:col>
      <xdr:colOff>38100</xdr:colOff>
      <xdr:row>79</xdr:row>
      <xdr:rowOff>69875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61002</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605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124713</xdr:rowOff>
    </xdr:from>
    <xdr:to>
      <xdr:col>15</xdr:col>
      <xdr:colOff>101600</xdr:colOff>
      <xdr:row>79</xdr:row>
      <xdr:rowOff>54863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45990</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719017"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114122</xdr:rowOff>
    </xdr:from>
    <xdr:to>
      <xdr:col>10</xdr:col>
      <xdr:colOff>165100</xdr:colOff>
      <xdr:row>79</xdr:row>
      <xdr:rowOff>44272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35399</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830017" y="13579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119151</xdr:rowOff>
    </xdr:from>
    <xdr:to>
      <xdr:col>6</xdr:col>
      <xdr:colOff>38100</xdr:colOff>
      <xdr:row>79</xdr:row>
      <xdr:rowOff>49301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40428</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17"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58001</xdr:rowOff>
    </xdr:from>
    <xdr:to>
      <xdr:col>24</xdr:col>
      <xdr:colOff>63500</xdr:colOff>
      <xdr:row>98</xdr:row>
      <xdr:rowOff>91618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860101"/>
          <a:ext cx="838200" cy="3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91618</xdr:rowOff>
    </xdr:from>
    <xdr:to>
      <xdr:col>19</xdr:col>
      <xdr:colOff>177800</xdr:colOff>
      <xdr:row>98</xdr:row>
      <xdr:rowOff>119583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93718"/>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119583</xdr:rowOff>
    </xdr:from>
    <xdr:to>
      <xdr:col>15</xdr:col>
      <xdr:colOff>50800</xdr:colOff>
      <xdr:row>98</xdr:row>
      <xdr:rowOff>126758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21683"/>
          <a:ext cx="8890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126758</xdr:rowOff>
    </xdr:from>
    <xdr:to>
      <xdr:col>10</xdr:col>
      <xdr:colOff>114300</xdr:colOff>
      <xdr:row>98</xdr:row>
      <xdr:rowOff>141390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28858"/>
          <a:ext cx="8890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7201</xdr:rowOff>
    </xdr:from>
    <xdr:to>
      <xdr:col>24</xdr:col>
      <xdr:colOff>114300</xdr:colOff>
      <xdr:row>98</xdr:row>
      <xdr:rowOff>108801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80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93578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40818</xdr:rowOff>
    </xdr:from>
    <xdr:to>
      <xdr:col>20</xdr:col>
      <xdr:colOff>38100</xdr:colOff>
      <xdr:row>98</xdr:row>
      <xdr:rowOff>142418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133545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68783</xdr:rowOff>
    </xdr:from>
    <xdr:to>
      <xdr:col>15</xdr:col>
      <xdr:colOff>101600</xdr:colOff>
      <xdr:row>98</xdr:row>
      <xdr:rowOff>170383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161510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75958</xdr:rowOff>
    </xdr:from>
    <xdr:to>
      <xdr:col>10</xdr:col>
      <xdr:colOff>165100</xdr:colOff>
      <xdr:row>99</xdr:row>
      <xdr:rowOff>6108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168685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7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90590</xdr:rowOff>
    </xdr:from>
    <xdr:to>
      <xdr:col>6</xdr:col>
      <xdr:colOff>38100</xdr:colOff>
      <xdr:row>99</xdr:row>
      <xdr:rowOff>20740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11867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40282</xdr:rowOff>
    </xdr:from>
    <xdr:to>
      <xdr:col>55</xdr:col>
      <xdr:colOff>0</xdr:colOff>
      <xdr:row>38</xdr:row>
      <xdr:rowOff>80249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698132"/>
          <a:ext cx="838200" cy="89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80249</xdr:rowOff>
    </xdr:from>
    <xdr:to>
      <xdr:col>50</xdr:col>
      <xdr:colOff>114300</xdr:colOff>
      <xdr:row>38</xdr:row>
      <xdr:rowOff>86085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595349"/>
          <a:ext cx="889000" cy="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86085</xdr:rowOff>
    </xdr:from>
    <xdr:to>
      <xdr:col>45</xdr:col>
      <xdr:colOff>177800</xdr:colOff>
      <xdr:row>38</xdr:row>
      <xdr:rowOff>92852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601185"/>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92852</xdr:rowOff>
    </xdr:from>
    <xdr:to>
      <xdr:col>41</xdr:col>
      <xdr:colOff>50800</xdr:colOff>
      <xdr:row>38</xdr:row>
      <xdr:rowOff>114181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07952"/>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160932</xdr:rowOff>
    </xdr:from>
    <xdr:to>
      <xdr:col>55</xdr:col>
      <xdr:colOff>50800</xdr:colOff>
      <xdr:row>33</xdr:row>
      <xdr:rowOff>91082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6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75859</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6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29449</xdr:rowOff>
    </xdr:from>
    <xdr:to>
      <xdr:col>50</xdr:col>
      <xdr:colOff>165100</xdr:colOff>
      <xdr:row>38</xdr:row>
      <xdr:rowOff>131049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4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122176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63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35285</xdr:rowOff>
    </xdr:from>
    <xdr:to>
      <xdr:col>46</xdr:col>
      <xdr:colOff>38100</xdr:colOff>
      <xdr:row>38</xdr:row>
      <xdr:rowOff>136885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128012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42052</xdr:rowOff>
    </xdr:from>
    <xdr:to>
      <xdr:col>41</xdr:col>
      <xdr:colOff>101600</xdr:colOff>
      <xdr:row>38</xdr:row>
      <xdr:rowOff>143652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134779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4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63381</xdr:rowOff>
    </xdr:from>
    <xdr:to>
      <xdr:col>36</xdr:col>
      <xdr:colOff>165100</xdr:colOff>
      <xdr:row>38</xdr:row>
      <xdr:rowOff>164981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7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156108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113884</xdr:rowOff>
    </xdr:from>
    <xdr:to>
      <xdr:col>55</xdr:col>
      <xdr:colOff>0</xdr:colOff>
      <xdr:row>58</xdr:row>
      <xdr:rowOff>70503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886534"/>
          <a:ext cx="838200" cy="12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113884</xdr:rowOff>
    </xdr:from>
    <xdr:to>
      <xdr:col>50</xdr:col>
      <xdr:colOff>114300</xdr:colOff>
      <xdr:row>58</xdr:row>
      <xdr:rowOff>71036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886534"/>
          <a:ext cx="889000" cy="12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8705</xdr:rowOff>
    </xdr:from>
    <xdr:to>
      <xdr:col>45</xdr:col>
      <xdr:colOff>177800</xdr:colOff>
      <xdr:row>58</xdr:row>
      <xdr:rowOff>71036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952805"/>
          <a:ext cx="889000" cy="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80142</xdr:rowOff>
    </xdr:from>
    <xdr:to>
      <xdr:col>41</xdr:col>
      <xdr:colOff>50800</xdr:colOff>
      <xdr:row>58</xdr:row>
      <xdr:rowOff>8705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52792"/>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19703</xdr:rowOff>
    </xdr:from>
    <xdr:to>
      <xdr:col>55</xdr:col>
      <xdr:colOff>50800</xdr:colOff>
      <xdr:row>58</xdr:row>
      <xdr:rowOff>121303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6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106080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63084</xdr:rowOff>
    </xdr:from>
    <xdr:to>
      <xdr:col>50</xdr:col>
      <xdr:colOff>165100</xdr:colOff>
      <xdr:row>57</xdr:row>
      <xdr:rowOff>164684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155811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2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20236</xdr:rowOff>
    </xdr:from>
    <xdr:to>
      <xdr:col>46</xdr:col>
      <xdr:colOff>38100</xdr:colOff>
      <xdr:row>58</xdr:row>
      <xdr:rowOff>121836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112963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129355</xdr:rowOff>
    </xdr:from>
    <xdr:to>
      <xdr:col>41</xdr:col>
      <xdr:colOff>101600</xdr:colOff>
      <xdr:row>58</xdr:row>
      <xdr:rowOff>59505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50632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29342</xdr:rowOff>
    </xdr:from>
    <xdr:to>
      <xdr:col>36</xdr:col>
      <xdr:colOff>165100</xdr:colOff>
      <xdr:row>57</xdr:row>
      <xdr:rowOff>130942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0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122069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9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72403</xdr:rowOff>
    </xdr:from>
    <xdr:to>
      <xdr:col>55</xdr:col>
      <xdr:colOff>0</xdr:colOff>
      <xdr:row>78</xdr:row>
      <xdr:rowOff>147346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274053"/>
          <a:ext cx="838200" cy="2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72403</xdr:rowOff>
    </xdr:from>
    <xdr:to>
      <xdr:col>50</xdr:col>
      <xdr:colOff>114300</xdr:colOff>
      <xdr:row>79</xdr:row>
      <xdr:rowOff>9906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274053"/>
          <a:ext cx="889000" cy="28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106608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152488</xdr:rowOff>
    </xdr:from>
    <xdr:to>
      <xdr:col>45</xdr:col>
      <xdr:colOff>177800</xdr:colOff>
      <xdr:row>79</xdr:row>
      <xdr:rowOff>9906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25588"/>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82652</xdr:rowOff>
    </xdr:from>
    <xdr:to>
      <xdr:col>41</xdr:col>
      <xdr:colOff>50800</xdr:colOff>
      <xdr:row>78</xdr:row>
      <xdr:rowOff>152488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284302"/>
          <a:ext cx="889000" cy="24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135157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96546</xdr:rowOff>
    </xdr:from>
    <xdr:to>
      <xdr:col>55</xdr:col>
      <xdr:colOff>50800</xdr:colOff>
      <xdr:row>79</xdr:row>
      <xdr:rowOff>26696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11473</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8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21603</xdr:rowOff>
    </xdr:from>
    <xdr:to>
      <xdr:col>50</xdr:col>
      <xdr:colOff>165100</xdr:colOff>
      <xdr:row>77</xdr:row>
      <xdr:rowOff>123203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139730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9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130556</xdr:rowOff>
    </xdr:from>
    <xdr:to>
      <xdr:col>46</xdr:col>
      <xdr:colOff>38100</xdr:colOff>
      <xdr:row>79</xdr:row>
      <xdr:rowOff>60706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51833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9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101688</xdr:rowOff>
    </xdr:from>
    <xdr:to>
      <xdr:col>41</xdr:col>
      <xdr:colOff>101600</xdr:colOff>
      <xdr:row>79</xdr:row>
      <xdr:rowOff>31838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22965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6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31852</xdr:rowOff>
    </xdr:from>
    <xdr:to>
      <xdr:col>36</xdr:col>
      <xdr:colOff>165100</xdr:colOff>
      <xdr:row>77</xdr:row>
      <xdr:rowOff>133452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149979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0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146692</xdr:rowOff>
    </xdr:from>
    <xdr:to>
      <xdr:col>55</xdr:col>
      <xdr:colOff>0</xdr:colOff>
      <xdr:row>98</xdr:row>
      <xdr:rowOff>51499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77342"/>
          <a:ext cx="838200" cy="7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159589</xdr:rowOff>
    </xdr:from>
    <xdr:to>
      <xdr:col>50</xdr:col>
      <xdr:colOff>114300</xdr:colOff>
      <xdr:row>98</xdr:row>
      <xdr:rowOff>51499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90239"/>
          <a:ext cx="8890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73292</xdr:rowOff>
    </xdr:from>
    <xdr:to>
      <xdr:col>45</xdr:col>
      <xdr:colOff>177800</xdr:colOff>
      <xdr:row>97</xdr:row>
      <xdr:rowOff>159589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03942"/>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73292</xdr:rowOff>
    </xdr:from>
    <xdr:to>
      <xdr:col>41</xdr:col>
      <xdr:colOff>50800</xdr:colOff>
      <xdr:row>97</xdr:row>
      <xdr:rowOff>116706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03942"/>
          <a:ext cx="889000" cy="4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95892</xdr:rowOff>
    </xdr:from>
    <xdr:to>
      <xdr:col>55</xdr:col>
      <xdr:colOff>50800</xdr:colOff>
      <xdr:row>98</xdr:row>
      <xdr:rowOff>26042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74319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0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699</xdr:rowOff>
    </xdr:from>
    <xdr:to>
      <xdr:col>50</xdr:col>
      <xdr:colOff>165100</xdr:colOff>
      <xdr:row>98</xdr:row>
      <xdr:rowOff>102299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93426</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04428" y="168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108789</xdr:rowOff>
    </xdr:from>
    <xdr:to>
      <xdr:col>46</xdr:col>
      <xdr:colOff>38100</xdr:colOff>
      <xdr:row>98</xdr:row>
      <xdr:rowOff>38939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30066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3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22492</xdr:rowOff>
    </xdr:from>
    <xdr:to>
      <xdr:col>41</xdr:col>
      <xdr:colOff>101600</xdr:colOff>
      <xdr:row>97</xdr:row>
      <xdr:rowOff>124092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5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115219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74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65906</xdr:rowOff>
    </xdr:from>
    <xdr:to>
      <xdr:col>36</xdr:col>
      <xdr:colOff>165100</xdr:colOff>
      <xdr:row>97</xdr:row>
      <xdr:rowOff>167506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158633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8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35687</xdr:rowOff>
    </xdr:from>
    <xdr:to>
      <xdr:col>85</xdr:col>
      <xdr:colOff>127000</xdr:colOff>
      <xdr:row>39</xdr:row>
      <xdr:rowOff>38812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22237"/>
          <a:ext cx="8382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21590</xdr:rowOff>
    </xdr:from>
    <xdr:to>
      <xdr:col>81</xdr:col>
      <xdr:colOff>50800</xdr:colOff>
      <xdr:row>39</xdr:row>
      <xdr:rowOff>35687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0814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21590</xdr:rowOff>
    </xdr:from>
    <xdr:to>
      <xdr:col>76</xdr:col>
      <xdr:colOff>114300</xdr:colOff>
      <xdr:row>39</xdr:row>
      <xdr:rowOff>32182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0814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32182</xdr:rowOff>
    </xdr:from>
    <xdr:to>
      <xdr:col>71</xdr:col>
      <xdr:colOff>177800</xdr:colOff>
      <xdr:row>39</xdr:row>
      <xdr:rowOff>42164</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18732"/>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159462</xdr:rowOff>
    </xdr:from>
    <xdr:to>
      <xdr:col>85</xdr:col>
      <xdr:colOff>177800</xdr:colOff>
      <xdr:row>39</xdr:row>
      <xdr:rowOff>89612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74389</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894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156337</xdr:rowOff>
    </xdr:from>
    <xdr:to>
      <xdr:col>81</xdr:col>
      <xdr:colOff>101600</xdr:colOff>
      <xdr:row>39</xdr:row>
      <xdr:rowOff>86487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77614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6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142240</xdr:rowOff>
    </xdr:from>
    <xdr:to>
      <xdr:col>76</xdr:col>
      <xdr:colOff>165100</xdr:colOff>
      <xdr:row>39</xdr:row>
      <xdr:rowOff>72390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63517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152832</xdr:rowOff>
    </xdr:from>
    <xdr:to>
      <xdr:col>72</xdr:col>
      <xdr:colOff>38100</xdr:colOff>
      <xdr:row>39</xdr:row>
      <xdr:rowOff>82982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74109</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162814</xdr:rowOff>
    </xdr:from>
    <xdr:to>
      <xdr:col>67</xdr:col>
      <xdr:colOff>101600</xdr:colOff>
      <xdr:row>39</xdr:row>
      <xdr:rowOff>92964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84091</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57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90976</xdr:rowOff>
    </xdr:from>
    <xdr:to>
      <xdr:col>85</xdr:col>
      <xdr:colOff>127000</xdr:colOff>
      <xdr:row>76</xdr:row>
      <xdr:rowOff>137740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121176"/>
          <a:ext cx="838200" cy="4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90976</xdr:rowOff>
    </xdr:from>
    <xdr:to>
      <xdr:col>81</xdr:col>
      <xdr:colOff>50800</xdr:colOff>
      <xdr:row>76</xdr:row>
      <xdr:rowOff>127584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21176"/>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70597</xdr:rowOff>
    </xdr:from>
    <xdr:to>
      <xdr:col>76</xdr:col>
      <xdr:colOff>114300</xdr:colOff>
      <xdr:row>76</xdr:row>
      <xdr:rowOff>127584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100797"/>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70597</xdr:rowOff>
    </xdr:from>
    <xdr:to>
      <xdr:col>71</xdr:col>
      <xdr:colOff>177800</xdr:colOff>
      <xdr:row>77</xdr:row>
      <xdr:rowOff>29482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00797"/>
          <a:ext cx="889000" cy="1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86940</xdr:rowOff>
    </xdr:from>
    <xdr:to>
      <xdr:col>85</xdr:col>
      <xdr:colOff>177800</xdr:colOff>
      <xdr:row>77</xdr:row>
      <xdr:rowOff>17090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65367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9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40176</xdr:rowOff>
    </xdr:from>
    <xdr:to>
      <xdr:col>81</xdr:col>
      <xdr:colOff>101600</xdr:colOff>
      <xdr:row>76</xdr:row>
      <xdr:rowOff>141776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132903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76784</xdr:rowOff>
    </xdr:from>
    <xdr:to>
      <xdr:col>76</xdr:col>
      <xdr:colOff>165100</xdr:colOff>
      <xdr:row>77</xdr:row>
      <xdr:rowOff>6934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0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169511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19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19797</xdr:rowOff>
    </xdr:from>
    <xdr:to>
      <xdr:col>72</xdr:col>
      <xdr:colOff>38100</xdr:colOff>
      <xdr:row>76</xdr:row>
      <xdr:rowOff>121397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4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112524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14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150132</xdr:rowOff>
    </xdr:from>
    <xdr:to>
      <xdr:col>67</xdr:col>
      <xdr:colOff>101600</xdr:colOff>
      <xdr:row>77</xdr:row>
      <xdr:rowOff>80282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71409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67188</xdr:rowOff>
    </xdr:from>
    <xdr:to>
      <xdr:col>85</xdr:col>
      <xdr:colOff>127000</xdr:colOff>
      <xdr:row>97</xdr:row>
      <xdr:rowOff>139564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697838"/>
          <a:ext cx="838200" cy="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139564</xdr:rowOff>
    </xdr:from>
    <xdr:to>
      <xdr:col>81</xdr:col>
      <xdr:colOff>50800</xdr:colOff>
      <xdr:row>97</xdr:row>
      <xdr:rowOff>169326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70214"/>
          <a:ext cx="889000" cy="2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169326</xdr:rowOff>
    </xdr:from>
    <xdr:to>
      <xdr:col>76</xdr:col>
      <xdr:colOff>114300</xdr:colOff>
      <xdr:row>98</xdr:row>
      <xdr:rowOff>68239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99976"/>
          <a:ext cx="889000" cy="7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147769</xdr:rowOff>
    </xdr:from>
    <xdr:to>
      <xdr:col>71</xdr:col>
      <xdr:colOff>177800</xdr:colOff>
      <xdr:row>98</xdr:row>
      <xdr:rowOff>68239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778419"/>
          <a:ext cx="889000" cy="9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16388</xdr:rowOff>
    </xdr:from>
    <xdr:to>
      <xdr:col>85</xdr:col>
      <xdr:colOff>177800</xdr:colOff>
      <xdr:row>97</xdr:row>
      <xdr:rowOff>117988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4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166265</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2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88764</xdr:rowOff>
    </xdr:from>
    <xdr:to>
      <xdr:col>81</xdr:col>
      <xdr:colOff>101600</xdr:colOff>
      <xdr:row>98</xdr:row>
      <xdr:rowOff>18914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10041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81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118526</xdr:rowOff>
    </xdr:from>
    <xdr:to>
      <xdr:col>76</xdr:col>
      <xdr:colOff>165100</xdr:colOff>
      <xdr:row>98</xdr:row>
      <xdr:rowOff>48676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39803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84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17439</xdr:rowOff>
    </xdr:from>
    <xdr:to>
      <xdr:col>72</xdr:col>
      <xdr:colOff>38100</xdr:colOff>
      <xdr:row>98</xdr:row>
      <xdr:rowOff>119039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1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110166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1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96969</xdr:rowOff>
    </xdr:from>
    <xdr:to>
      <xdr:col>67</xdr:col>
      <xdr:colOff>101600</xdr:colOff>
      <xdr:row>98</xdr:row>
      <xdr:rowOff>27119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18246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82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32448</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18998"/>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32448</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18998"/>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153098</xdr:rowOff>
    </xdr:from>
    <xdr:to>
      <xdr:col>102</xdr:col>
      <xdr:colOff>165100</xdr:colOff>
      <xdr:row>39</xdr:row>
      <xdr:rowOff>83248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74375</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760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44164</xdr:rowOff>
    </xdr:from>
    <xdr:to>
      <xdr:col>116</xdr:col>
      <xdr:colOff>63500</xdr:colOff>
      <xdr:row>58</xdr:row>
      <xdr:rowOff>161093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816814"/>
          <a:ext cx="838200" cy="28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44164</xdr:rowOff>
    </xdr:from>
    <xdr:to>
      <xdr:col>111</xdr:col>
      <xdr:colOff>177800</xdr:colOff>
      <xdr:row>59</xdr:row>
      <xdr:rowOff>43993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16814"/>
          <a:ext cx="889000" cy="3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3776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43974</xdr:rowOff>
    </xdr:from>
    <xdr:to>
      <xdr:col>107</xdr:col>
      <xdr:colOff>50800</xdr:colOff>
      <xdr:row>59</xdr:row>
      <xdr:rowOff>43993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952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43935</xdr:rowOff>
    </xdr:from>
    <xdr:to>
      <xdr:col>102</xdr:col>
      <xdr:colOff>114300</xdr:colOff>
      <xdr:row>59</xdr:row>
      <xdr:rowOff>43974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948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110293</xdr:rowOff>
    </xdr:from>
    <xdr:to>
      <xdr:col>116</xdr:col>
      <xdr:colOff>114300</xdr:colOff>
      <xdr:row>59</xdr:row>
      <xdr:rowOff>40443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5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39952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164814</xdr:rowOff>
    </xdr:from>
    <xdr:to>
      <xdr:col>112</xdr:col>
      <xdr:colOff>38100</xdr:colOff>
      <xdr:row>57</xdr:row>
      <xdr:rowOff>94964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111491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5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164643</xdr:rowOff>
    </xdr:from>
    <xdr:to>
      <xdr:col>107</xdr:col>
      <xdr:colOff>101600</xdr:colOff>
      <xdr:row>59</xdr:row>
      <xdr:rowOff>94793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85920</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164624</xdr:rowOff>
    </xdr:from>
    <xdr:to>
      <xdr:col>102</xdr:col>
      <xdr:colOff>165100</xdr:colOff>
      <xdr:row>59</xdr:row>
      <xdr:rowOff>94774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85901</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201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164585</xdr:rowOff>
    </xdr:from>
    <xdr:to>
      <xdr:col>98</xdr:col>
      <xdr:colOff>38100</xdr:colOff>
      <xdr:row>59</xdr:row>
      <xdr:rowOff>94735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85862</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201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104915</xdr:rowOff>
    </xdr:from>
    <xdr:to>
      <xdr:col>116</xdr:col>
      <xdr:colOff>63500</xdr:colOff>
      <xdr:row>77</xdr:row>
      <xdr:rowOff>31496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963665"/>
          <a:ext cx="838200" cy="26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87732</xdr:rowOff>
    </xdr:from>
    <xdr:to>
      <xdr:col>111</xdr:col>
      <xdr:colOff>177800</xdr:colOff>
      <xdr:row>75</xdr:row>
      <xdr:rowOff>104915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946482"/>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87732</xdr:rowOff>
    </xdr:from>
    <xdr:to>
      <xdr:col>107</xdr:col>
      <xdr:colOff>50800</xdr:colOff>
      <xdr:row>76</xdr:row>
      <xdr:rowOff>70129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946482"/>
          <a:ext cx="889000" cy="15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64719</xdr:rowOff>
    </xdr:from>
    <xdr:to>
      <xdr:col>102</xdr:col>
      <xdr:colOff>114300</xdr:colOff>
      <xdr:row>76</xdr:row>
      <xdr:rowOff>70129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094919"/>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152146</xdr:rowOff>
    </xdr:from>
    <xdr:to>
      <xdr:col>116</xdr:col>
      <xdr:colOff>114300</xdr:colOff>
      <xdr:row>77</xdr:row>
      <xdr:rowOff>82296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130573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54115</xdr:rowOff>
    </xdr:from>
    <xdr:to>
      <xdr:col>112</xdr:col>
      <xdr:colOff>38100</xdr:colOff>
      <xdr:row>75</xdr:row>
      <xdr:rowOff>155715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146842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36932</xdr:rowOff>
    </xdr:from>
    <xdr:to>
      <xdr:col>107</xdr:col>
      <xdr:colOff>101600</xdr:colOff>
      <xdr:row>75</xdr:row>
      <xdr:rowOff>138532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9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129658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19329</xdr:rowOff>
    </xdr:from>
    <xdr:to>
      <xdr:col>102</xdr:col>
      <xdr:colOff>165100</xdr:colOff>
      <xdr:row>76</xdr:row>
      <xdr:rowOff>120929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112056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4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13919</xdr:rowOff>
    </xdr:from>
    <xdr:to>
      <xdr:col>98</xdr:col>
      <xdr:colOff>38100</xdr:colOff>
      <xdr:row>76</xdr:row>
      <xdr:rowOff>115519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106646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3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前年度と比較すると、補助費等が大幅に増加している。これは、新型コロナウイルス感染症対策として実施した特別定額給付金給付事業による補助費等の増が主な要因で、令和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年度以降は減少する見込みである。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貸付金が大幅に減少しているのは、前年度に行った病院事業会計への貸付方法を変更したことによるもので、令和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年度以降も同水準で推移する見込みである。繰出金が大幅に減少しているのは、下水道事業が地方公営企業法を適用したことに伴うもので、令和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年度以降も同水準で推移する見込みである。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また、人件費、物件費を除くと、概ね住民一人当たりのコストは類似団体平均を下回っている。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人件費及び物件費が類似団体平均を上回っている要因については、南北に細長い地勢的要因による各種施設数の多さが、施設の維持管理に要する人件費及び物件費を上昇させていることだと考えられる。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定員適正化計画に則った適正な職員配置による人件費の抑制や、事務事業の見直し、民間活力のさらなる導入等により、人件費及び物件費の抑制を図りつつ、新型コロナウイルス感染症による影響も踏まえた行財政運営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118,916
117,603
53.15
52,449,657
50,578,212
1,810,871
23,683,993
16,650,581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108458</xdr:rowOff>
    </xdr:from>
    <xdr:to>
      <xdr:col>24</xdr:col>
      <xdr:colOff>63500</xdr:colOff>
      <xdr:row>33</xdr:row>
      <xdr:rowOff>113030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663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106934</xdr:rowOff>
    </xdr:from>
    <xdr:to>
      <xdr:col>19</xdr:col>
      <xdr:colOff>177800</xdr:colOff>
      <xdr:row>33</xdr:row>
      <xdr:rowOff>113030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6478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50546</xdr:rowOff>
    </xdr:from>
    <xdr:to>
      <xdr:col>15</xdr:col>
      <xdr:colOff>50800</xdr:colOff>
      <xdr:row>33</xdr:row>
      <xdr:rowOff>106934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08396"/>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91694</xdr:rowOff>
    </xdr:from>
    <xdr:to>
      <xdr:col>10</xdr:col>
      <xdr:colOff>114300</xdr:colOff>
      <xdr:row>33</xdr:row>
      <xdr:rowOff>50546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7809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57658</xdr:rowOff>
    </xdr:from>
    <xdr:to>
      <xdr:col>24</xdr:col>
      <xdr:colOff>114300</xdr:colOff>
      <xdr:row>33</xdr:row>
      <xdr:rowOff>159258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80535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6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62230</xdr:rowOff>
    </xdr:from>
    <xdr:to>
      <xdr:col>20</xdr:col>
      <xdr:colOff>38100</xdr:colOff>
      <xdr:row>33</xdr:row>
      <xdr:rowOff>163830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8907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56134</xdr:rowOff>
    </xdr:from>
    <xdr:to>
      <xdr:col>15</xdr:col>
      <xdr:colOff>101600</xdr:colOff>
      <xdr:row>33</xdr:row>
      <xdr:rowOff>157734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2811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171196</xdr:rowOff>
    </xdr:from>
    <xdr:to>
      <xdr:col>10</xdr:col>
      <xdr:colOff>165100</xdr:colOff>
      <xdr:row>33</xdr:row>
      <xdr:rowOff>101346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117873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40894</xdr:rowOff>
    </xdr:from>
    <xdr:to>
      <xdr:col>6</xdr:col>
      <xdr:colOff>38100</xdr:colOff>
      <xdr:row>32</xdr:row>
      <xdr:rowOff>142494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159021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5786</xdr:rowOff>
    </xdr:from>
    <xdr:to>
      <xdr:col>24</xdr:col>
      <xdr:colOff>63500</xdr:colOff>
      <xdr:row>57</xdr:row>
      <xdr:rowOff>105814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092636"/>
          <a:ext cx="838200" cy="78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105814</xdr:rowOff>
    </xdr:from>
    <xdr:to>
      <xdr:col>19</xdr:col>
      <xdr:colOff>177800</xdr:colOff>
      <xdr:row>57</xdr:row>
      <xdr:rowOff>137247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78464"/>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137247</xdr:rowOff>
    </xdr:from>
    <xdr:to>
      <xdr:col>15</xdr:col>
      <xdr:colOff>50800</xdr:colOff>
      <xdr:row>57</xdr:row>
      <xdr:rowOff>162369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09897"/>
          <a:ext cx="889000" cy="2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84265</xdr:rowOff>
    </xdr:from>
    <xdr:to>
      <xdr:col>10</xdr:col>
      <xdr:colOff>114300</xdr:colOff>
      <xdr:row>57</xdr:row>
      <xdr:rowOff>162369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56915"/>
          <a:ext cx="889000" cy="7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126436</xdr:rowOff>
    </xdr:from>
    <xdr:to>
      <xdr:col>24</xdr:col>
      <xdr:colOff>114300</xdr:colOff>
      <xdr:row>53</xdr:row>
      <xdr:rowOff>56586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04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41363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55014</xdr:rowOff>
    </xdr:from>
    <xdr:to>
      <xdr:col>20</xdr:col>
      <xdr:colOff>38100</xdr:colOff>
      <xdr:row>57</xdr:row>
      <xdr:rowOff>156614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147741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86447</xdr:rowOff>
    </xdr:from>
    <xdr:to>
      <xdr:col>15</xdr:col>
      <xdr:colOff>101600</xdr:colOff>
      <xdr:row>58</xdr:row>
      <xdr:rowOff>16597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5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111569</xdr:rowOff>
    </xdr:from>
    <xdr:to>
      <xdr:col>10</xdr:col>
      <xdr:colOff>165100</xdr:colOff>
      <xdr:row>58</xdr:row>
      <xdr:rowOff>41719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32846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33465</xdr:rowOff>
    </xdr:from>
    <xdr:to>
      <xdr:col>6</xdr:col>
      <xdr:colOff>38100</xdr:colOff>
      <xdr:row>57</xdr:row>
      <xdr:rowOff>135065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126192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129693</xdr:rowOff>
    </xdr:from>
    <xdr:to>
      <xdr:col>24</xdr:col>
      <xdr:colOff>63500</xdr:colOff>
      <xdr:row>79</xdr:row>
      <xdr:rowOff>22809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502793"/>
          <a:ext cx="838200" cy="6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22809</xdr:rowOff>
    </xdr:from>
    <xdr:to>
      <xdr:col>19</xdr:col>
      <xdr:colOff>177800</xdr:colOff>
      <xdr:row>79</xdr:row>
      <xdr:rowOff>63779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567359"/>
          <a:ext cx="889000" cy="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23164</xdr:rowOff>
    </xdr:from>
    <xdr:to>
      <xdr:col>15</xdr:col>
      <xdr:colOff>50800</xdr:colOff>
      <xdr:row>79</xdr:row>
      <xdr:rowOff>63779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567714"/>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23164</xdr:rowOff>
    </xdr:from>
    <xdr:to>
      <xdr:col>10</xdr:col>
      <xdr:colOff>114300</xdr:colOff>
      <xdr:row>79</xdr:row>
      <xdr:rowOff>92608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67714"/>
          <a:ext cx="889000" cy="6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78893</xdr:rowOff>
    </xdr:from>
    <xdr:to>
      <xdr:col>24</xdr:col>
      <xdr:colOff>114300</xdr:colOff>
      <xdr:row>79</xdr:row>
      <xdr:rowOff>9043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4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57320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43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143459</xdr:rowOff>
    </xdr:from>
    <xdr:to>
      <xdr:col>20</xdr:col>
      <xdr:colOff>38100</xdr:colOff>
      <xdr:row>79</xdr:row>
      <xdr:rowOff>73609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5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64736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60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12979</xdr:rowOff>
    </xdr:from>
    <xdr:to>
      <xdr:col>15</xdr:col>
      <xdr:colOff>101600</xdr:colOff>
      <xdr:row>79</xdr:row>
      <xdr:rowOff>114579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105706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65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143814</xdr:rowOff>
    </xdr:from>
    <xdr:to>
      <xdr:col>10</xdr:col>
      <xdr:colOff>165100</xdr:colOff>
      <xdr:row>79</xdr:row>
      <xdr:rowOff>73964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1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65091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41808</xdr:rowOff>
    </xdr:from>
    <xdr:to>
      <xdr:col>6</xdr:col>
      <xdr:colOff>38100</xdr:colOff>
      <xdr:row>79</xdr:row>
      <xdr:rowOff>143408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134535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7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137779</xdr:rowOff>
    </xdr:from>
    <xdr:to>
      <xdr:col>24</xdr:col>
      <xdr:colOff>63500</xdr:colOff>
      <xdr:row>95</xdr:row>
      <xdr:rowOff>144614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254079"/>
          <a:ext cx="838200" cy="17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98874</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137779</xdr:rowOff>
    </xdr:from>
    <xdr:to>
      <xdr:col>19</xdr:col>
      <xdr:colOff>177800</xdr:colOff>
      <xdr:row>97</xdr:row>
      <xdr:rowOff>45174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254079"/>
          <a:ext cx="889000" cy="42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66389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45174</xdr:rowOff>
    </xdr:from>
    <xdr:to>
      <xdr:col>15</xdr:col>
      <xdr:colOff>50800</xdr:colOff>
      <xdr:row>97</xdr:row>
      <xdr:rowOff>53975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75824"/>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53975</xdr:rowOff>
    </xdr:from>
    <xdr:to>
      <xdr:col>10</xdr:col>
      <xdr:colOff>114300</xdr:colOff>
      <xdr:row>97</xdr:row>
      <xdr:rowOff>83624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84625"/>
          <a:ext cx="889000" cy="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93814</xdr:rowOff>
    </xdr:from>
    <xdr:to>
      <xdr:col>24</xdr:col>
      <xdr:colOff>114300</xdr:colOff>
      <xdr:row>96</xdr:row>
      <xdr:rowOff>23964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8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116691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3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86979</xdr:rowOff>
    </xdr:from>
    <xdr:to>
      <xdr:col>20</xdr:col>
      <xdr:colOff>38100</xdr:colOff>
      <xdr:row>95</xdr:row>
      <xdr:rowOff>17129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33656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9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165824</xdr:rowOff>
    </xdr:from>
    <xdr:to>
      <xdr:col>15</xdr:col>
      <xdr:colOff>101600</xdr:colOff>
      <xdr:row>97</xdr:row>
      <xdr:rowOff>95974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87101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3175</xdr:rowOff>
    </xdr:from>
    <xdr:to>
      <xdr:col>10</xdr:col>
      <xdr:colOff>165100</xdr:colOff>
      <xdr:row>97</xdr:row>
      <xdr:rowOff>104775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95902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32824</xdr:rowOff>
    </xdr:from>
    <xdr:to>
      <xdr:col>6</xdr:col>
      <xdr:colOff>38100</xdr:colOff>
      <xdr:row>97</xdr:row>
      <xdr:rowOff>134424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125551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5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94437</xdr:rowOff>
    </xdr:from>
    <xdr:to>
      <xdr:col>55</xdr:col>
      <xdr:colOff>0</xdr:colOff>
      <xdr:row>38</xdr:row>
      <xdr:rowOff>94437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095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94437</xdr:rowOff>
    </xdr:from>
    <xdr:to>
      <xdr:col>50</xdr:col>
      <xdr:colOff>114300</xdr:colOff>
      <xdr:row>38</xdr:row>
      <xdr:rowOff>94894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0953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94894</xdr:rowOff>
    </xdr:from>
    <xdr:to>
      <xdr:col>45</xdr:col>
      <xdr:colOff>177800</xdr:colOff>
      <xdr:row>38</xdr:row>
      <xdr:rowOff>94894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09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94894</xdr:rowOff>
    </xdr:from>
    <xdr:to>
      <xdr:col>41</xdr:col>
      <xdr:colOff>50800</xdr:colOff>
      <xdr:row>38</xdr:row>
      <xdr:rowOff>95352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60999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43637</xdr:rowOff>
    </xdr:from>
    <xdr:to>
      <xdr:col>55</xdr:col>
      <xdr:colOff>50800</xdr:colOff>
      <xdr:row>38</xdr:row>
      <xdr:rowOff>145237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130014</xdr:rowOff>
    </xdr:from>
    <xdr:ext cx="313932"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73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43637</xdr:rowOff>
    </xdr:from>
    <xdr:to>
      <xdr:col>50</xdr:col>
      <xdr:colOff>165100</xdr:colOff>
      <xdr:row>38</xdr:row>
      <xdr:rowOff>145237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136364</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651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44094</xdr:rowOff>
    </xdr:from>
    <xdr:to>
      <xdr:col>46</xdr:col>
      <xdr:colOff>38100</xdr:colOff>
      <xdr:row>38</xdr:row>
      <xdr:rowOff>145694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136821</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93333" y="6651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44094</xdr:rowOff>
    </xdr:from>
    <xdr:to>
      <xdr:col>41</xdr:col>
      <xdr:colOff>101600</xdr:colOff>
      <xdr:row>38</xdr:row>
      <xdr:rowOff>145694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136821</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04333" y="6651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44552</xdr:rowOff>
    </xdr:from>
    <xdr:to>
      <xdr:col>36</xdr:col>
      <xdr:colOff>165100</xdr:colOff>
      <xdr:row>38</xdr:row>
      <xdr:rowOff>146152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137279</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15333" y="66523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109410</xdr:rowOff>
    </xdr:from>
    <xdr:to>
      <xdr:col>55</xdr:col>
      <xdr:colOff>0</xdr:colOff>
      <xdr:row>57</xdr:row>
      <xdr:rowOff>114840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882060"/>
          <a:ext cx="8382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109410</xdr:rowOff>
    </xdr:from>
    <xdr:to>
      <xdr:col>50</xdr:col>
      <xdr:colOff>114300</xdr:colOff>
      <xdr:row>57</xdr:row>
      <xdr:rowOff>122841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882060"/>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122841</xdr:rowOff>
    </xdr:from>
    <xdr:to>
      <xdr:col>45</xdr:col>
      <xdr:colOff>177800</xdr:colOff>
      <xdr:row>57</xdr:row>
      <xdr:rowOff>123813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895491"/>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113240</xdr:rowOff>
    </xdr:from>
    <xdr:to>
      <xdr:col>41</xdr:col>
      <xdr:colOff>50800</xdr:colOff>
      <xdr:row>57</xdr:row>
      <xdr:rowOff>123813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885890"/>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64040</xdr:rowOff>
    </xdr:from>
    <xdr:to>
      <xdr:col>55</xdr:col>
      <xdr:colOff>50800</xdr:colOff>
      <xdr:row>57</xdr:row>
      <xdr:rowOff>165640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8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150417</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75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58610</xdr:rowOff>
    </xdr:from>
    <xdr:to>
      <xdr:col>50</xdr:col>
      <xdr:colOff>165100</xdr:colOff>
      <xdr:row>57</xdr:row>
      <xdr:rowOff>160210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8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151337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92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72041</xdr:rowOff>
    </xdr:from>
    <xdr:to>
      <xdr:col>46</xdr:col>
      <xdr:colOff>38100</xdr:colOff>
      <xdr:row>58</xdr:row>
      <xdr:rowOff>2191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8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164768</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993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73013</xdr:rowOff>
    </xdr:from>
    <xdr:to>
      <xdr:col>41</xdr:col>
      <xdr:colOff>101600</xdr:colOff>
      <xdr:row>58</xdr:row>
      <xdr:rowOff>3163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8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165740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93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62440</xdr:rowOff>
    </xdr:from>
    <xdr:to>
      <xdr:col>36</xdr:col>
      <xdr:colOff>165100</xdr:colOff>
      <xdr:row>57</xdr:row>
      <xdr:rowOff>164040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8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155167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92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49811</xdr:rowOff>
    </xdr:from>
    <xdr:to>
      <xdr:col>55</xdr:col>
      <xdr:colOff>0</xdr:colOff>
      <xdr:row>79</xdr:row>
      <xdr:rowOff>63903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594361"/>
          <a:ext cx="8382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63903</xdr:rowOff>
    </xdr:from>
    <xdr:to>
      <xdr:col>50</xdr:col>
      <xdr:colOff>114300</xdr:colOff>
      <xdr:row>79</xdr:row>
      <xdr:rowOff>65030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608453"/>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63054</xdr:rowOff>
    </xdr:from>
    <xdr:to>
      <xdr:col>45</xdr:col>
      <xdr:colOff>177800</xdr:colOff>
      <xdr:row>79</xdr:row>
      <xdr:rowOff>65030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607604"/>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63038</xdr:rowOff>
    </xdr:from>
    <xdr:to>
      <xdr:col>41</xdr:col>
      <xdr:colOff>50800</xdr:colOff>
      <xdr:row>79</xdr:row>
      <xdr:rowOff>63054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607588"/>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170461</xdr:rowOff>
    </xdr:from>
    <xdr:to>
      <xdr:col>55</xdr:col>
      <xdr:colOff>50800</xdr:colOff>
      <xdr:row>79</xdr:row>
      <xdr:rowOff>100611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5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85388</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4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13103</xdr:rowOff>
    </xdr:from>
    <xdr:to>
      <xdr:col>50</xdr:col>
      <xdr:colOff>165100</xdr:colOff>
      <xdr:row>79</xdr:row>
      <xdr:rowOff>114703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105830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65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14230</xdr:rowOff>
    </xdr:from>
    <xdr:to>
      <xdr:col>46</xdr:col>
      <xdr:colOff>38100</xdr:colOff>
      <xdr:row>79</xdr:row>
      <xdr:rowOff>115830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106957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6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12254</xdr:rowOff>
    </xdr:from>
    <xdr:to>
      <xdr:col>41</xdr:col>
      <xdr:colOff>101600</xdr:colOff>
      <xdr:row>79</xdr:row>
      <xdr:rowOff>113854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104981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64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12238</xdr:rowOff>
    </xdr:from>
    <xdr:to>
      <xdr:col>36</xdr:col>
      <xdr:colOff>165100</xdr:colOff>
      <xdr:row>79</xdr:row>
      <xdr:rowOff>113838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104965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64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19114</xdr:rowOff>
    </xdr:from>
    <xdr:to>
      <xdr:col>55</xdr:col>
      <xdr:colOff>0</xdr:colOff>
      <xdr:row>98</xdr:row>
      <xdr:rowOff>36854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821214"/>
          <a:ext cx="8382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164998</xdr:rowOff>
    </xdr:from>
    <xdr:to>
      <xdr:col>50</xdr:col>
      <xdr:colOff>114300</xdr:colOff>
      <xdr:row>98</xdr:row>
      <xdr:rowOff>19114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95648"/>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164998</xdr:rowOff>
    </xdr:from>
    <xdr:to>
      <xdr:col>45</xdr:col>
      <xdr:colOff>177800</xdr:colOff>
      <xdr:row>98</xdr:row>
      <xdr:rowOff>20287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95648"/>
          <a:ext cx="889000" cy="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20287</xdr:rowOff>
    </xdr:from>
    <xdr:to>
      <xdr:col>41</xdr:col>
      <xdr:colOff>50800</xdr:colOff>
      <xdr:row>98</xdr:row>
      <xdr:rowOff>37714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822387"/>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157504</xdr:rowOff>
    </xdr:from>
    <xdr:to>
      <xdr:col>55</xdr:col>
      <xdr:colOff>50800</xdr:colOff>
      <xdr:row>98</xdr:row>
      <xdr:rowOff>87654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72431</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0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139764</xdr:rowOff>
    </xdr:from>
    <xdr:to>
      <xdr:col>50</xdr:col>
      <xdr:colOff>165100</xdr:colOff>
      <xdr:row>98</xdr:row>
      <xdr:rowOff>69914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61041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114198</xdr:rowOff>
    </xdr:from>
    <xdr:to>
      <xdr:col>46</xdr:col>
      <xdr:colOff>38100</xdr:colOff>
      <xdr:row>98</xdr:row>
      <xdr:rowOff>44348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35475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3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140937</xdr:rowOff>
    </xdr:from>
    <xdr:to>
      <xdr:col>41</xdr:col>
      <xdr:colOff>101600</xdr:colOff>
      <xdr:row>98</xdr:row>
      <xdr:rowOff>71087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7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62214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6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158364</xdr:rowOff>
    </xdr:from>
    <xdr:to>
      <xdr:col>36</xdr:col>
      <xdr:colOff>165100</xdr:colOff>
      <xdr:row>98</xdr:row>
      <xdr:rowOff>88514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79641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2266</xdr:rowOff>
    </xdr:from>
    <xdr:to>
      <xdr:col>85</xdr:col>
      <xdr:colOff>127000</xdr:colOff>
      <xdr:row>38</xdr:row>
      <xdr:rowOff>29972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345916"/>
          <a:ext cx="838200" cy="19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158903</xdr:rowOff>
    </xdr:from>
    <xdr:to>
      <xdr:col>81</xdr:col>
      <xdr:colOff>50800</xdr:colOff>
      <xdr:row>38</xdr:row>
      <xdr:rowOff>29972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02553"/>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56581</xdr:rowOff>
    </xdr:from>
    <xdr:to>
      <xdr:col>76</xdr:col>
      <xdr:colOff>114300</xdr:colOff>
      <xdr:row>37</xdr:row>
      <xdr:rowOff>158903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400231"/>
          <a:ext cx="889000" cy="10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61336</xdr:rowOff>
    </xdr:from>
    <xdr:to>
      <xdr:col>71</xdr:col>
      <xdr:colOff>177800</xdr:colOff>
      <xdr:row>37</xdr:row>
      <xdr:rowOff>56581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233536"/>
          <a:ext cx="889000" cy="16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122916</xdr:rowOff>
    </xdr:from>
    <xdr:to>
      <xdr:col>85</xdr:col>
      <xdr:colOff>177800</xdr:colOff>
      <xdr:row>37</xdr:row>
      <xdr:rowOff>53066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101343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7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150622</xdr:rowOff>
    </xdr:from>
    <xdr:to>
      <xdr:col>81</xdr:col>
      <xdr:colOff>101600</xdr:colOff>
      <xdr:row>38</xdr:row>
      <xdr:rowOff>80772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71899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8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108102</xdr:rowOff>
    </xdr:from>
    <xdr:to>
      <xdr:col>76</xdr:col>
      <xdr:colOff>165100</xdr:colOff>
      <xdr:row>38</xdr:row>
      <xdr:rowOff>38252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5781</xdr:rowOff>
    </xdr:from>
    <xdr:to>
      <xdr:col>72</xdr:col>
      <xdr:colOff>38100</xdr:colOff>
      <xdr:row>37</xdr:row>
      <xdr:rowOff>107381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98508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4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10536</xdr:rowOff>
    </xdr:from>
    <xdr:to>
      <xdr:col>67</xdr:col>
      <xdr:colOff>101600</xdr:colOff>
      <xdr:row>36</xdr:row>
      <xdr:rowOff>112136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18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128663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95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154193</xdr:rowOff>
    </xdr:from>
    <xdr:to>
      <xdr:col>85</xdr:col>
      <xdr:colOff>127000</xdr:colOff>
      <xdr:row>55</xdr:row>
      <xdr:rowOff>28486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241043"/>
          <a:ext cx="838200" cy="21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154193</xdr:rowOff>
    </xdr:from>
    <xdr:to>
      <xdr:col>81</xdr:col>
      <xdr:colOff>50800</xdr:colOff>
      <xdr:row>56</xdr:row>
      <xdr:rowOff>110462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241043"/>
          <a:ext cx="889000" cy="47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154010</xdr:rowOff>
    </xdr:from>
    <xdr:to>
      <xdr:col>76</xdr:col>
      <xdr:colOff>114300</xdr:colOff>
      <xdr:row>56</xdr:row>
      <xdr:rowOff>110462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583760"/>
          <a:ext cx="889000" cy="1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87191</xdr:rowOff>
    </xdr:from>
    <xdr:to>
      <xdr:col>71</xdr:col>
      <xdr:colOff>177800</xdr:colOff>
      <xdr:row>55</xdr:row>
      <xdr:rowOff>154010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9345491"/>
          <a:ext cx="889000" cy="23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97022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149136</xdr:rowOff>
    </xdr:from>
    <xdr:to>
      <xdr:col>85</xdr:col>
      <xdr:colOff>177800</xdr:colOff>
      <xdr:row>55</xdr:row>
      <xdr:rowOff>79286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4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127563</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38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103393</xdr:rowOff>
    </xdr:from>
    <xdr:to>
      <xdr:col>81</xdr:col>
      <xdr:colOff>101600</xdr:colOff>
      <xdr:row>54</xdr:row>
      <xdr:rowOff>33543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1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50070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896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59662</xdr:rowOff>
    </xdr:from>
    <xdr:to>
      <xdr:col>76</xdr:col>
      <xdr:colOff>165100</xdr:colOff>
      <xdr:row>56</xdr:row>
      <xdr:rowOff>161262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6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152389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75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103210</xdr:rowOff>
    </xdr:from>
    <xdr:to>
      <xdr:col>72</xdr:col>
      <xdr:colOff>38100</xdr:colOff>
      <xdr:row>56</xdr:row>
      <xdr:rowOff>33360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5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49887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3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36391</xdr:rowOff>
    </xdr:from>
    <xdr:to>
      <xdr:col>67</xdr:col>
      <xdr:colOff>101600</xdr:colOff>
      <xdr:row>54</xdr:row>
      <xdr:rowOff>137991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2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154518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06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35688</xdr:rowOff>
    </xdr:from>
    <xdr:to>
      <xdr:col>85</xdr:col>
      <xdr:colOff>127000</xdr:colOff>
      <xdr:row>79</xdr:row>
      <xdr:rowOff>38812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80238"/>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21589</xdr:rowOff>
    </xdr:from>
    <xdr:to>
      <xdr:col>81</xdr:col>
      <xdr:colOff>50800</xdr:colOff>
      <xdr:row>79</xdr:row>
      <xdr:rowOff>35688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66139"/>
          <a:ext cx="889000" cy="1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21589</xdr:rowOff>
    </xdr:from>
    <xdr:to>
      <xdr:col>76</xdr:col>
      <xdr:colOff>114300</xdr:colOff>
      <xdr:row>79</xdr:row>
      <xdr:rowOff>32183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66139"/>
          <a:ext cx="889000" cy="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32183</xdr:rowOff>
    </xdr:from>
    <xdr:to>
      <xdr:col>71</xdr:col>
      <xdr:colOff>177800</xdr:colOff>
      <xdr:row>79</xdr:row>
      <xdr:rowOff>42163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76733"/>
          <a:ext cx="889000" cy="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159462</xdr:rowOff>
    </xdr:from>
    <xdr:to>
      <xdr:col>85</xdr:col>
      <xdr:colOff>177800</xdr:colOff>
      <xdr:row>79</xdr:row>
      <xdr:rowOff>89612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5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74389</xdr:rowOff>
    </xdr:from>
    <xdr:ext cx="313932"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474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156338</xdr:rowOff>
    </xdr:from>
    <xdr:to>
      <xdr:col>81</xdr:col>
      <xdr:colOff>101600</xdr:colOff>
      <xdr:row>79</xdr:row>
      <xdr:rowOff>86488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77615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62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142239</xdr:rowOff>
    </xdr:from>
    <xdr:to>
      <xdr:col>76</xdr:col>
      <xdr:colOff>165100</xdr:colOff>
      <xdr:row>79</xdr:row>
      <xdr:rowOff>72389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63516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60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152833</xdr:rowOff>
    </xdr:from>
    <xdr:to>
      <xdr:col>72</xdr:col>
      <xdr:colOff>38100</xdr:colOff>
      <xdr:row>79</xdr:row>
      <xdr:rowOff>82983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5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74110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61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162813</xdr:rowOff>
    </xdr:from>
    <xdr:to>
      <xdr:col>67</xdr:col>
      <xdr:colOff>101600</xdr:colOff>
      <xdr:row>79</xdr:row>
      <xdr:rowOff>92963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84090</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57333" y="13628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90976</xdr:rowOff>
    </xdr:from>
    <xdr:to>
      <xdr:col>85</xdr:col>
      <xdr:colOff>127000</xdr:colOff>
      <xdr:row>96</xdr:row>
      <xdr:rowOff>137740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550176"/>
          <a:ext cx="838200" cy="4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90976</xdr:rowOff>
    </xdr:from>
    <xdr:to>
      <xdr:col>81</xdr:col>
      <xdr:colOff>50800</xdr:colOff>
      <xdr:row>96</xdr:row>
      <xdr:rowOff>127584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550176"/>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70597</xdr:rowOff>
    </xdr:from>
    <xdr:to>
      <xdr:col>76</xdr:col>
      <xdr:colOff>114300</xdr:colOff>
      <xdr:row>96</xdr:row>
      <xdr:rowOff>127584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529797"/>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70597</xdr:rowOff>
    </xdr:from>
    <xdr:to>
      <xdr:col>71</xdr:col>
      <xdr:colOff>177800</xdr:colOff>
      <xdr:row>97</xdr:row>
      <xdr:rowOff>29482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529797"/>
          <a:ext cx="889000" cy="1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86940</xdr:rowOff>
    </xdr:from>
    <xdr:to>
      <xdr:col>85</xdr:col>
      <xdr:colOff>177800</xdr:colOff>
      <xdr:row>97</xdr:row>
      <xdr:rowOff>17090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65367</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2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40176</xdr:rowOff>
    </xdr:from>
    <xdr:to>
      <xdr:col>81</xdr:col>
      <xdr:colOff>101600</xdr:colOff>
      <xdr:row>96</xdr:row>
      <xdr:rowOff>141776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4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132903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76784</xdr:rowOff>
    </xdr:from>
    <xdr:to>
      <xdr:col>76</xdr:col>
      <xdr:colOff>165100</xdr:colOff>
      <xdr:row>97</xdr:row>
      <xdr:rowOff>6934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5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169511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19797</xdr:rowOff>
    </xdr:from>
    <xdr:to>
      <xdr:col>72</xdr:col>
      <xdr:colOff>38100</xdr:colOff>
      <xdr:row>96</xdr:row>
      <xdr:rowOff>121397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7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112524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150132</xdr:rowOff>
    </xdr:from>
    <xdr:to>
      <xdr:col>67</xdr:col>
      <xdr:colOff>101600</xdr:colOff>
      <xdr:row>97</xdr:row>
      <xdr:rowOff>80282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71409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70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前年度と比較すると、総務費は、新型コロナウイルス感染症対策として実施した特別定額給付金給付事業による補助費等の増が要因で大幅に増加しているが、令和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前年度に行った病院事業会計への貸付方法を変更したことによる貸付金の影響で減少したものの、医療提供体制整備補助金などの新型コロナウイルス感染症対策費の増により依然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新型コロナウイルス感染症が収束するまでは今年度と同水準で推移する可能性がある。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消防費は、新型コロナウイルス感染症対策として車両や防災用備品を整備したことが主な要因で増加しているが、令和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年度は減少する見込みである。</a:t>
          </a:r>
        </a:p>
        <a:p>
          <a:r>
            <a:rPr kumimoji="1" lang="ja-JP" altLang="en-US" sz="1300">
              <a:latin typeface="ＭＳ Ｐゴシック" panose="020B0600070205080204" pitchFamily="50" charset="-128"/>
              <a:ea typeface="ＭＳ Ｐゴシック" panose="020B0600070205080204" pitchFamily="50" charset="-128"/>
            </a:rPr>
            <a:t>教育費は、令和元年度に行った小中学校及び幼稚園のエアコン整備などの影響で減少したが、小中学校等のネットワーク整備による増が要因で類似団体平均は下回っているものの依然高い水準となっている。今後も小中学校の大規模改修が控えているため、増加に転じる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その他の費目については、前年度と概ね同水準で類似団体平均に近いか下回る結果となっている。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と比較して、特別定額給付金給付事業や市の独自施策である「さきめしいこま」の取組など、新型コロナウイルス感染症対策に係る事業費が大幅に増加したものの、歳入面でも新型コロナウイルス感染症対策に係る特定財源の国庫支出金が大幅に増加し、地方消費税交付金等の県税交付金や地方交付税なども増加したため、結果として実質的な黒字額は</a:t>
          </a:r>
          <a:r>
            <a:rPr kumimoji="1" lang="en-US" altLang="ja-JP" sz="1400">
              <a:latin typeface="ＭＳ ゴシック" pitchFamily="49" charset="-128"/>
              <a:ea typeface="ＭＳ ゴシック" pitchFamily="49" charset="-128"/>
            </a:rPr>
            <a:t>18.1</a:t>
          </a:r>
          <a:r>
            <a:rPr kumimoji="1" lang="ja-JP" altLang="en-US" sz="1400">
              <a:latin typeface="ＭＳ ゴシック" pitchFamily="49" charset="-128"/>
              <a:ea typeface="ＭＳ ゴシック" pitchFamily="49" charset="-128"/>
            </a:rPr>
            <a:t>億円となった。</a:t>
          </a:r>
        </a:p>
        <a:p>
          <a:r>
            <a:rPr kumimoji="1" lang="ja-JP" altLang="en-US" sz="1400">
              <a:latin typeface="ＭＳ ゴシック" pitchFamily="49" charset="-128"/>
              <a:ea typeface="ＭＳ ゴシック" pitchFamily="49" charset="-128"/>
            </a:rPr>
            <a:t>これにより実質収支比率の黒字の比率は増加し、実質単年度収支はプラスとなった。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年度は前年度と比較して、一般会計等及び介護保険特別会計で黒字額が増加したことなどから、全会計の黒字比率は</a:t>
          </a:r>
          <a:r>
            <a:rPr kumimoji="1" lang="en-US" altLang="ja-JP" sz="1400">
              <a:latin typeface="ＭＳ ゴシック" pitchFamily="49" charset="-128"/>
              <a:ea typeface="ＭＳ ゴシック" pitchFamily="49" charset="-128"/>
            </a:rPr>
            <a:t>29.30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29.71</a:t>
          </a:r>
          <a:r>
            <a:rPr kumimoji="1" lang="ja-JP" altLang="en-US" sz="1400">
              <a:latin typeface="ＭＳ ゴシック" pitchFamily="49" charset="-128"/>
              <a:ea typeface="ＭＳ ゴシック" pitchFamily="49" charset="-128"/>
            </a:rPr>
            <a:t>％と増加した。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なお、全会計が黒字であることにより連結実質赤字比率がないことは平成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年度から変わりない。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52449657</v>
      </c>
      <c r="BO4" s="433"/>
      <c r="BP4" s="433"/>
      <c r="BQ4" s="433"/>
      <c r="BR4" s="433"/>
      <c r="BS4" s="433"/>
      <c r="BT4" s="433"/>
      <c r="BU4" s="434"/>
      <c r="BV4" s="432">
        <v>41683702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7.6</v>
      </c>
      <c r="CU4" s="439"/>
      <c r="CV4" s="439"/>
      <c r="CW4" s="439"/>
      <c r="CX4" s="439"/>
      <c r="CY4" s="439"/>
      <c r="CZ4" s="439"/>
      <c r="DA4" s="440"/>
      <c r="DB4" s="438">
        <v>6.5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50578212</v>
      </c>
      <c r="BO5" s="470"/>
      <c r="BP5" s="470"/>
      <c r="BQ5" s="470"/>
      <c r="BR5" s="470"/>
      <c r="BS5" s="470"/>
      <c r="BT5" s="470"/>
      <c r="BU5" s="471"/>
      <c r="BV5" s="469">
        <v>40058251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89.7</v>
      </c>
      <c r="CU5" s="467"/>
      <c r="CV5" s="467"/>
      <c r="CW5" s="467"/>
      <c r="CX5" s="467"/>
      <c r="CY5" s="467"/>
      <c r="CZ5" s="467"/>
      <c r="DA5" s="468"/>
      <c r="DB5" s="466">
        <v>94.3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1871445</v>
      </c>
      <c r="BO6" s="470"/>
      <c r="BP6" s="470"/>
      <c r="BQ6" s="470"/>
      <c r="BR6" s="470"/>
      <c r="BS6" s="470"/>
      <c r="BT6" s="470"/>
      <c r="BU6" s="471"/>
      <c r="BV6" s="469">
        <v>1625451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96</v>
      </c>
      <c r="CU6" s="507"/>
      <c r="CV6" s="507"/>
      <c r="CW6" s="507"/>
      <c r="CX6" s="507"/>
      <c r="CY6" s="507"/>
      <c r="CZ6" s="507"/>
      <c r="DA6" s="508"/>
      <c r="DB6" s="506">
        <v>101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60574</v>
      </c>
      <c r="BO7" s="470"/>
      <c r="BP7" s="470"/>
      <c r="BQ7" s="470"/>
      <c r="BR7" s="470"/>
      <c r="BS7" s="470"/>
      <c r="BT7" s="470"/>
      <c r="BU7" s="471"/>
      <c r="BV7" s="469">
        <v>147550</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23683993</v>
      </c>
      <c r="CU7" s="470"/>
      <c r="CV7" s="470"/>
      <c r="CW7" s="470"/>
      <c r="CX7" s="470"/>
      <c r="CY7" s="470"/>
      <c r="CZ7" s="470"/>
      <c r="DA7" s="471"/>
      <c r="DB7" s="469">
        <v>22739313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1810871</v>
      </c>
      <c r="BO8" s="470"/>
      <c r="BP8" s="470"/>
      <c r="BQ8" s="470"/>
      <c r="BR8" s="470"/>
      <c r="BS8" s="470"/>
      <c r="BT8" s="470"/>
      <c r="BU8" s="471"/>
      <c r="BV8" s="469">
        <v>1477901</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0.82</v>
      </c>
      <c r="CU8" s="510"/>
      <c r="CV8" s="510"/>
      <c r="CW8" s="510"/>
      <c r="CX8" s="510"/>
      <c r="CY8" s="510"/>
      <c r="CZ8" s="510"/>
      <c r="DA8" s="511"/>
      <c r="DB8" s="509">
        <v>0.83</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116675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332970</v>
      </c>
      <c r="BO9" s="470"/>
      <c r="BP9" s="470"/>
      <c r="BQ9" s="470"/>
      <c r="BR9" s="470"/>
      <c r="BS9" s="470"/>
      <c r="BT9" s="470"/>
      <c r="BU9" s="471"/>
      <c r="BV9" s="469">
        <v>346946</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10.1</v>
      </c>
      <c r="CU9" s="467"/>
      <c r="CV9" s="467"/>
      <c r="CW9" s="467"/>
      <c r="CX9" s="467"/>
      <c r="CY9" s="467"/>
      <c r="CZ9" s="467"/>
      <c r="DA9" s="468"/>
      <c r="DB9" s="466">
        <v>10.5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118233</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247498</v>
      </c>
      <c r="BO10" s="470"/>
      <c r="BP10" s="470"/>
      <c r="BQ10" s="470"/>
      <c r="BR10" s="470"/>
      <c r="BS10" s="470"/>
      <c r="BT10" s="470"/>
      <c r="BU10" s="471"/>
      <c r="BV10" s="469">
        <v>1643</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94</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118916</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94</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117603</v>
      </c>
      <c r="S13" s="554"/>
      <c r="T13" s="554"/>
      <c r="U13" s="554"/>
      <c r="V13" s="555"/>
      <c r="W13" s="485" t="s">
        <v>137</v>
      </c>
      <c r="X13" s="486"/>
      <c r="Y13" s="486"/>
      <c r="Z13" s="486"/>
      <c r="AA13" s="486"/>
      <c r="AB13" s="476"/>
      <c r="AC13" s="520">
        <v>411</v>
      </c>
      <c r="AD13" s="521"/>
      <c r="AE13" s="521"/>
      <c r="AF13" s="521"/>
      <c r="AG13" s="563"/>
      <c r="AH13" s="520">
        <v>464</v>
      </c>
      <c r="AI13" s="521"/>
      <c r="AJ13" s="521"/>
      <c r="AK13" s="521"/>
      <c r="AL13" s="522"/>
      <c r="AM13" s="498" t="s">
        <v>138</v>
      </c>
      <c r="AN13" s="499"/>
      <c r="AO13" s="499"/>
      <c r="AP13" s="499"/>
      <c r="AQ13" s="499"/>
      <c r="AR13" s="499"/>
      <c r="AS13" s="499"/>
      <c r="AT13" s="500"/>
      <c r="AU13" s="501" t="s">
        <v>108</v>
      </c>
      <c r="AV13" s="502"/>
      <c r="AW13" s="502"/>
      <c r="AX13" s="502"/>
      <c r="AY13" s="503" t="s">
        <v>139</v>
      </c>
      <c r="AZ13" s="504"/>
      <c r="BA13" s="504"/>
      <c r="BB13" s="504"/>
      <c r="BC13" s="504"/>
      <c r="BD13" s="504"/>
      <c r="BE13" s="504"/>
      <c r="BF13" s="504"/>
      <c r="BG13" s="504"/>
      <c r="BH13" s="504"/>
      <c r="BI13" s="504"/>
      <c r="BJ13" s="504"/>
      <c r="BK13" s="504"/>
      <c r="BL13" s="504"/>
      <c r="BM13" s="505"/>
      <c r="BN13" s="469">
        <v>580468</v>
      </c>
      <c r="BO13" s="470"/>
      <c r="BP13" s="470"/>
      <c r="BQ13" s="470"/>
      <c r="BR13" s="470"/>
      <c r="BS13" s="470"/>
      <c r="BT13" s="470"/>
      <c r="BU13" s="471"/>
      <c r="BV13" s="469">
        <v>348589</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4.5999999999999996</v>
      </c>
      <c r="CU13" s="467"/>
      <c r="CV13" s="467"/>
      <c r="CW13" s="467"/>
      <c r="CX13" s="467"/>
      <c r="CY13" s="467"/>
      <c r="CZ13" s="467"/>
      <c r="DA13" s="468"/>
      <c r="DB13" s="466">
        <v>4.5999999999999996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119483</v>
      </c>
      <c r="S14" s="554"/>
      <c r="T14" s="554"/>
      <c r="U14" s="554"/>
      <c r="V14" s="555"/>
      <c r="W14" s="459"/>
      <c r="X14" s="460"/>
      <c r="Y14" s="460"/>
      <c r="Z14" s="460"/>
      <c r="AA14" s="460"/>
      <c r="AB14" s="449"/>
      <c r="AC14" s="556">
        <v>0.8</v>
      </c>
      <c r="AD14" s="557"/>
      <c r="AE14" s="557"/>
      <c r="AF14" s="557"/>
      <c r="AG14" s="558"/>
      <c r="AH14" s="556">
        <v>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136</v>
      </c>
      <c r="N15" s="561"/>
      <c r="O15" s="561"/>
      <c r="P15" s="561"/>
      <c r="Q15" s="562"/>
      <c r="R15" s="553">
        <v>118186</v>
      </c>
      <c r="S15" s="554"/>
      <c r="T15" s="554"/>
      <c r="U15" s="554"/>
      <c r="V15" s="555"/>
      <c r="W15" s="485" t="s">
        <v>143</v>
      </c>
      <c r="X15" s="486"/>
      <c r="Y15" s="486"/>
      <c r="Z15" s="486"/>
      <c r="AA15" s="486"/>
      <c r="AB15" s="476"/>
      <c r="AC15" s="520">
        <v>10577</v>
      </c>
      <c r="AD15" s="521"/>
      <c r="AE15" s="521"/>
      <c r="AF15" s="521"/>
      <c r="AG15" s="563"/>
      <c r="AH15" s="520">
        <v>10443</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14514634</v>
      </c>
      <c r="BO15" s="433"/>
      <c r="BP15" s="433"/>
      <c r="BQ15" s="433"/>
      <c r="BR15" s="433"/>
      <c r="BS15" s="433"/>
      <c r="BT15" s="433"/>
      <c r="BU15" s="434"/>
      <c r="BV15" s="432">
        <v>13969224</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20.9</v>
      </c>
      <c r="AD16" s="557"/>
      <c r="AE16" s="557"/>
      <c r="AF16" s="557"/>
      <c r="AG16" s="558"/>
      <c r="AH16" s="556">
        <v>21.5</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17953082</v>
      </c>
      <c r="BO16" s="470"/>
      <c r="BP16" s="470"/>
      <c r="BQ16" s="470"/>
      <c r="BR16" s="470"/>
      <c r="BS16" s="470"/>
      <c r="BT16" s="470"/>
      <c r="BU16" s="471"/>
      <c r="BV16" s="469">
        <v>17070775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149</v>
      </c>
      <c r="N17" s="577"/>
      <c r="O17" s="577"/>
      <c r="P17" s="577"/>
      <c r="Q17" s="578"/>
      <c r="R17" s="573" t="s">
        <v>147</v>
      </c>
      <c r="S17" s="574"/>
      <c r="T17" s="574"/>
      <c r="U17" s="574"/>
      <c r="V17" s="575"/>
      <c r="W17" s="485" t="s">
        <v>150</v>
      </c>
      <c r="X17" s="486"/>
      <c r="Y17" s="486"/>
      <c r="Z17" s="486"/>
      <c r="AA17" s="486"/>
      <c r="AB17" s="476"/>
      <c r="AC17" s="520">
        <v>39511</v>
      </c>
      <c r="AD17" s="521"/>
      <c r="AE17" s="521"/>
      <c r="AF17" s="521"/>
      <c r="AG17" s="563"/>
      <c r="AH17" s="520">
        <v>37767</v>
      </c>
      <c r="AI17" s="521"/>
      <c r="AJ17" s="521"/>
      <c r="AK17" s="521"/>
      <c r="AL17" s="522"/>
      <c r="AM17" s="498"/>
      <c r="AN17" s="499"/>
      <c r="AO17" s="499"/>
      <c r="AP17" s="499"/>
      <c r="AQ17" s="499"/>
      <c r="AR17" s="499"/>
      <c r="AS17" s="499"/>
      <c r="AT17" s="500"/>
      <c r="AU17" s="501"/>
      <c r="AV17" s="502"/>
      <c r="AW17" s="502"/>
      <c r="AX17" s="502"/>
      <c r="AY17" s="503" t="s">
        <v>151</v>
      </c>
      <c r="AZ17" s="504"/>
      <c r="BA17" s="504"/>
      <c r="BB17" s="504"/>
      <c r="BC17" s="504"/>
      <c r="BD17" s="504"/>
      <c r="BE17" s="504"/>
      <c r="BF17" s="504"/>
      <c r="BG17" s="504"/>
      <c r="BH17" s="504"/>
      <c r="BI17" s="504"/>
      <c r="BJ17" s="504"/>
      <c r="BK17" s="504"/>
      <c r="BL17" s="504"/>
      <c r="BM17" s="505"/>
      <c r="BN17" s="469">
        <v>18701423</v>
      </c>
      <c r="BO17" s="470"/>
      <c r="BP17" s="470"/>
      <c r="BQ17" s="470"/>
      <c r="BR17" s="470"/>
      <c r="BS17" s="470"/>
      <c r="BT17" s="470"/>
      <c r="BU17" s="471"/>
      <c r="BV17" s="469">
        <v>18108691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152</v>
      </c>
      <c r="C18" s="512"/>
      <c r="D18" s="512"/>
      <c r="E18" s="584"/>
      <c r="F18" s="584"/>
      <c r="G18" s="584"/>
      <c r="H18" s="584"/>
      <c r="I18" s="584"/>
      <c r="J18" s="584"/>
      <c r="K18" s="584"/>
      <c r="L18" s="585">
        <v>53.15</v>
      </c>
      <c r="M18" s="585"/>
      <c r="N18" s="585"/>
      <c r="O18" s="585"/>
      <c r="P18" s="585"/>
      <c r="Q18" s="585"/>
      <c r="R18" s="586"/>
      <c r="S18" s="586"/>
      <c r="T18" s="586"/>
      <c r="U18" s="586"/>
      <c r="V18" s="587"/>
      <c r="W18" s="487"/>
      <c r="X18" s="488"/>
      <c r="Y18" s="488"/>
      <c r="Z18" s="488"/>
      <c r="AA18" s="488"/>
      <c r="AB18" s="479"/>
      <c r="AC18" s="588">
        <v>78.2</v>
      </c>
      <c r="AD18" s="589"/>
      <c r="AE18" s="589"/>
      <c r="AF18" s="589"/>
      <c r="AG18" s="590"/>
      <c r="AH18" s="588">
        <v>77.599999999999994</v>
      </c>
      <c r="AI18" s="589"/>
      <c r="AJ18" s="589"/>
      <c r="AK18" s="589"/>
      <c r="AL18" s="591"/>
      <c r="AM18" s="498"/>
      <c r="AN18" s="499"/>
      <c r="AO18" s="499"/>
      <c r="AP18" s="499"/>
      <c r="AQ18" s="499"/>
      <c r="AR18" s="499"/>
      <c r="AS18" s="499"/>
      <c r="AT18" s="500"/>
      <c r="AU18" s="501"/>
      <c r="AV18" s="502"/>
      <c r="AW18" s="502"/>
      <c r="AX18" s="502"/>
      <c r="AY18" s="503" t="s">
        <v>153</v>
      </c>
      <c r="AZ18" s="504"/>
      <c r="BA18" s="504"/>
      <c r="BB18" s="504"/>
      <c r="BC18" s="504"/>
      <c r="BD18" s="504"/>
      <c r="BE18" s="504"/>
      <c r="BF18" s="504"/>
      <c r="BG18" s="504"/>
      <c r="BH18" s="504"/>
      <c r="BI18" s="504"/>
      <c r="BJ18" s="504"/>
      <c r="BK18" s="504"/>
      <c r="BL18" s="504"/>
      <c r="BM18" s="505"/>
      <c r="BN18" s="469">
        <v>21326460</v>
      </c>
      <c r="BO18" s="470"/>
      <c r="BP18" s="470"/>
      <c r="BQ18" s="470"/>
      <c r="BR18" s="470"/>
      <c r="BS18" s="470"/>
      <c r="BT18" s="470"/>
      <c r="BU18" s="471"/>
      <c r="BV18" s="469">
        <v>21844369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154</v>
      </c>
      <c r="C19" s="512"/>
      <c r="D19" s="512"/>
      <c r="E19" s="584"/>
      <c r="F19" s="584"/>
      <c r="G19" s="584"/>
      <c r="H19" s="584"/>
      <c r="I19" s="584"/>
      <c r="J19" s="584"/>
      <c r="K19" s="584"/>
      <c r="L19" s="592">
        <v>2195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155</v>
      </c>
      <c r="AZ19" s="504"/>
      <c r="BA19" s="504"/>
      <c r="BB19" s="504"/>
      <c r="BC19" s="504"/>
      <c r="BD19" s="504"/>
      <c r="BE19" s="504"/>
      <c r="BF19" s="504"/>
      <c r="BG19" s="504"/>
      <c r="BH19" s="504"/>
      <c r="BI19" s="504"/>
      <c r="BJ19" s="504"/>
      <c r="BK19" s="504"/>
      <c r="BL19" s="504"/>
      <c r="BM19" s="505"/>
      <c r="BN19" s="469">
        <v>28901926</v>
      </c>
      <c r="BO19" s="470"/>
      <c r="BP19" s="470"/>
      <c r="BQ19" s="470"/>
      <c r="BR19" s="470"/>
      <c r="BS19" s="470"/>
      <c r="BT19" s="470"/>
      <c r="BU19" s="471"/>
      <c r="BV19" s="469">
        <v>29477861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156</v>
      </c>
      <c r="C20" s="512"/>
      <c r="D20" s="512"/>
      <c r="E20" s="584"/>
      <c r="F20" s="584"/>
      <c r="G20" s="584"/>
      <c r="H20" s="584"/>
      <c r="I20" s="584"/>
      <c r="J20" s="584"/>
      <c r="K20" s="584"/>
      <c r="L20" s="592">
        <v>47666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157</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158</v>
      </c>
      <c r="C22" s="607"/>
      <c r="D22" s="608"/>
      <c r="E22" s="481" t="s">
        <v>1</v>
      </c>
      <c r="F22" s="486"/>
      <c r="G22" s="486"/>
      <c r="H22" s="486"/>
      <c r="I22" s="486"/>
      <c r="J22" s="486"/>
      <c r="K22" s="476"/>
      <c r="L22" s="481" t="s">
        <v>159</v>
      </c>
      <c r="M22" s="486"/>
      <c r="N22" s="486"/>
      <c r="O22" s="486"/>
      <c r="P22" s="476"/>
      <c r="Q22" s="615" t="s">
        <v>160</v>
      </c>
      <c r="R22" s="616"/>
      <c r="S22" s="616"/>
      <c r="T22" s="616"/>
      <c r="U22" s="616"/>
      <c r="V22" s="617"/>
      <c r="W22" s="621" t="s">
        <v>161</v>
      </c>
      <c r="X22" s="607"/>
      <c r="Y22" s="608"/>
      <c r="Z22" s="481" t="s">
        <v>1</v>
      </c>
      <c r="AA22" s="486"/>
      <c r="AB22" s="486"/>
      <c r="AC22" s="486"/>
      <c r="AD22" s="486"/>
      <c r="AE22" s="486"/>
      <c r="AF22" s="486"/>
      <c r="AG22" s="476"/>
      <c r="AH22" s="634" t="s">
        <v>162</v>
      </c>
      <c r="AI22" s="486"/>
      <c r="AJ22" s="486"/>
      <c r="AK22" s="486"/>
      <c r="AL22" s="476"/>
      <c r="AM22" s="634" t="s">
        <v>163</v>
      </c>
      <c r="AN22" s="635"/>
      <c r="AO22" s="635"/>
      <c r="AP22" s="635"/>
      <c r="AQ22" s="635"/>
      <c r="AR22" s="636"/>
      <c r="AS22" s="615" t="s">
        <v>160</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164</v>
      </c>
      <c r="AZ23" s="430"/>
      <c r="BA23" s="430"/>
      <c r="BB23" s="430"/>
      <c r="BC23" s="430"/>
      <c r="BD23" s="430"/>
      <c r="BE23" s="430"/>
      <c r="BF23" s="430"/>
      <c r="BG23" s="430"/>
      <c r="BH23" s="430"/>
      <c r="BI23" s="430"/>
      <c r="BJ23" s="430"/>
      <c r="BK23" s="430"/>
      <c r="BL23" s="430"/>
      <c r="BM23" s="431"/>
      <c r="BN23" s="469">
        <v>16650581</v>
      </c>
      <c r="BO23" s="470"/>
      <c r="BP23" s="470"/>
      <c r="BQ23" s="470"/>
      <c r="BR23" s="470"/>
      <c r="BS23" s="470"/>
      <c r="BT23" s="470"/>
      <c r="BU23" s="471"/>
      <c r="BV23" s="469">
        <v>17276351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165</v>
      </c>
      <c r="F24" s="499"/>
      <c r="G24" s="499"/>
      <c r="H24" s="499"/>
      <c r="I24" s="499"/>
      <c r="J24" s="499"/>
      <c r="K24" s="500"/>
      <c r="L24" s="520">
        <v>1</v>
      </c>
      <c r="M24" s="521"/>
      <c r="N24" s="521"/>
      <c r="O24" s="521"/>
      <c r="P24" s="563"/>
      <c r="Q24" s="520">
        <v>9540</v>
      </c>
      <c r="R24" s="521"/>
      <c r="S24" s="521"/>
      <c r="T24" s="521"/>
      <c r="U24" s="521"/>
      <c r="V24" s="563"/>
      <c r="W24" s="622"/>
      <c r="X24" s="610"/>
      <c r="Y24" s="611"/>
      <c r="Z24" s="519" t="s">
        <v>166</v>
      </c>
      <c r="AA24" s="499"/>
      <c r="AB24" s="499"/>
      <c r="AC24" s="499"/>
      <c r="AD24" s="499"/>
      <c r="AE24" s="499"/>
      <c r="AF24" s="499"/>
      <c r="AG24" s="500"/>
      <c r="AH24" s="520">
        <v>675</v>
      </c>
      <c r="AI24" s="521"/>
      <c r="AJ24" s="521"/>
      <c r="AK24" s="521"/>
      <c r="AL24" s="563"/>
      <c r="AM24" s="520">
        <v>2174850</v>
      </c>
      <c r="AN24" s="521"/>
      <c r="AO24" s="521"/>
      <c r="AP24" s="521"/>
      <c r="AQ24" s="521"/>
      <c r="AR24" s="563"/>
      <c r="AS24" s="520">
        <v>3222</v>
      </c>
      <c r="AT24" s="521"/>
      <c r="AU24" s="521"/>
      <c r="AV24" s="521"/>
      <c r="AW24" s="521"/>
      <c r="AX24" s="522"/>
      <c r="AY24" s="642" t="s">
        <v>167</v>
      </c>
      <c r="AZ24" s="643"/>
      <c r="BA24" s="643"/>
      <c r="BB24" s="643"/>
      <c r="BC24" s="643"/>
      <c r="BD24" s="643"/>
      <c r="BE24" s="643"/>
      <c r="BF24" s="643"/>
      <c r="BG24" s="643"/>
      <c r="BH24" s="643"/>
      <c r="BI24" s="643"/>
      <c r="BJ24" s="643"/>
      <c r="BK24" s="643"/>
      <c r="BL24" s="643"/>
      <c r="BM24" s="644"/>
      <c r="BN24" s="469">
        <v>10804074</v>
      </c>
      <c r="BO24" s="470"/>
      <c r="BP24" s="470"/>
      <c r="BQ24" s="470"/>
      <c r="BR24" s="470"/>
      <c r="BS24" s="470"/>
      <c r="BT24" s="470"/>
      <c r="BU24" s="471"/>
      <c r="BV24" s="469">
        <v>10132655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168</v>
      </c>
      <c r="F25" s="499"/>
      <c r="G25" s="499"/>
      <c r="H25" s="499"/>
      <c r="I25" s="499"/>
      <c r="J25" s="499"/>
      <c r="K25" s="500"/>
      <c r="L25" s="520">
        <v>1</v>
      </c>
      <c r="M25" s="521"/>
      <c r="N25" s="521"/>
      <c r="O25" s="521"/>
      <c r="P25" s="563"/>
      <c r="Q25" s="520">
        <v>7920</v>
      </c>
      <c r="R25" s="521"/>
      <c r="S25" s="521"/>
      <c r="T25" s="521"/>
      <c r="U25" s="521"/>
      <c r="V25" s="563"/>
      <c r="W25" s="622"/>
      <c r="X25" s="610"/>
      <c r="Y25" s="611"/>
      <c r="Z25" s="519" t="s">
        <v>169</v>
      </c>
      <c r="AA25" s="499"/>
      <c r="AB25" s="499"/>
      <c r="AC25" s="499"/>
      <c r="AD25" s="499"/>
      <c r="AE25" s="499"/>
      <c r="AF25" s="499"/>
      <c r="AG25" s="500"/>
      <c r="AH25" s="520">
        <v>132</v>
      </c>
      <c r="AI25" s="521"/>
      <c r="AJ25" s="521"/>
      <c r="AK25" s="521"/>
      <c r="AL25" s="563"/>
      <c r="AM25" s="520">
        <v>423456</v>
      </c>
      <c r="AN25" s="521"/>
      <c r="AO25" s="521"/>
      <c r="AP25" s="521"/>
      <c r="AQ25" s="521"/>
      <c r="AR25" s="563"/>
      <c r="AS25" s="520">
        <v>3208</v>
      </c>
      <c r="AT25" s="521"/>
      <c r="AU25" s="521"/>
      <c r="AV25" s="521"/>
      <c r="AW25" s="521"/>
      <c r="AX25" s="522"/>
      <c r="AY25" s="429" t="s">
        <v>170</v>
      </c>
      <c r="AZ25" s="430"/>
      <c r="BA25" s="430"/>
      <c r="BB25" s="430"/>
      <c r="BC25" s="430"/>
      <c r="BD25" s="430"/>
      <c r="BE25" s="430"/>
      <c r="BF25" s="430"/>
      <c r="BG25" s="430"/>
      <c r="BH25" s="430"/>
      <c r="BI25" s="430"/>
      <c r="BJ25" s="430"/>
      <c r="BK25" s="430"/>
      <c r="BL25" s="430"/>
      <c r="BM25" s="431"/>
      <c r="BN25" s="432">
        <v>15459301</v>
      </c>
      <c r="BO25" s="433"/>
      <c r="BP25" s="433"/>
      <c r="BQ25" s="433"/>
      <c r="BR25" s="433"/>
      <c r="BS25" s="433"/>
      <c r="BT25" s="433"/>
      <c r="BU25" s="434"/>
      <c r="BV25" s="432">
        <v>20494558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171</v>
      </c>
      <c r="F26" s="499"/>
      <c r="G26" s="499"/>
      <c r="H26" s="499"/>
      <c r="I26" s="499"/>
      <c r="J26" s="499"/>
      <c r="K26" s="500"/>
      <c r="L26" s="520">
        <v>1</v>
      </c>
      <c r="M26" s="521"/>
      <c r="N26" s="521"/>
      <c r="O26" s="521"/>
      <c r="P26" s="563"/>
      <c r="Q26" s="520">
        <v>7050</v>
      </c>
      <c r="R26" s="521"/>
      <c r="S26" s="521"/>
      <c r="T26" s="521"/>
      <c r="U26" s="521"/>
      <c r="V26" s="563"/>
      <c r="W26" s="622"/>
      <c r="X26" s="610"/>
      <c r="Y26" s="611"/>
      <c r="Z26" s="519" t="s">
        <v>172</v>
      </c>
      <c r="AA26" s="632"/>
      <c r="AB26" s="632"/>
      <c r="AC26" s="632"/>
      <c r="AD26" s="632"/>
      <c r="AE26" s="632"/>
      <c r="AF26" s="632"/>
      <c r="AG26" s="633"/>
      <c r="AH26" s="520">
        <v>25</v>
      </c>
      <c r="AI26" s="521"/>
      <c r="AJ26" s="521"/>
      <c r="AK26" s="521"/>
      <c r="AL26" s="563"/>
      <c r="AM26" s="520">
        <v>78950</v>
      </c>
      <c r="AN26" s="521"/>
      <c r="AO26" s="521"/>
      <c r="AP26" s="521"/>
      <c r="AQ26" s="521"/>
      <c r="AR26" s="563"/>
      <c r="AS26" s="520">
        <v>3158</v>
      </c>
      <c r="AT26" s="521"/>
      <c r="AU26" s="521"/>
      <c r="AV26" s="521"/>
      <c r="AW26" s="521"/>
      <c r="AX26" s="522"/>
      <c r="AY26" s="472" t="s">
        <v>173</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175</v>
      </c>
      <c r="F27" s="499"/>
      <c r="G27" s="499"/>
      <c r="H27" s="499"/>
      <c r="I27" s="499"/>
      <c r="J27" s="499"/>
      <c r="K27" s="500"/>
      <c r="L27" s="520">
        <v>1</v>
      </c>
      <c r="M27" s="521"/>
      <c r="N27" s="521"/>
      <c r="O27" s="521"/>
      <c r="P27" s="563"/>
      <c r="Q27" s="520">
        <v>6100</v>
      </c>
      <c r="R27" s="521"/>
      <c r="S27" s="521"/>
      <c r="T27" s="521"/>
      <c r="U27" s="521"/>
      <c r="V27" s="563"/>
      <c r="W27" s="622"/>
      <c r="X27" s="610"/>
      <c r="Y27" s="611"/>
      <c r="Z27" s="519" t="s">
        <v>176</v>
      </c>
      <c r="AA27" s="499"/>
      <c r="AB27" s="499"/>
      <c r="AC27" s="499"/>
      <c r="AD27" s="499"/>
      <c r="AE27" s="499"/>
      <c r="AF27" s="499"/>
      <c r="AG27" s="500"/>
      <c r="AH27" s="520">
        <v>47</v>
      </c>
      <c r="AI27" s="521"/>
      <c r="AJ27" s="521"/>
      <c r="AK27" s="521"/>
      <c r="AL27" s="563"/>
      <c r="AM27" s="520">
        <v>154583</v>
      </c>
      <c r="AN27" s="521"/>
      <c r="AO27" s="521"/>
      <c r="AP27" s="521"/>
      <c r="AQ27" s="521"/>
      <c r="AR27" s="563"/>
      <c r="AS27" s="520">
        <v>3289</v>
      </c>
      <c r="AT27" s="521"/>
      <c r="AU27" s="521"/>
      <c r="AV27" s="521"/>
      <c r="AW27" s="521"/>
      <c r="AX27" s="522"/>
      <c r="AY27" s="564" t="s">
        <v>177</v>
      </c>
      <c r="AZ27" s="565"/>
      <c r="BA27" s="565"/>
      <c r="BB27" s="565"/>
      <c r="BC27" s="565"/>
      <c r="BD27" s="565"/>
      <c r="BE27" s="565"/>
      <c r="BF27" s="565"/>
      <c r="BG27" s="565"/>
      <c r="BH27" s="565"/>
      <c r="BI27" s="565"/>
      <c r="BJ27" s="565"/>
      <c r="BK27" s="565"/>
      <c r="BL27" s="565"/>
      <c r="BM27" s="566"/>
      <c r="BN27" s="645" t="s">
        <v>174</v>
      </c>
      <c r="BO27" s="646"/>
      <c r="BP27" s="646"/>
      <c r="BQ27" s="646"/>
      <c r="BR27" s="646"/>
      <c r="BS27" s="646"/>
      <c r="BT27" s="646"/>
      <c r="BU27" s="647"/>
      <c r="BV27" s="645" t="s">
        <v>174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178</v>
      </c>
      <c r="F28" s="499"/>
      <c r="G28" s="499"/>
      <c r="H28" s="499"/>
      <c r="I28" s="499"/>
      <c r="J28" s="499"/>
      <c r="K28" s="500"/>
      <c r="L28" s="520">
        <v>1</v>
      </c>
      <c r="M28" s="521"/>
      <c r="N28" s="521"/>
      <c r="O28" s="521"/>
      <c r="P28" s="563"/>
      <c r="Q28" s="520">
        <v>5500</v>
      </c>
      <c r="R28" s="521"/>
      <c r="S28" s="521"/>
      <c r="T28" s="521"/>
      <c r="U28" s="521"/>
      <c r="V28" s="563"/>
      <c r="W28" s="622"/>
      <c r="X28" s="610"/>
      <c r="Y28" s="611"/>
      <c r="Z28" s="519" t="s">
        <v>179</v>
      </c>
      <c r="AA28" s="499"/>
      <c r="AB28" s="499"/>
      <c r="AC28" s="499"/>
      <c r="AD28" s="499"/>
      <c r="AE28" s="499"/>
      <c r="AF28" s="499"/>
      <c r="AG28" s="500"/>
      <c r="AH28" s="520" t="s">
        <v>128</v>
      </c>
      <c r="AI28" s="521"/>
      <c r="AJ28" s="521"/>
      <c r="AK28" s="521"/>
      <c r="AL28" s="563"/>
      <c r="AM28" s="520" t="s">
        <v>128</v>
      </c>
      <c r="AN28" s="521"/>
      <c r="AO28" s="521"/>
      <c r="AP28" s="521"/>
      <c r="AQ28" s="521"/>
      <c r="AR28" s="563"/>
      <c r="AS28" s="520" t="s">
        <v>128</v>
      </c>
      <c r="AT28" s="521"/>
      <c r="AU28" s="521"/>
      <c r="AV28" s="521"/>
      <c r="AW28" s="521"/>
      <c r="AX28" s="522"/>
      <c r="AY28" s="648" t="s">
        <v>180</v>
      </c>
      <c r="AZ28" s="649"/>
      <c r="BA28" s="649"/>
      <c r="BB28" s="650"/>
      <c r="BC28" s="429" t="s">
        <v>48</v>
      </c>
      <c r="BD28" s="430"/>
      <c r="BE28" s="430"/>
      <c r="BF28" s="430"/>
      <c r="BG28" s="430"/>
      <c r="BH28" s="430"/>
      <c r="BI28" s="430"/>
      <c r="BJ28" s="430"/>
      <c r="BK28" s="430"/>
      <c r="BL28" s="430"/>
      <c r="BM28" s="431"/>
      <c r="BN28" s="432">
        <v>2656159</v>
      </c>
      <c r="BO28" s="433"/>
      <c r="BP28" s="433"/>
      <c r="BQ28" s="433"/>
      <c r="BR28" s="433"/>
      <c r="BS28" s="433"/>
      <c r="BT28" s="433"/>
      <c r="BU28" s="434"/>
      <c r="BV28" s="432">
        <v>2408661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181</v>
      </c>
      <c r="F29" s="499"/>
      <c r="G29" s="499"/>
      <c r="H29" s="499"/>
      <c r="I29" s="499"/>
      <c r="J29" s="499"/>
      <c r="K29" s="500"/>
      <c r="L29" s="520">
        <v>22</v>
      </c>
      <c r="M29" s="521"/>
      <c r="N29" s="521"/>
      <c r="O29" s="521"/>
      <c r="P29" s="563"/>
      <c r="Q29" s="520">
        <v>5000</v>
      </c>
      <c r="R29" s="521"/>
      <c r="S29" s="521"/>
      <c r="T29" s="521"/>
      <c r="U29" s="521"/>
      <c r="V29" s="563"/>
      <c r="W29" s="623"/>
      <c r="X29" s="624"/>
      <c r="Y29" s="625"/>
      <c r="Z29" s="519" t="s">
        <v>182</v>
      </c>
      <c r="AA29" s="499"/>
      <c r="AB29" s="499"/>
      <c r="AC29" s="499"/>
      <c r="AD29" s="499"/>
      <c r="AE29" s="499"/>
      <c r="AF29" s="499"/>
      <c r="AG29" s="500"/>
      <c r="AH29" s="520">
        <v>722</v>
      </c>
      <c r="AI29" s="521"/>
      <c r="AJ29" s="521"/>
      <c r="AK29" s="521"/>
      <c r="AL29" s="563"/>
      <c r="AM29" s="520">
        <v>2329433</v>
      </c>
      <c r="AN29" s="521"/>
      <c r="AO29" s="521"/>
      <c r="AP29" s="521"/>
      <c r="AQ29" s="521"/>
      <c r="AR29" s="563"/>
      <c r="AS29" s="520">
        <v>3226</v>
      </c>
      <c r="AT29" s="521"/>
      <c r="AU29" s="521"/>
      <c r="AV29" s="521"/>
      <c r="AW29" s="521"/>
      <c r="AX29" s="522"/>
      <c r="AY29" s="651"/>
      <c r="AZ29" s="652"/>
      <c r="BA29" s="652"/>
      <c r="BB29" s="653"/>
      <c r="BC29" s="503" t="s">
        <v>183</v>
      </c>
      <c r="BD29" s="504"/>
      <c r="BE29" s="504"/>
      <c r="BF29" s="504"/>
      <c r="BG29" s="504"/>
      <c r="BH29" s="504"/>
      <c r="BI29" s="504"/>
      <c r="BJ29" s="504"/>
      <c r="BK29" s="504"/>
      <c r="BL29" s="504"/>
      <c r="BM29" s="505"/>
      <c r="BN29" s="469">
        <v>2042561</v>
      </c>
      <c r="BO29" s="470"/>
      <c r="BP29" s="470"/>
      <c r="BQ29" s="470"/>
      <c r="BR29" s="470"/>
      <c r="BS29" s="470"/>
      <c r="BT29" s="470"/>
      <c r="BU29" s="471"/>
      <c r="BV29" s="469">
        <v>2265933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184</v>
      </c>
      <c r="X30" s="630"/>
      <c r="Y30" s="630"/>
      <c r="Z30" s="630"/>
      <c r="AA30" s="630"/>
      <c r="AB30" s="630"/>
      <c r="AC30" s="630"/>
      <c r="AD30" s="630"/>
      <c r="AE30" s="630"/>
      <c r="AF30" s="630"/>
      <c r="AG30" s="631"/>
      <c r="AH30" s="588">
        <v>100.1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5177868</v>
      </c>
      <c r="BO30" s="646"/>
      <c r="BP30" s="646"/>
      <c r="BQ30" s="646"/>
      <c r="BR30" s="646"/>
      <c r="BS30" s="646"/>
      <c r="BT30" s="646"/>
      <c r="BU30" s="647"/>
      <c r="BV30" s="645">
        <v>4536118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191</v>
      </c>
      <c r="D33" s="493"/>
      <c r="E33" s="458" t="s">
        <v>192</v>
      </c>
      <c r="F33" s="458"/>
      <c r="G33" s="458"/>
      <c r="H33" s="458"/>
      <c r="I33" s="458"/>
      <c r="J33" s="458"/>
      <c r="K33" s="458"/>
      <c r="L33" s="458"/>
      <c r="M33" s="458"/>
      <c r="N33" s="458"/>
      <c r="O33" s="458"/>
      <c r="P33" s="458"/>
      <c r="Q33" s="458"/>
      <c r="R33" s="458"/>
      <c r="S33" s="458"/>
      <c r="T33" s="216"/>
      <c r="U33" s="493" t="s">
        <v>191</v>
      </c>
      <c r="V33" s="493"/>
      <c r="W33" s="458" t="s">
        <v>192</v>
      </c>
      <c r="X33" s="458"/>
      <c r="Y33" s="458"/>
      <c r="Z33" s="458"/>
      <c r="AA33" s="458"/>
      <c r="AB33" s="458"/>
      <c r="AC33" s="458"/>
      <c r="AD33" s="458"/>
      <c r="AE33" s="458"/>
      <c r="AF33" s="458"/>
      <c r="AG33" s="458"/>
      <c r="AH33" s="458"/>
      <c r="AI33" s="458"/>
      <c r="AJ33" s="458"/>
      <c r="AK33" s="458"/>
      <c r="AL33" s="216"/>
      <c r="AM33" s="493" t="s">
        <v>191</v>
      </c>
      <c r="AN33" s="493"/>
      <c r="AO33" s="458" t="s">
        <v>192</v>
      </c>
      <c r="AP33" s="458"/>
      <c r="AQ33" s="458"/>
      <c r="AR33" s="458"/>
      <c r="AS33" s="458"/>
      <c r="AT33" s="458"/>
      <c r="AU33" s="458"/>
      <c r="AV33" s="458"/>
      <c r="AW33" s="458"/>
      <c r="AX33" s="458"/>
      <c r="AY33" s="458"/>
      <c r="AZ33" s="458"/>
      <c r="BA33" s="458"/>
      <c r="BB33" s="458"/>
      <c r="BC33" s="458"/>
      <c r="BD33" s="217"/>
      <c r="BE33" s="458" t="s">
        <v>193</v>
      </c>
      <c r="BF33" s="458"/>
      <c r="BG33" s="458" t="s">
        <v>194</v>
      </c>
      <c r="BH33" s="458"/>
      <c r="BI33" s="458"/>
      <c r="BJ33" s="458"/>
      <c r="BK33" s="458"/>
      <c r="BL33" s="458"/>
      <c r="BM33" s="458"/>
      <c r="BN33" s="458"/>
      <c r="BO33" s="458"/>
      <c r="BP33" s="458"/>
      <c r="BQ33" s="458"/>
      <c r="BR33" s="458"/>
      <c r="BS33" s="458"/>
      <c r="BT33" s="458"/>
      <c r="BU33" s="458"/>
      <c r="BV33" s="217"/>
      <c r="BW33" s="493" t="s">
        <v>193</v>
      </c>
      <c r="BX33" s="493"/>
      <c r="BY33" s="458" t="s">
        <v>195</v>
      </c>
      <c r="BZ33" s="458"/>
      <c r="CA33" s="458"/>
      <c r="CB33" s="458"/>
      <c r="CC33" s="458"/>
      <c r="CD33" s="458"/>
      <c r="CE33" s="458"/>
      <c r="CF33" s="458"/>
      <c r="CG33" s="458"/>
      <c r="CH33" s="458"/>
      <c r="CI33" s="458"/>
      <c r="CJ33" s="458"/>
      <c r="CK33" s="458"/>
      <c r="CL33" s="458"/>
      <c r="CM33" s="458"/>
      <c r="CN33" s="216"/>
      <c r="CO33" s="493" t="s">
        <v>196</v>
      </c>
      <c r="CP33" s="493"/>
      <c r="CQ33" s="458" t="s">
        <v>197</v>
      </c>
      <c r="CR33" s="458"/>
      <c r="CS33" s="458"/>
      <c r="CT33" s="458"/>
      <c r="CU33" s="458"/>
      <c r="CV33" s="458"/>
      <c r="CW33" s="458"/>
      <c r="CX33" s="458"/>
      <c r="CY33" s="458"/>
      <c r="CZ33" s="458"/>
      <c r="DA33" s="458"/>
      <c r="DB33" s="458"/>
      <c r="DC33" s="458"/>
      <c r="DD33" s="458"/>
      <c r="DE33" s="458"/>
      <c r="DF33" s="216"/>
      <c r="DG33" s="657" t="s">
        <v>198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介護保険特別会計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奈良県市町村総合事務組合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11</v>
      </c>
      <c r="CP34" s="658"/>
      <c r="CQ34" s="659" t="str">
        <f>IF('各会計、関係団体の財政状況及び健全化判断比率'!BS7="","",'各会計、関係団体の財政状況及び健全化判断比率'!BS7)</f>
        <v>生駒土地開発公社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公共施設整備基金特別会計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国民健康保険特別会計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奈良県後期高齢者医療広域連合</v>
      </c>
      <c r="BZ35" s="659"/>
      <c r="CA35" s="659"/>
      <c r="CB35" s="659"/>
      <c r="CC35" s="659"/>
      <c r="CD35" s="659"/>
      <c r="CE35" s="659"/>
      <c r="CF35" s="659"/>
      <c r="CG35" s="659"/>
      <c r="CH35" s="659"/>
      <c r="CI35" s="659"/>
      <c r="CJ35" s="659"/>
      <c r="CK35" s="659"/>
      <c r="CL35" s="659"/>
      <c r="CM35" s="659"/>
      <c r="CN35" s="214"/>
      <c r="CO35" s="658">
        <f t="shared" ref="CO35:CO43" si="3">IF(CQ35="","",CO34+1)</f>
        <v>12</v>
      </c>
      <c r="CP35" s="658"/>
      <c r="CQ35" s="659" t="str">
        <f>IF('各会計、関係団体の財政状況及び健全化判断比率'!BS8="","",'各会計、関係団体の財政状況及び健全化判断比率'!BS8)</f>
        <v>一般財団法人生駒市メディカルセンター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IF('各会計、関係団体の財政状況及び健全化判断比率'!B33="","",'各会計、関係団体の財政状況及び健全化判断比率'!B33)</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f t="shared" si="3"/>
        <v>13</v>
      </c>
      <c r="CP36" s="658"/>
      <c r="CQ36" s="659" t="str">
        <f>IF('各会計、関係団体の財政状況及び健全化判断比率'!BS9="","",'各会計、関係団体の財政状況及び健全化判断比率'!BS9)</f>
        <v>いこま市民パワー</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m60broBWYfEKDQGclmDSnVX8RrLAabY++vmutl9pT6oUhMyrFCURZnF20l4V7dVeEvhULIjzM8fWuJSL8Wr/ng==" saltValue="VeIgF3P64iNz/kF1aVOa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566</v>
      </c>
      <c r="D34" s="1250"/>
      <c r="E34" s="1251"/>
      <c r="F34" s="32">
        <v>20.87</v>
      </c>
      <c r="G34" s="33">
        <v>22.13</v>
      </c>
      <c r="H34" s="33">
        <v>21.73</v>
      </c>
      <c r="I34" s="33">
        <v>21.83</v>
      </c>
      <c r="J34" s="34">
        <v>20.77</v>
      </c>
      <c r="K34" s="22"/>
      <c r="L34" s="22"/>
      <c r="M34" s="22"/>
      <c r="N34" s="22"/>
      <c r="O34" s="22"/>
      <c r="P34" s="22"/>
    </row>
    <row r="35" spans="1:16" ht="39" customHeight="1" x14ac:dyDescent="0.15">
      <c r="A35" s="22"/>
      <c r="B35" s="35"/>
      <c r="C35" s="1244" t="s">
        <v>567</v>
      </c>
      <c r="D35" s="1245"/>
      <c r="E35" s="1246"/>
      <c r="F35" s="36">
        <v>3.05</v>
      </c>
      <c r="G35" s="37">
        <v>4.01</v>
      </c>
      <c r="H35" s="37">
        <v>4.99</v>
      </c>
      <c r="I35" s="37">
        <v>6.49</v>
      </c>
      <c r="J35" s="38">
        <v>7.64</v>
      </c>
      <c r="K35" s="22"/>
      <c r="L35" s="22"/>
      <c r="M35" s="22"/>
      <c r="N35" s="22"/>
      <c r="O35" s="22"/>
      <c r="P35" s="22"/>
    </row>
    <row r="36" spans="1:16" ht="39" customHeight="1" x14ac:dyDescent="0.15">
      <c r="A36" s="22"/>
      <c r="B36" s="35"/>
      <c r="C36" s="1244" t="s">
        <v>568</v>
      </c>
      <c r="D36" s="1245"/>
      <c r="E36" s="1246"/>
      <c r="F36" s="36">
        <v>0.61</v>
      </c>
      <c r="G36" s="37">
        <v>0.74</v>
      </c>
      <c r="H36" s="37">
        <v>1.1200000000000001</v>
      </c>
      <c r="I36" s="37">
        <v>7.0000000000000007E-2</v>
      </c>
      <c r="J36" s="38">
        <v>0.65</v>
      </c>
      <c r="K36" s="22"/>
      <c r="L36" s="22"/>
      <c r="M36" s="22"/>
      <c r="N36" s="22"/>
      <c r="O36" s="22"/>
      <c r="P36" s="22"/>
    </row>
    <row r="37" spans="1:16" ht="39" customHeight="1" x14ac:dyDescent="0.15">
      <c r="A37" s="22"/>
      <c r="B37" s="35"/>
      <c r="C37" s="1244" t="s">
        <v>569</v>
      </c>
      <c r="D37" s="1245"/>
      <c r="E37" s="1246"/>
      <c r="F37" s="36">
        <v>0.53</v>
      </c>
      <c r="G37" s="37">
        <v>0.55000000000000004</v>
      </c>
      <c r="H37" s="37">
        <v>0.51</v>
      </c>
      <c r="I37" s="37">
        <v>0.47</v>
      </c>
      <c r="J37" s="38">
        <v>0.39</v>
      </c>
      <c r="K37" s="22"/>
      <c r="L37" s="22"/>
      <c r="M37" s="22"/>
      <c r="N37" s="22"/>
      <c r="O37" s="22"/>
      <c r="P37" s="22"/>
    </row>
    <row r="38" spans="1:16" ht="39" customHeight="1" x14ac:dyDescent="0.15">
      <c r="A38" s="22"/>
      <c r="B38" s="35"/>
      <c r="C38" s="1244" t="s">
        <v>570</v>
      </c>
      <c r="D38" s="1245"/>
      <c r="E38" s="1246"/>
      <c r="F38" s="36" t="s">
        <v>518</v>
      </c>
      <c r="G38" s="37" t="s">
        <v>518</v>
      </c>
      <c r="H38" s="37" t="s">
        <v>518</v>
      </c>
      <c r="I38" s="37" t="s">
        <v>518</v>
      </c>
      <c r="J38" s="38">
        <v>0.22</v>
      </c>
      <c r="K38" s="22"/>
      <c r="L38" s="22"/>
      <c r="M38" s="22"/>
      <c r="N38" s="22"/>
      <c r="O38" s="22"/>
      <c r="P38" s="22"/>
    </row>
    <row r="39" spans="1:16" ht="39" customHeight="1" x14ac:dyDescent="0.15">
      <c r="A39" s="22"/>
      <c r="B39" s="35"/>
      <c r="C39" s="1244" t="s">
        <v>571</v>
      </c>
      <c r="D39" s="1245"/>
      <c r="E39" s="1246"/>
      <c r="F39" s="36">
        <v>0.01</v>
      </c>
      <c r="G39" s="37">
        <v>0.02</v>
      </c>
      <c r="H39" s="37">
        <v>0.03</v>
      </c>
      <c r="I39" s="37">
        <v>0.02</v>
      </c>
      <c r="J39" s="38">
        <v>0.01</v>
      </c>
      <c r="K39" s="22"/>
      <c r="L39" s="22"/>
      <c r="M39" s="22"/>
      <c r="N39" s="22"/>
      <c r="O39" s="22"/>
      <c r="P39" s="22"/>
    </row>
    <row r="40" spans="1:16" ht="39" customHeight="1" x14ac:dyDescent="0.15">
      <c r="A40" s="22"/>
      <c r="B40" s="35"/>
      <c r="C40" s="1244" t="s">
        <v>572</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573</v>
      </c>
      <c r="D41" s="1245"/>
      <c r="E41" s="1246"/>
      <c r="F41" s="36">
        <v>1.06</v>
      </c>
      <c r="G41" s="37">
        <v>1.75</v>
      </c>
      <c r="H41" s="37">
        <v>0</v>
      </c>
      <c r="I41" s="37">
        <v>0</v>
      </c>
      <c r="J41" s="38">
        <v>0</v>
      </c>
      <c r="K41" s="22"/>
      <c r="L41" s="22"/>
      <c r="M41" s="22"/>
      <c r="N41" s="22"/>
      <c r="O41" s="22"/>
      <c r="P41" s="22"/>
    </row>
    <row r="42" spans="1:16" ht="39" customHeight="1" x14ac:dyDescent="0.15">
      <c r="A42" s="22"/>
      <c r="B42" s="39"/>
      <c r="C42" s="1244" t="s">
        <v>574</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575</v>
      </c>
      <c r="D43" s="1248"/>
      <c r="E43" s="1249"/>
      <c r="F43" s="41">
        <v>0</v>
      </c>
      <c r="G43" s="42">
        <v>0</v>
      </c>
      <c r="H43" s="42">
        <v>0</v>
      </c>
      <c r="I43" s="42">
        <v>0.4</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SBzs9vi7f5g0+/3fGTQwuxb93713+wqOAoUtnyF+hyrQiYi7GXOMuLFFZozZVT/mHWmEO2kyJrdXsckTCeV/g==" saltValue="Ie0r2+t4UJvG4eVEUZII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2808</v>
      </c>
      <c r="L45" s="60">
        <v>2930</v>
      </c>
      <c r="M45" s="60">
        <v>3060</v>
      </c>
      <c r="N45" s="60">
        <v>3178</v>
      </c>
      <c r="O45" s="61">
        <v>2993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15">
      <c r="A48" s="48"/>
      <c r="B48" s="1254"/>
      <c r="C48" s="1255"/>
      <c r="D48" s="62"/>
      <c r="E48" s="1260" t="s">
        <v>15</v>
      </c>
      <c r="F48" s="1260"/>
      <c r="G48" s="1260"/>
      <c r="H48" s="1260"/>
      <c r="I48" s="1260"/>
      <c r="J48" s="1261"/>
      <c r="K48" s="63">
        <v>799</v>
      </c>
      <c r="L48" s="64">
        <v>1051</v>
      </c>
      <c r="M48" s="64">
        <v>1203</v>
      </c>
      <c r="N48" s="64">
        <v>1058</v>
      </c>
      <c r="O48" s="65">
        <v>1090</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518</v>
      </c>
      <c r="L49" s="64" t="s">
        <v>518</v>
      </c>
      <c r="M49" s="64" t="s">
        <v>518</v>
      </c>
      <c r="N49" s="64" t="s">
        <v>518</v>
      </c>
      <c r="O49" s="65" t="s">
        <v>518</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518</v>
      </c>
      <c r="L50" s="64" t="s">
        <v>518</v>
      </c>
      <c r="M50" s="64" t="s">
        <v>518</v>
      </c>
      <c r="N50" s="64">
        <v>898</v>
      </c>
      <c r="O50" s="65">
        <v>124</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518</v>
      </c>
      <c r="L51" s="64" t="s">
        <v>518</v>
      </c>
      <c r="M51" s="64" t="s">
        <v>518</v>
      </c>
      <c r="N51" s="64" t="s">
        <v>518</v>
      </c>
      <c r="O51" s="65" t="s">
        <v>518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3492</v>
      </c>
      <c r="L52" s="64">
        <v>3416</v>
      </c>
      <c r="M52" s="64">
        <v>3442</v>
      </c>
      <c r="N52" s="64">
        <v>3740</v>
      </c>
      <c r="O52" s="65">
        <v>3592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115</v>
      </c>
      <c r="L53" s="69">
        <v>565</v>
      </c>
      <c r="M53" s="69">
        <v>821</v>
      </c>
      <c r="N53" s="69">
        <v>1394</v>
      </c>
      <c r="O53" s="70">
        <v>615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yumLu66JJD6uohoa+i+IHxiGuMKsMw8GXjaNFLM4rQqe/ek+QrKgNSbzmxpdo60Z07BtL3PSPG8dVjTVrUd4Q==" saltValue="fFD4sMpGeZacCHcBy0Xr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8" t="s">
        <v>30</v>
      </c>
      <c r="C41" s="1279"/>
      <c r="D41" s="102"/>
      <c r="E41" s="1284" t="s">
        <v>31</v>
      </c>
      <c r="F41" s="1284"/>
      <c r="G41" s="1284"/>
      <c r="H41" s="1285"/>
      <c r="I41" s="103">
        <v>20102</v>
      </c>
      <c r="J41" s="104">
        <v>19323</v>
      </c>
      <c r="K41" s="104">
        <v>18507</v>
      </c>
      <c r="L41" s="104">
        <v>18005</v>
      </c>
      <c r="M41" s="105">
        <v>17322</v>
      </c>
    </row>
    <row r="42" spans="2:13" ht="27.75" customHeight="1" x14ac:dyDescent="0.15">
      <c r="B42" s="1280"/>
      <c r="C42" s="1281"/>
      <c r="D42" s="106"/>
      <c r="E42" s="1286" t="s">
        <v>32</v>
      </c>
      <c r="F42" s="1286"/>
      <c r="G42" s="1286"/>
      <c r="H42" s="1287"/>
      <c r="I42" s="107" t="s">
        <v>518</v>
      </c>
      <c r="J42" s="108">
        <v>2790</v>
      </c>
      <c r="K42" s="108">
        <v>2790</v>
      </c>
      <c r="L42" s="108">
        <v>1730</v>
      </c>
      <c r="M42" s="109">
        <v>1615</v>
      </c>
    </row>
    <row r="43" spans="2:13" ht="27.75" customHeight="1" x14ac:dyDescent="0.15">
      <c r="B43" s="1280"/>
      <c r="C43" s="1281"/>
      <c r="D43" s="106"/>
      <c r="E43" s="1286" t="s">
        <v>33</v>
      </c>
      <c r="F43" s="1286"/>
      <c r="G43" s="1286"/>
      <c r="H43" s="1287"/>
      <c r="I43" s="107">
        <v>9640</v>
      </c>
      <c r="J43" s="108">
        <v>8305</v>
      </c>
      <c r="K43" s="108">
        <v>9632</v>
      </c>
      <c r="L43" s="108">
        <v>9525</v>
      </c>
      <c r="M43" s="109">
        <v>7937</v>
      </c>
    </row>
    <row r="44" spans="2:13" ht="27.75" customHeight="1" x14ac:dyDescent="0.15">
      <c r="B44" s="1280"/>
      <c r="C44" s="1281"/>
      <c r="D44" s="106"/>
      <c r="E44" s="1286" t="s">
        <v>34</v>
      </c>
      <c r="F44" s="1286"/>
      <c r="G44" s="1286"/>
      <c r="H44" s="1287"/>
      <c r="I44" s="107" t="s">
        <v>518</v>
      </c>
      <c r="J44" s="108" t="s">
        <v>518</v>
      </c>
      <c r="K44" s="108" t="s">
        <v>518</v>
      </c>
      <c r="L44" s="108" t="s">
        <v>518</v>
      </c>
      <c r="M44" s="109" t="s">
        <v>518</v>
      </c>
    </row>
    <row r="45" spans="2:13" ht="27.75" customHeight="1" x14ac:dyDescent="0.15">
      <c r="B45" s="1280"/>
      <c r="C45" s="1281"/>
      <c r="D45" s="106"/>
      <c r="E45" s="1286" t="s">
        <v>35</v>
      </c>
      <c r="F45" s="1286"/>
      <c r="G45" s="1286"/>
      <c r="H45" s="1287"/>
      <c r="I45" s="107">
        <v>7377</v>
      </c>
      <c r="J45" s="108">
        <v>7232</v>
      </c>
      <c r="K45" s="108">
        <v>6721</v>
      </c>
      <c r="L45" s="108">
        <v>6494</v>
      </c>
      <c r="M45" s="109">
        <v>6505</v>
      </c>
    </row>
    <row r="46" spans="2:13" ht="27.75" customHeight="1" x14ac:dyDescent="0.15">
      <c r="B46" s="1280"/>
      <c r="C46" s="1281"/>
      <c r="D46" s="110"/>
      <c r="E46" s="1286" t="s">
        <v>36</v>
      </c>
      <c r="F46" s="1286"/>
      <c r="G46" s="1286"/>
      <c r="H46" s="1287"/>
      <c r="I46" s="107" t="s">
        <v>518</v>
      </c>
      <c r="J46" s="108" t="s">
        <v>518</v>
      </c>
      <c r="K46" s="108">
        <v>10</v>
      </c>
      <c r="L46" s="108">
        <v>21</v>
      </c>
      <c r="M46" s="109" t="s">
        <v>518</v>
      </c>
    </row>
    <row r="47" spans="2:13" ht="27.75" customHeight="1" x14ac:dyDescent="0.15">
      <c r="B47" s="1280"/>
      <c r="C47" s="1281"/>
      <c r="D47" s="111"/>
      <c r="E47" s="1288" t="s">
        <v>37</v>
      </c>
      <c r="F47" s="1289"/>
      <c r="G47" s="1289"/>
      <c r="H47" s="1290"/>
      <c r="I47" s="107" t="s">
        <v>518</v>
      </c>
      <c r="J47" s="108" t="s">
        <v>518</v>
      </c>
      <c r="K47" s="108" t="s">
        <v>518</v>
      </c>
      <c r="L47" s="108" t="s">
        <v>518</v>
      </c>
      <c r="M47" s="109" t="s">
        <v>518</v>
      </c>
    </row>
    <row r="48" spans="2:13" ht="27.75" customHeight="1" x14ac:dyDescent="0.15">
      <c r="B48" s="1280"/>
      <c r="C48" s="1281"/>
      <c r="D48" s="106"/>
      <c r="E48" s="1286" t="s">
        <v>38</v>
      </c>
      <c r="F48" s="1286"/>
      <c r="G48" s="1286"/>
      <c r="H48" s="1287"/>
      <c r="I48" s="107" t="s">
        <v>518</v>
      </c>
      <c r="J48" s="108" t="s">
        <v>518</v>
      </c>
      <c r="K48" s="108" t="s">
        <v>518</v>
      </c>
      <c r="L48" s="108" t="s">
        <v>518</v>
      </c>
      <c r="M48" s="109" t="s">
        <v>518</v>
      </c>
    </row>
    <row r="49" spans="2:13" ht="27.75" customHeight="1" x14ac:dyDescent="0.15">
      <c r="B49" s="1282"/>
      <c r="C49" s="1283"/>
      <c r="D49" s="106"/>
      <c r="E49" s="1286" t="s">
        <v>39</v>
      </c>
      <c r="F49" s="1286"/>
      <c r="G49" s="1286"/>
      <c r="H49" s="1287"/>
      <c r="I49" s="107" t="s">
        <v>518</v>
      </c>
      <c r="J49" s="108" t="s">
        <v>518</v>
      </c>
      <c r="K49" s="108" t="s">
        <v>518</v>
      </c>
      <c r="L49" s="108" t="s">
        <v>518</v>
      </c>
      <c r="M49" s="109" t="s">
        <v>518</v>
      </c>
    </row>
    <row r="50" spans="2:13" ht="27.75" customHeight="1" x14ac:dyDescent="0.15">
      <c r="B50" s="1291" t="s">
        <v>40</v>
      </c>
      <c r="C50" s="1292"/>
      <c r="D50" s="112"/>
      <c r="E50" s="1286" t="s">
        <v>41</v>
      </c>
      <c r="F50" s="1286"/>
      <c r="G50" s="1286"/>
      <c r="H50" s="1287"/>
      <c r="I50" s="107">
        <v>13902</v>
      </c>
      <c r="J50" s="108">
        <v>13445</v>
      </c>
      <c r="K50" s="108">
        <v>12487</v>
      </c>
      <c r="L50" s="108">
        <v>12135</v>
      </c>
      <c r="M50" s="109">
        <v>12875</v>
      </c>
    </row>
    <row r="51" spans="2:13" ht="27.75" customHeight="1" x14ac:dyDescent="0.15">
      <c r="B51" s="1280"/>
      <c r="C51" s="1281"/>
      <c r="D51" s="106"/>
      <c r="E51" s="1286" t="s">
        <v>42</v>
      </c>
      <c r="F51" s="1286"/>
      <c r="G51" s="1286"/>
      <c r="H51" s="1287"/>
      <c r="I51" s="107">
        <v>6127</v>
      </c>
      <c r="J51" s="108">
        <v>6806</v>
      </c>
      <c r="K51" s="108">
        <v>7137</v>
      </c>
      <c r="L51" s="108">
        <v>7450</v>
      </c>
      <c r="M51" s="109">
        <v>7950</v>
      </c>
    </row>
    <row r="52" spans="2:13" ht="27.75" customHeight="1" x14ac:dyDescent="0.15">
      <c r="B52" s="1282"/>
      <c r="C52" s="1283"/>
      <c r="D52" s="106"/>
      <c r="E52" s="1286" t="s">
        <v>43</v>
      </c>
      <c r="F52" s="1286"/>
      <c r="G52" s="1286"/>
      <c r="H52" s="1287"/>
      <c r="I52" s="107">
        <v>33618</v>
      </c>
      <c r="J52" s="108">
        <v>33563</v>
      </c>
      <c r="K52" s="108">
        <v>33514</v>
      </c>
      <c r="L52" s="108">
        <v>33345</v>
      </c>
      <c r="M52" s="109">
        <v>32708</v>
      </c>
    </row>
    <row r="53" spans="2:13" ht="27.75" customHeight="1" thickBot="1" x14ac:dyDescent="0.2">
      <c r="B53" s="1293" t="s">
        <v>44</v>
      </c>
      <c r="C53" s="1294"/>
      <c r="D53" s="113"/>
      <c r="E53" s="1295" t="s">
        <v>45</v>
      </c>
      <c r="F53" s="1295"/>
      <c r="G53" s="1295"/>
      <c r="H53" s="1296"/>
      <c r="I53" s="114">
        <v>-16528</v>
      </c>
      <c r="J53" s="115">
        <v>-16163</v>
      </c>
      <c r="K53" s="115">
        <v>-15478</v>
      </c>
      <c r="L53" s="115">
        <v>-17156</v>
      </c>
      <c r="M53" s="116">
        <v>-20155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0PI/IkaVR8s4peMIFjRqxZH6XjvqWuelQ4+sSdXvGw1x+shlEqXRF7a1kBqG1JY+PJQRDTCgKvpB8zsg0J7+cg==" saltValue="/BWLuvtLYTtX7baucApD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48</v>
      </c>
      <c r="D55" s="1305"/>
      <c r="E55" s="1306"/>
      <c r="F55" s="128">
        <v>2407</v>
      </c>
      <c r="G55" s="128">
        <v>2409</v>
      </c>
      <c r="H55" s="129">
        <v>2656</v>
      </c>
    </row>
    <row r="56" spans="2:8" ht="52.5" customHeight="1" x14ac:dyDescent="0.15">
      <c r="B56" s="130"/>
      <c r="C56" s="1307" t="s">
        <v>49</v>
      </c>
      <c r="D56" s="1307"/>
      <c r="E56" s="1308"/>
      <c r="F56" s="131">
        <v>4250</v>
      </c>
      <c r="G56" s="131">
        <v>2266</v>
      </c>
      <c r="H56" s="132">
        <v>2043</v>
      </c>
    </row>
    <row r="57" spans="2:8" ht="53.25" customHeight="1" x14ac:dyDescent="0.15">
      <c r="B57" s="130"/>
      <c r="C57" s="1309" t="s">
        <v>50</v>
      </c>
      <c r="D57" s="1309"/>
      <c r="E57" s="1310"/>
      <c r="F57" s="133">
        <v>4765</v>
      </c>
      <c r="G57" s="133">
        <v>4536</v>
      </c>
      <c r="H57" s="134">
        <v>5178</v>
      </c>
    </row>
    <row r="58" spans="2:8" ht="45.75" customHeight="1" x14ac:dyDescent="0.15">
      <c r="B58" s="135"/>
      <c r="C58" s="1297" t="s">
        <v>588</v>
      </c>
      <c r="D58" s="1298"/>
      <c r="E58" s="1299"/>
      <c r="F58" s="136">
        <v>1958</v>
      </c>
      <c r="G58" s="136">
        <v>1783</v>
      </c>
      <c r="H58" s="137">
        <v>1783</v>
      </c>
    </row>
    <row r="59" spans="2:8" ht="45.75" customHeight="1" x14ac:dyDescent="0.15">
      <c r="B59" s="135"/>
      <c r="C59" s="1297" t="s">
        <v>589</v>
      </c>
      <c r="D59" s="1298"/>
      <c r="E59" s="1299"/>
      <c r="F59" s="136">
        <v>1510</v>
      </c>
      <c r="G59" s="136">
        <v>1389</v>
      </c>
      <c r="H59" s="137">
        <v>1555</v>
      </c>
    </row>
    <row r="60" spans="2:8" ht="45.75" customHeight="1" x14ac:dyDescent="0.15">
      <c r="B60" s="135"/>
      <c r="C60" s="1297" t="s">
        <v>590</v>
      </c>
      <c r="D60" s="1298"/>
      <c r="E60" s="1299"/>
      <c r="F60" s="136">
        <v>827</v>
      </c>
      <c r="G60" s="136">
        <v>828</v>
      </c>
      <c r="H60" s="137">
        <v>829</v>
      </c>
    </row>
    <row r="61" spans="2:8" ht="45.75" customHeight="1" x14ac:dyDescent="0.15">
      <c r="B61" s="135"/>
      <c r="C61" s="1297" t="s">
        <v>591</v>
      </c>
      <c r="D61" s="1298"/>
      <c r="E61" s="1299"/>
      <c r="F61" s="136">
        <v>20</v>
      </c>
      <c r="G61" s="136">
        <v>40</v>
      </c>
      <c r="H61" s="137">
        <v>456</v>
      </c>
    </row>
    <row r="62" spans="2:8" ht="45.75" customHeight="1" thickBot="1" x14ac:dyDescent="0.2">
      <c r="B62" s="138"/>
      <c r="C62" s="1300" t="s">
        <v>592</v>
      </c>
      <c r="D62" s="1301"/>
      <c r="E62" s="1302"/>
      <c r="F62" s="139">
        <v>135</v>
      </c>
      <c r="G62" s="139">
        <v>138</v>
      </c>
      <c r="H62" s="140">
        <v>126</v>
      </c>
    </row>
    <row r="63" spans="2:8" ht="52.5" customHeight="1" thickBot="1" x14ac:dyDescent="0.2">
      <c r="B63" s="141"/>
      <c r="C63" s="1303" t="s">
        <v>51</v>
      </c>
      <c r="D63" s="1303"/>
      <c r="E63" s="1304"/>
      <c r="F63" s="142">
        <v>11422</v>
      </c>
      <c r="G63" s="142">
        <v>9211</v>
      </c>
      <c r="H63" s="143">
        <v>9877</v>
      </c>
    </row>
    <row r="64" spans="2:8" ht="15" customHeight="1" x14ac:dyDescent="0.15"/>
  </sheetData>
  <sheetProtection algorithmName="SHA-512" hashValue="9CxIlDpTmowdaby7iZAYWgbAboxaV6bpELRrrYJ9KH88PzM5IYjpxJpBs8nVo/iUeIW7Jfj73xo3iOlyORDCEw==" saltValue="wSXreQ5PI3PiJotaWUTt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E422E-27BE-41A0-BCBC-774C3D23C64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598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560</v>
      </c>
      <c r="BQ50" s="1317"/>
      <c r="BR50" s="1317"/>
      <c r="BS50" s="1317"/>
      <c r="BT50" s="1317"/>
      <c r="BU50" s="1317"/>
      <c r="BV50" s="1317"/>
      <c r="BW50" s="1317"/>
      <c r="BX50" s="1317" t="s">
        <v>561</v>
      </c>
      <c r="BY50" s="1317"/>
      <c r="BZ50" s="1317"/>
      <c r="CA50" s="1317"/>
      <c r="CB50" s="1317"/>
      <c r="CC50" s="1317"/>
      <c r="CD50" s="1317"/>
      <c r="CE50" s="1317"/>
      <c r="CF50" s="1317" t="s">
        <v>562</v>
      </c>
      <c r="CG50" s="1317"/>
      <c r="CH50" s="1317"/>
      <c r="CI50" s="1317"/>
      <c r="CJ50" s="1317"/>
      <c r="CK50" s="1317"/>
      <c r="CL50" s="1317"/>
      <c r="CM50" s="1317"/>
      <c r="CN50" s="1317" t="s">
        <v>563</v>
      </c>
      <c r="CO50" s="1317"/>
      <c r="CP50" s="1317"/>
      <c r="CQ50" s="1317"/>
      <c r="CR50" s="1317"/>
      <c r="CS50" s="1317"/>
      <c r="CT50" s="1317"/>
      <c r="CU50" s="1317"/>
      <c r="CV50" s="1317" t="s">
        <v>564</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600</v>
      </c>
      <c r="AO51" s="1316"/>
      <c r="AP51" s="1316"/>
      <c r="AQ51" s="1316"/>
      <c r="AR51" s="1316"/>
      <c r="AS51" s="1316"/>
      <c r="AT51" s="1316"/>
      <c r="AU51" s="1316"/>
      <c r="AV51" s="1316"/>
      <c r="AW51" s="1316"/>
      <c r="AX51" s="1316"/>
      <c r="AY51" s="1316"/>
      <c r="AZ51" s="1316"/>
      <c r="BA51" s="1316"/>
      <c r="BB51" s="1316" t="s">
        <v>601</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602</v>
      </c>
      <c r="BC53" s="1316"/>
      <c r="BD53" s="1316"/>
      <c r="BE53" s="1316"/>
      <c r="BF53" s="1316"/>
      <c r="BG53" s="1316"/>
      <c r="BH53" s="1316"/>
      <c r="BI53" s="1316"/>
      <c r="BJ53" s="1316"/>
      <c r="BK53" s="1316"/>
      <c r="BL53" s="1316"/>
      <c r="BM53" s="1316"/>
      <c r="BN53" s="1316"/>
      <c r="BO53" s="1316"/>
      <c r="BP53" s="1313">
        <v>55.5</v>
      </c>
      <c r="BQ53" s="1313"/>
      <c r="BR53" s="1313"/>
      <c r="BS53" s="1313"/>
      <c r="BT53" s="1313"/>
      <c r="BU53" s="1313"/>
      <c r="BV53" s="1313"/>
      <c r="BW53" s="1313"/>
      <c r="BX53" s="1313">
        <v>58.8</v>
      </c>
      <c r="BY53" s="1313"/>
      <c r="BZ53" s="1313"/>
      <c r="CA53" s="1313"/>
      <c r="CB53" s="1313"/>
      <c r="CC53" s="1313"/>
      <c r="CD53" s="1313"/>
      <c r="CE53" s="1313"/>
      <c r="CF53" s="1313">
        <v>60.7</v>
      </c>
      <c r="CG53" s="1313"/>
      <c r="CH53" s="1313"/>
      <c r="CI53" s="1313"/>
      <c r="CJ53" s="1313"/>
      <c r="CK53" s="1313"/>
      <c r="CL53" s="1313"/>
      <c r="CM53" s="1313"/>
      <c r="CN53" s="1313">
        <v>61.5</v>
      </c>
      <c r="CO53" s="1313"/>
      <c r="CP53" s="1313"/>
      <c r="CQ53" s="1313"/>
      <c r="CR53" s="1313"/>
      <c r="CS53" s="1313"/>
      <c r="CT53" s="1313"/>
      <c r="CU53" s="1313"/>
      <c r="CV53" s="1313">
        <v>63.3</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603</v>
      </c>
      <c r="AO55" s="1317"/>
      <c r="AP55" s="1317"/>
      <c r="AQ55" s="1317"/>
      <c r="AR55" s="1317"/>
      <c r="AS55" s="1317"/>
      <c r="AT55" s="1317"/>
      <c r="AU55" s="1317"/>
      <c r="AV55" s="1317"/>
      <c r="AW55" s="1317"/>
      <c r="AX55" s="1317"/>
      <c r="AY55" s="1317"/>
      <c r="AZ55" s="1317"/>
      <c r="BA55" s="1317"/>
      <c r="BB55" s="1316" t="s">
        <v>601</v>
      </c>
      <c r="BC55" s="1316"/>
      <c r="BD55" s="1316"/>
      <c r="BE55" s="1316"/>
      <c r="BF55" s="1316"/>
      <c r="BG55" s="1316"/>
      <c r="BH55" s="1316"/>
      <c r="BI55" s="1316"/>
      <c r="BJ55" s="1316"/>
      <c r="BK55" s="1316"/>
      <c r="BL55" s="1316"/>
      <c r="BM55" s="1316"/>
      <c r="BN55" s="1316"/>
      <c r="BO55" s="1316"/>
      <c r="BP55" s="1313">
        <v>15</v>
      </c>
      <c r="BQ55" s="1313"/>
      <c r="BR55" s="1313"/>
      <c r="BS55" s="1313"/>
      <c r="BT55" s="1313"/>
      <c r="BU55" s="1313"/>
      <c r="BV55" s="1313"/>
      <c r="BW55" s="1313"/>
      <c r="BX55" s="1313">
        <v>12.2</v>
      </c>
      <c r="BY55" s="1313"/>
      <c r="BZ55" s="1313"/>
      <c r="CA55" s="1313"/>
      <c r="CB55" s="1313"/>
      <c r="CC55" s="1313"/>
      <c r="CD55" s="1313"/>
      <c r="CE55" s="1313"/>
      <c r="CF55" s="1313">
        <v>5</v>
      </c>
      <c r="CG55" s="1313"/>
      <c r="CH55" s="1313"/>
      <c r="CI55" s="1313"/>
      <c r="CJ55" s="1313"/>
      <c r="CK55" s="1313"/>
      <c r="CL55" s="1313"/>
      <c r="CM55" s="1313"/>
      <c r="CN55" s="1313">
        <v>5.4</v>
      </c>
      <c r="CO55" s="1313"/>
      <c r="CP55" s="1313"/>
      <c r="CQ55" s="1313"/>
      <c r="CR55" s="1313"/>
      <c r="CS55" s="1313"/>
      <c r="CT55" s="1313"/>
      <c r="CU55" s="1313"/>
      <c r="CV55" s="1313">
        <v>3.9</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602</v>
      </c>
      <c r="BC57" s="1316"/>
      <c r="BD57" s="1316"/>
      <c r="BE57" s="1316"/>
      <c r="BF57" s="1316"/>
      <c r="BG57" s="1316"/>
      <c r="BH57" s="1316"/>
      <c r="BI57" s="1316"/>
      <c r="BJ57" s="1316"/>
      <c r="BK57" s="1316"/>
      <c r="BL57" s="1316"/>
      <c r="BM57" s="1316"/>
      <c r="BN57" s="1316"/>
      <c r="BO57" s="1316"/>
      <c r="BP57" s="1313">
        <v>60.1</v>
      </c>
      <c r="BQ57" s="1313"/>
      <c r="BR57" s="1313"/>
      <c r="BS57" s="1313"/>
      <c r="BT57" s="1313"/>
      <c r="BU57" s="1313"/>
      <c r="BV57" s="1313"/>
      <c r="BW57" s="1313"/>
      <c r="BX57" s="1313">
        <v>61.2</v>
      </c>
      <c r="BY57" s="1313"/>
      <c r="BZ57" s="1313"/>
      <c r="CA57" s="1313"/>
      <c r="CB57" s="1313"/>
      <c r="CC57" s="1313"/>
      <c r="CD57" s="1313"/>
      <c r="CE57" s="1313"/>
      <c r="CF57" s="1313">
        <v>61.7</v>
      </c>
      <c r="CG57" s="1313"/>
      <c r="CH57" s="1313"/>
      <c r="CI57" s="1313"/>
      <c r="CJ57" s="1313"/>
      <c r="CK57" s="1313"/>
      <c r="CL57" s="1313"/>
      <c r="CM57" s="1313"/>
      <c r="CN57" s="1313">
        <v>62.6</v>
      </c>
      <c r="CO57" s="1313"/>
      <c r="CP57" s="1313"/>
      <c r="CQ57" s="1313"/>
      <c r="CR57" s="1313"/>
      <c r="CS57" s="1313"/>
      <c r="CT57" s="1313"/>
      <c r="CU57" s="1313"/>
      <c r="CV57" s="1313">
        <v>63.1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560</v>
      </c>
      <c r="BQ72" s="1317"/>
      <c r="BR72" s="1317"/>
      <c r="BS72" s="1317"/>
      <c r="BT72" s="1317"/>
      <c r="BU72" s="1317"/>
      <c r="BV72" s="1317"/>
      <c r="BW72" s="1317"/>
      <c r="BX72" s="1317" t="s">
        <v>561</v>
      </c>
      <c r="BY72" s="1317"/>
      <c r="BZ72" s="1317"/>
      <c r="CA72" s="1317"/>
      <c r="CB72" s="1317"/>
      <c r="CC72" s="1317"/>
      <c r="CD72" s="1317"/>
      <c r="CE72" s="1317"/>
      <c r="CF72" s="1317" t="s">
        <v>562</v>
      </c>
      <c r="CG72" s="1317"/>
      <c r="CH72" s="1317"/>
      <c r="CI72" s="1317"/>
      <c r="CJ72" s="1317"/>
      <c r="CK72" s="1317"/>
      <c r="CL72" s="1317"/>
      <c r="CM72" s="1317"/>
      <c r="CN72" s="1317" t="s">
        <v>563</v>
      </c>
      <c r="CO72" s="1317"/>
      <c r="CP72" s="1317"/>
      <c r="CQ72" s="1317"/>
      <c r="CR72" s="1317"/>
      <c r="CS72" s="1317"/>
      <c r="CT72" s="1317"/>
      <c r="CU72" s="1317"/>
      <c r="CV72" s="1317" t="s">
        <v>564</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600</v>
      </c>
      <c r="AO73" s="1316"/>
      <c r="AP73" s="1316"/>
      <c r="AQ73" s="1316"/>
      <c r="AR73" s="1316"/>
      <c r="AS73" s="1316"/>
      <c r="AT73" s="1316"/>
      <c r="AU73" s="1316"/>
      <c r="AV73" s="1316"/>
      <c r="AW73" s="1316"/>
      <c r="AX73" s="1316"/>
      <c r="AY73" s="1316"/>
      <c r="AZ73" s="1316"/>
      <c r="BA73" s="1316"/>
      <c r="BB73" s="1316" t="s">
        <v>601</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605</v>
      </c>
      <c r="BC75" s="1316"/>
      <c r="BD75" s="1316"/>
      <c r="BE75" s="1316"/>
      <c r="BF75" s="1316"/>
      <c r="BG75" s="1316"/>
      <c r="BH75" s="1316"/>
      <c r="BI75" s="1316"/>
      <c r="BJ75" s="1316"/>
      <c r="BK75" s="1316"/>
      <c r="BL75" s="1316"/>
      <c r="BM75" s="1316"/>
      <c r="BN75" s="1316"/>
      <c r="BO75" s="1316"/>
      <c r="BP75" s="1313">
        <v>0.2</v>
      </c>
      <c r="BQ75" s="1313"/>
      <c r="BR75" s="1313"/>
      <c r="BS75" s="1313"/>
      <c r="BT75" s="1313"/>
      <c r="BU75" s="1313"/>
      <c r="BV75" s="1313"/>
      <c r="BW75" s="1313"/>
      <c r="BX75" s="1313">
        <v>1.3</v>
      </c>
      <c r="BY75" s="1313"/>
      <c r="BZ75" s="1313"/>
      <c r="CA75" s="1313"/>
      <c r="CB75" s="1313"/>
      <c r="CC75" s="1313"/>
      <c r="CD75" s="1313"/>
      <c r="CE75" s="1313"/>
      <c r="CF75" s="1313">
        <v>2.5</v>
      </c>
      <c r="CG75" s="1313"/>
      <c r="CH75" s="1313"/>
      <c r="CI75" s="1313"/>
      <c r="CJ75" s="1313"/>
      <c r="CK75" s="1313"/>
      <c r="CL75" s="1313"/>
      <c r="CM75" s="1313"/>
      <c r="CN75" s="1313">
        <v>4.5999999999999996</v>
      </c>
      <c r="CO75" s="1313"/>
      <c r="CP75" s="1313"/>
      <c r="CQ75" s="1313"/>
      <c r="CR75" s="1313"/>
      <c r="CS75" s="1313"/>
      <c r="CT75" s="1313"/>
      <c r="CU75" s="1313"/>
      <c r="CV75" s="1313">
        <v>4.5999999999999996</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603</v>
      </c>
      <c r="AO77" s="1317"/>
      <c r="AP77" s="1317"/>
      <c r="AQ77" s="1317"/>
      <c r="AR77" s="1317"/>
      <c r="AS77" s="1317"/>
      <c r="AT77" s="1317"/>
      <c r="AU77" s="1317"/>
      <c r="AV77" s="1317"/>
      <c r="AW77" s="1317"/>
      <c r="AX77" s="1317"/>
      <c r="AY77" s="1317"/>
      <c r="AZ77" s="1317"/>
      <c r="BA77" s="1317"/>
      <c r="BB77" s="1316" t="s">
        <v>601</v>
      </c>
      <c r="BC77" s="1316"/>
      <c r="BD77" s="1316"/>
      <c r="BE77" s="1316"/>
      <c r="BF77" s="1316"/>
      <c r="BG77" s="1316"/>
      <c r="BH77" s="1316"/>
      <c r="BI77" s="1316"/>
      <c r="BJ77" s="1316"/>
      <c r="BK77" s="1316"/>
      <c r="BL77" s="1316"/>
      <c r="BM77" s="1316"/>
      <c r="BN77" s="1316"/>
      <c r="BO77" s="1316"/>
      <c r="BP77" s="1313">
        <v>15</v>
      </c>
      <c r="BQ77" s="1313"/>
      <c r="BR77" s="1313"/>
      <c r="BS77" s="1313"/>
      <c r="BT77" s="1313"/>
      <c r="BU77" s="1313"/>
      <c r="BV77" s="1313"/>
      <c r="BW77" s="1313"/>
      <c r="BX77" s="1313">
        <v>12.2</v>
      </c>
      <c r="BY77" s="1313"/>
      <c r="BZ77" s="1313"/>
      <c r="CA77" s="1313"/>
      <c r="CB77" s="1313"/>
      <c r="CC77" s="1313"/>
      <c r="CD77" s="1313"/>
      <c r="CE77" s="1313"/>
      <c r="CF77" s="1313">
        <v>5</v>
      </c>
      <c r="CG77" s="1313"/>
      <c r="CH77" s="1313"/>
      <c r="CI77" s="1313"/>
      <c r="CJ77" s="1313"/>
      <c r="CK77" s="1313"/>
      <c r="CL77" s="1313"/>
      <c r="CM77" s="1313"/>
      <c r="CN77" s="1313">
        <v>5.4</v>
      </c>
      <c r="CO77" s="1313"/>
      <c r="CP77" s="1313"/>
      <c r="CQ77" s="1313"/>
      <c r="CR77" s="1313"/>
      <c r="CS77" s="1313"/>
      <c r="CT77" s="1313"/>
      <c r="CU77" s="1313"/>
      <c r="CV77" s="1313">
        <v>3.9</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605</v>
      </c>
      <c r="BC79" s="1316"/>
      <c r="BD79" s="1316"/>
      <c r="BE79" s="1316"/>
      <c r="BF79" s="1316"/>
      <c r="BG79" s="1316"/>
      <c r="BH79" s="1316"/>
      <c r="BI79" s="1316"/>
      <c r="BJ79" s="1316"/>
      <c r="BK79" s="1316"/>
      <c r="BL79" s="1316"/>
      <c r="BM79" s="1316"/>
      <c r="BN79" s="1316"/>
      <c r="BO79" s="1316"/>
      <c r="BP79" s="1313">
        <v>5</v>
      </c>
      <c r="BQ79" s="1313"/>
      <c r="BR79" s="1313"/>
      <c r="BS79" s="1313"/>
      <c r="BT79" s="1313"/>
      <c r="BU79" s="1313"/>
      <c r="BV79" s="1313"/>
      <c r="BW79" s="1313"/>
      <c r="BX79" s="1313">
        <v>4.8</v>
      </c>
      <c r="BY79" s="1313"/>
      <c r="BZ79" s="1313"/>
      <c r="CA79" s="1313"/>
      <c r="CB79" s="1313"/>
      <c r="CC79" s="1313"/>
      <c r="CD79" s="1313"/>
      <c r="CE79" s="1313"/>
      <c r="CF79" s="1313">
        <v>4.5</v>
      </c>
      <c r="CG79" s="1313"/>
      <c r="CH79" s="1313"/>
      <c r="CI79" s="1313"/>
      <c r="CJ79" s="1313"/>
      <c r="CK79" s="1313"/>
      <c r="CL79" s="1313"/>
      <c r="CM79" s="1313"/>
      <c r="CN79" s="1313">
        <v>4.2</v>
      </c>
      <c r="CO79" s="1313"/>
      <c r="CP79" s="1313"/>
      <c r="CQ79" s="1313"/>
      <c r="CR79" s="1313"/>
      <c r="CS79" s="1313"/>
      <c r="CT79" s="1313"/>
      <c r="CU79" s="1313"/>
      <c r="CV79" s="1313">
        <v>4.2</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IrksInULMteoEYsSZkaBIyCJtlYpu1cGpfvC4/OEWv2A1JHiBnSPu8O+jDW11P41sZ9kDbWzU8oCpgMZOLWEQ==" saltValue="mhLqli5r2S/uEGp4eVb/N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CBBF4-8B28-49E6-AD23-7A9F40333467}">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Q351LX+DnJ+TrPxT/y70LUtC8ltYfn3+7FzR3LOkq1dQZD1iNJXX8ekWQX5uzYU5OqV9/f8mXx6gpQBJEh/qTA==" saltValue="PVer25oHksQtQ60Q4DjO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91CE-EDF5-470F-AA3D-2A8E20F75E2F}">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6a0QAH1u1OhkNkXDLIQPla1sxlnoxDLZ/OphIVGm2nSRv8r4RVGE/+qPJ0fF6AmbTK05vE/DZdPi5NsBmsjxow==" saltValue="z3Rj+UtzJiKVOiOAAoeR7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40316</v>
      </c>
      <c r="E3" s="162"/>
      <c r="F3" s="163">
        <v>40879</v>
      </c>
      <c r="G3" s="164"/>
      <c r="H3" s="165"/>
    </row>
    <row r="4" spans="1:8" x14ac:dyDescent="0.15">
      <c r="A4" s="166"/>
      <c r="B4" s="167"/>
      <c r="C4" s="168"/>
      <c r="D4" s="169">
        <v>32976</v>
      </c>
      <c r="E4" s="170"/>
      <c r="F4" s="171">
        <v>24087</v>
      </c>
      <c r="G4" s="172"/>
      <c r="H4" s="173"/>
    </row>
    <row r="5" spans="1:8" x14ac:dyDescent="0.15">
      <c r="A5" s="154" t="s">
        <v>552</v>
      </c>
      <c r="B5" s="159"/>
      <c r="C5" s="160"/>
      <c r="D5" s="161">
        <v>27191</v>
      </c>
      <c r="E5" s="162"/>
      <c r="F5" s="163">
        <v>42651</v>
      </c>
      <c r="G5" s="164"/>
      <c r="H5" s="165"/>
    </row>
    <row r="6" spans="1:8" x14ac:dyDescent="0.15">
      <c r="A6" s="166"/>
      <c r="B6" s="167"/>
      <c r="C6" s="168"/>
      <c r="D6" s="169">
        <v>13283</v>
      </c>
      <c r="E6" s="170"/>
      <c r="F6" s="171">
        <v>22675</v>
      </c>
      <c r="G6" s="172"/>
      <c r="H6" s="173"/>
    </row>
    <row r="7" spans="1:8" x14ac:dyDescent="0.15">
      <c r="A7" s="154" t="s">
        <v>553</v>
      </c>
      <c r="B7" s="159"/>
      <c r="C7" s="160"/>
      <c r="D7" s="161">
        <v>19011</v>
      </c>
      <c r="E7" s="162"/>
      <c r="F7" s="163">
        <v>43226</v>
      </c>
      <c r="G7" s="164"/>
      <c r="H7" s="165"/>
    </row>
    <row r="8" spans="1:8" x14ac:dyDescent="0.15">
      <c r="A8" s="166"/>
      <c r="B8" s="167"/>
      <c r="C8" s="168"/>
      <c r="D8" s="169">
        <v>14177</v>
      </c>
      <c r="E8" s="170"/>
      <c r="F8" s="171">
        <v>22622</v>
      </c>
      <c r="G8" s="172"/>
      <c r="H8" s="173"/>
    </row>
    <row r="9" spans="1:8" x14ac:dyDescent="0.15">
      <c r="A9" s="154" t="s">
        <v>554</v>
      </c>
      <c r="B9" s="159"/>
      <c r="C9" s="160"/>
      <c r="D9" s="161">
        <v>35888</v>
      </c>
      <c r="E9" s="162"/>
      <c r="F9" s="163">
        <v>42836</v>
      </c>
      <c r="G9" s="164"/>
      <c r="H9" s="165"/>
    </row>
    <row r="10" spans="1:8" x14ac:dyDescent="0.15">
      <c r="A10" s="166"/>
      <c r="B10" s="167"/>
      <c r="C10" s="168"/>
      <c r="D10" s="169">
        <v>18304</v>
      </c>
      <c r="E10" s="170"/>
      <c r="F10" s="171">
        <v>22936</v>
      </c>
      <c r="G10" s="172"/>
      <c r="H10" s="173"/>
    </row>
    <row r="11" spans="1:8" x14ac:dyDescent="0.15">
      <c r="A11" s="154" t="s">
        <v>555</v>
      </c>
      <c r="B11" s="159"/>
      <c r="C11" s="160"/>
      <c r="D11" s="161">
        <v>19081</v>
      </c>
      <c r="E11" s="162"/>
      <c r="F11" s="163">
        <v>44161</v>
      </c>
      <c r="G11" s="164"/>
      <c r="H11" s="165"/>
    </row>
    <row r="12" spans="1:8" x14ac:dyDescent="0.15">
      <c r="A12" s="166"/>
      <c r="B12" s="167"/>
      <c r="C12" s="174"/>
      <c r="D12" s="169">
        <v>11869</v>
      </c>
      <c r="E12" s="170"/>
      <c r="F12" s="171">
        <v>23644</v>
      </c>
      <c r="G12" s="172"/>
      <c r="H12" s="173"/>
    </row>
    <row r="13" spans="1:8" x14ac:dyDescent="0.15">
      <c r="A13" s="154"/>
      <c r="B13" s="159"/>
      <c r="C13" s="175"/>
      <c r="D13" s="176">
        <v>28297</v>
      </c>
      <c r="E13" s="177"/>
      <c r="F13" s="178">
        <v>42751</v>
      </c>
      <c r="G13" s="179"/>
      <c r="H13" s="165"/>
    </row>
    <row r="14" spans="1:8" x14ac:dyDescent="0.15">
      <c r="A14" s="166"/>
      <c r="B14" s="167"/>
      <c r="C14" s="168"/>
      <c r="D14" s="169">
        <v>18122</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3.05</v>
      </c>
      <c r="C19" s="180">
        <f>ROUND(VALUE(SUBSTITUTE(実質収支比率等に係る経年分析!G$48,"▲","-")),2)</f>
        <v>4.0199999999999996</v>
      </c>
      <c r="D19" s="180">
        <f>ROUND(VALUE(SUBSTITUTE(実質収支比率等に係る経年分析!H$48,"▲","-")),2)</f>
        <v>4.99</v>
      </c>
      <c r="E19" s="180">
        <f>ROUND(VALUE(SUBSTITUTE(実質収支比率等に係る経年分析!I$48,"▲","-")),2)</f>
        <v>6.5</v>
      </c>
      <c r="F19" s="180">
        <f>ROUND(VALUE(SUBSTITUTE(実質収支比率等に係る経年分析!J$48,"▲","-")),2)</f>
        <v>7.65</v>
      </c>
    </row>
    <row r="20" spans="1:11" x14ac:dyDescent="0.15">
      <c r="A20" s="180" t="s">
        <v>55</v>
      </c>
      <c r="B20" s="180">
        <f>ROUND(VALUE(SUBSTITUTE(実質収支比率等に係る経年分析!F$47,"▲","-")),2)</f>
        <v>10.75</v>
      </c>
      <c r="C20" s="180">
        <f>ROUND(VALUE(SUBSTITUTE(実質収支比率等に係る経年分析!G$47,"▲","-")),2)</f>
        <v>10.68</v>
      </c>
      <c r="D20" s="180">
        <f>ROUND(VALUE(SUBSTITUTE(実質収支比率等に係る経年分析!H$47,"▲","-")),2)</f>
        <v>10.62</v>
      </c>
      <c r="E20" s="180">
        <f>ROUND(VALUE(SUBSTITUTE(実質収支比率等に係る経年分析!I$47,"▲","-")),2)</f>
        <v>10.59</v>
      </c>
      <c r="F20" s="180">
        <f>ROUND(VALUE(SUBSTITUTE(実質収支比率等に係る経年分析!J$47,"▲","-")),2)</f>
        <v>11.21</v>
      </c>
    </row>
    <row r="21" spans="1:11" x14ac:dyDescent="0.15">
      <c r="A21" s="180" t="s">
        <v>56</v>
      </c>
      <c r="B21" s="180">
        <f>IF(ISNUMBER(VALUE(SUBSTITUTE(実質収支比率等に係る経年分析!F$49,"▲","-"))),ROUND(VALUE(SUBSTITUTE(実質収支比率等に係る経年分析!F$49,"▲","-")),2),NA())</f>
        <v>-1.04</v>
      </c>
      <c r="C21" s="180">
        <f>IF(ISNUMBER(VALUE(SUBSTITUTE(実質収支比率等に係る経年分析!G$49,"▲","-"))),ROUND(VALUE(SUBSTITUTE(実質収支比率等に係る経年分析!G$49,"▲","-")),2),NA())</f>
        <v>2.5499999999999998</v>
      </c>
      <c r="D21" s="180">
        <f>IF(ISNUMBER(VALUE(SUBSTITUTE(実質収支比率等に係る経年分析!H$49,"▲","-"))),ROUND(VALUE(SUBSTITUTE(実質収支比率等に係る経年分析!H$49,"▲","-")),2),NA())</f>
        <v>1</v>
      </c>
      <c r="E21" s="180">
        <f>IF(ISNUMBER(VALUE(SUBSTITUTE(実質収支比率等に係る経年分析!I$49,"▲","-"))),ROUND(VALUE(SUBSTITUTE(実質収支比率等に係る経年分析!I$49,"▲","-")),2),NA())</f>
        <v>1.53</v>
      </c>
      <c r="F21" s="180">
        <f>IF(ISNUMBER(VALUE(SUBSTITUTE(実質収支比率等に係る経年分析!J$49,"▲","-"))),ROUND(VALUE(SUBSTITUTE(実質収支比率等に係る経年分析!J$49,"▲","-")),2),NA())</f>
        <v>2.4500000000000002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1.75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公共施設整備基金特別会計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0.55000000000000004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7.0000000000000007E-2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20.77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3492</v>
      </c>
      <c r="E42" s="182"/>
      <c r="F42" s="182"/>
      <c r="G42" s="182">
        <f>'実質公債費比率（分子）の構造'!L$52</f>
        <v>3416</v>
      </c>
      <c r="H42" s="182"/>
      <c r="I42" s="182"/>
      <c r="J42" s="182">
        <f>'実質公債費比率（分子）の構造'!M$52</f>
        <v>3442</v>
      </c>
      <c r="K42" s="182"/>
      <c r="L42" s="182"/>
      <c r="M42" s="182">
        <f>'実質公債費比率（分子）の構造'!N$52</f>
        <v>3740</v>
      </c>
      <c r="N42" s="182"/>
      <c r="O42" s="182"/>
      <c r="P42" s="182">
        <f>'実質公債費比率（分子）の構造'!O$52</f>
        <v>3592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898</v>
      </c>
      <c r="L44" s="182"/>
      <c r="M44" s="182"/>
      <c r="N44" s="182">
        <f>'実質公債費比率（分子）の構造'!O$50</f>
        <v>124</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799</v>
      </c>
      <c r="C46" s="182"/>
      <c r="D46" s="182"/>
      <c r="E46" s="182">
        <f>'実質公債費比率（分子）の構造'!L$48</f>
        <v>1051</v>
      </c>
      <c r="F46" s="182"/>
      <c r="G46" s="182"/>
      <c r="H46" s="182">
        <f>'実質公債費比率（分子）の構造'!M$48</f>
        <v>1203</v>
      </c>
      <c r="I46" s="182"/>
      <c r="J46" s="182"/>
      <c r="K46" s="182">
        <f>'実質公債費比率（分子）の構造'!N$48</f>
        <v>1058</v>
      </c>
      <c r="L46" s="182"/>
      <c r="M46" s="182"/>
      <c r="N46" s="182">
        <f>'実質公債費比率（分子）の構造'!O$48</f>
        <v>1090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2808</v>
      </c>
      <c r="C49" s="182"/>
      <c r="D49" s="182"/>
      <c r="E49" s="182">
        <f>'実質公債費比率（分子）の構造'!L$45</f>
        <v>2930</v>
      </c>
      <c r="F49" s="182"/>
      <c r="G49" s="182"/>
      <c r="H49" s="182">
        <f>'実質公債費比率（分子）の構造'!M$45</f>
        <v>3060</v>
      </c>
      <c r="I49" s="182"/>
      <c r="J49" s="182"/>
      <c r="K49" s="182">
        <f>'実質公債費比率（分子）の構造'!N$45</f>
        <v>3178</v>
      </c>
      <c r="L49" s="182"/>
      <c r="M49" s="182"/>
      <c r="N49" s="182">
        <f>'実質公債費比率（分子）の構造'!O$45</f>
        <v>2993</v>
      </c>
      <c r="O49" s="182"/>
      <c r="P49" s="182"/>
    </row>
    <row r="50" spans="1:16" x14ac:dyDescent="0.15">
      <c r="A50" s="182" t="s">
        <v>71</v>
      </c>
      <c r="B50" s="182" t="e">
        <f>NA()</f>
        <v>#N/A</v>
      </c>
      <c r="C50" s="182">
        <f>IF(ISNUMBER('実質公債費比率（分子）の構造'!K$53),'実質公債費比率（分子）の構造'!K$53,NA())</f>
        <v>115</v>
      </c>
      <c r="D50" s="182" t="e">
        <f>NA()</f>
        <v>#N/A</v>
      </c>
      <c r="E50" s="182" t="e">
        <f>NA()</f>
        <v>#N/A</v>
      </c>
      <c r="F50" s="182">
        <f>IF(ISNUMBER('実質公債費比率（分子）の構造'!L$53),'実質公債費比率（分子）の構造'!L$53,NA())</f>
        <v>565</v>
      </c>
      <c r="G50" s="182" t="e">
        <f>NA()</f>
        <v>#N/A</v>
      </c>
      <c r="H50" s="182" t="e">
        <f>NA()</f>
        <v>#N/A</v>
      </c>
      <c r="I50" s="182">
        <f>IF(ISNUMBER('実質公債費比率（分子）の構造'!M$53),'実質公債費比率（分子）の構造'!M$53,NA())</f>
        <v>821</v>
      </c>
      <c r="J50" s="182" t="e">
        <f>NA()</f>
        <v>#N/A</v>
      </c>
      <c r="K50" s="182" t="e">
        <f>NA()</f>
        <v>#N/A</v>
      </c>
      <c r="L50" s="182">
        <f>IF(ISNUMBER('実質公債費比率（分子）の構造'!N$53),'実質公債費比率（分子）の構造'!N$53,NA())</f>
        <v>1394</v>
      </c>
      <c r="M50" s="182" t="e">
        <f>NA()</f>
        <v>#N/A</v>
      </c>
      <c r="N50" s="182" t="e">
        <f>NA()</f>
        <v>#N/A</v>
      </c>
      <c r="O50" s="182">
        <f>IF(ISNUMBER('実質公債費比率（分子）の構造'!O$53),'実質公債費比率（分子）の構造'!O$53,NA())</f>
        <v>615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33618</v>
      </c>
      <c r="E56" s="181"/>
      <c r="F56" s="181"/>
      <c r="G56" s="181">
        <f>'将来負担比率（分子）の構造'!J$52</f>
        <v>33563</v>
      </c>
      <c r="H56" s="181"/>
      <c r="I56" s="181"/>
      <c r="J56" s="181">
        <f>'将来負担比率（分子）の構造'!K$52</f>
        <v>33514</v>
      </c>
      <c r="K56" s="181"/>
      <c r="L56" s="181"/>
      <c r="M56" s="181">
        <f>'将来負担比率（分子）の構造'!L$52</f>
        <v>33345</v>
      </c>
      <c r="N56" s="181"/>
      <c r="O56" s="181"/>
      <c r="P56" s="181">
        <f>'将来負担比率（分子）の構造'!M$52</f>
        <v>32708</v>
      </c>
    </row>
    <row r="57" spans="1:16" x14ac:dyDescent="0.15">
      <c r="A57" s="181" t="s">
        <v>42</v>
      </c>
      <c r="B57" s="181"/>
      <c r="C57" s="181"/>
      <c r="D57" s="181">
        <f>'将来負担比率（分子）の構造'!I$51</f>
        <v>6127</v>
      </c>
      <c r="E57" s="181"/>
      <c r="F57" s="181"/>
      <c r="G57" s="181">
        <f>'将来負担比率（分子）の構造'!J$51</f>
        <v>6806</v>
      </c>
      <c r="H57" s="181"/>
      <c r="I57" s="181"/>
      <c r="J57" s="181">
        <f>'将来負担比率（分子）の構造'!K$51</f>
        <v>7137</v>
      </c>
      <c r="K57" s="181"/>
      <c r="L57" s="181"/>
      <c r="M57" s="181">
        <f>'将来負担比率（分子）の構造'!L$51</f>
        <v>7450</v>
      </c>
      <c r="N57" s="181"/>
      <c r="O57" s="181"/>
      <c r="P57" s="181">
        <f>'将来負担比率（分子）の構造'!M$51</f>
        <v>7950</v>
      </c>
    </row>
    <row r="58" spans="1:16" x14ac:dyDescent="0.15">
      <c r="A58" s="181" t="s">
        <v>41</v>
      </c>
      <c r="B58" s="181"/>
      <c r="C58" s="181"/>
      <c r="D58" s="181">
        <f>'将来負担比率（分子）の構造'!I$50</f>
        <v>13902</v>
      </c>
      <c r="E58" s="181"/>
      <c r="F58" s="181"/>
      <c r="G58" s="181">
        <f>'将来負担比率（分子）の構造'!J$50</f>
        <v>13445</v>
      </c>
      <c r="H58" s="181"/>
      <c r="I58" s="181"/>
      <c r="J58" s="181">
        <f>'将来負担比率（分子）の構造'!K$50</f>
        <v>12487</v>
      </c>
      <c r="K58" s="181"/>
      <c r="L58" s="181"/>
      <c r="M58" s="181">
        <f>'将来負担比率（分子）の構造'!L$50</f>
        <v>12135</v>
      </c>
      <c r="N58" s="181"/>
      <c r="O58" s="181"/>
      <c r="P58" s="181">
        <f>'将来負担比率（分子）の構造'!M$50</f>
        <v>12875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10</v>
      </c>
      <c r="I61" s="181"/>
      <c r="J61" s="181"/>
      <c r="K61" s="181">
        <f>'将来負担比率（分子）の構造'!L$46</f>
        <v>21</v>
      </c>
      <c r="L61" s="181"/>
      <c r="M61" s="181"/>
      <c r="N61" s="181" t="str">
        <f>'将来負担比率（分子）の構造'!M$46</f>
        <v>-</v>
      </c>
      <c r="O61" s="181"/>
      <c r="P61" s="181"/>
    </row>
    <row r="62" spans="1:16" x14ac:dyDescent="0.15">
      <c r="A62" s="181" t="s">
        <v>35</v>
      </c>
      <c r="B62" s="181">
        <f>'将来負担比率（分子）の構造'!I$45</f>
        <v>7377</v>
      </c>
      <c r="C62" s="181"/>
      <c r="D62" s="181"/>
      <c r="E62" s="181">
        <f>'将来負担比率（分子）の構造'!J$45</f>
        <v>7232</v>
      </c>
      <c r="F62" s="181"/>
      <c r="G62" s="181"/>
      <c r="H62" s="181">
        <f>'将来負担比率（分子）の構造'!K$45</f>
        <v>6721</v>
      </c>
      <c r="I62" s="181"/>
      <c r="J62" s="181"/>
      <c r="K62" s="181">
        <f>'将来負担比率（分子）の構造'!L$45</f>
        <v>6494</v>
      </c>
      <c r="L62" s="181"/>
      <c r="M62" s="181"/>
      <c r="N62" s="181">
        <f>'将来負担比率（分子）の構造'!M$45</f>
        <v>6505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9640</v>
      </c>
      <c r="C64" s="181"/>
      <c r="D64" s="181"/>
      <c r="E64" s="181">
        <f>'将来負担比率（分子）の構造'!J$43</f>
        <v>8305</v>
      </c>
      <c r="F64" s="181"/>
      <c r="G64" s="181"/>
      <c r="H64" s="181">
        <f>'将来負担比率（分子）の構造'!K$43</f>
        <v>9632</v>
      </c>
      <c r="I64" s="181"/>
      <c r="J64" s="181"/>
      <c r="K64" s="181">
        <f>'将来負担比率（分子）の構造'!L$43</f>
        <v>9525</v>
      </c>
      <c r="L64" s="181"/>
      <c r="M64" s="181"/>
      <c r="N64" s="181">
        <f>'将来負担比率（分子）の構造'!M$43</f>
        <v>7937</v>
      </c>
      <c r="O64" s="181"/>
      <c r="P64" s="181"/>
    </row>
    <row r="65" spans="1:16" x14ac:dyDescent="0.15">
      <c r="A65" s="181" t="s">
        <v>32</v>
      </c>
      <c r="B65" s="181" t="str">
        <f>'将来負担比率（分子）の構造'!I$42</f>
        <v>-</v>
      </c>
      <c r="C65" s="181"/>
      <c r="D65" s="181"/>
      <c r="E65" s="181">
        <f>'将来負担比率（分子）の構造'!J$42</f>
        <v>2790</v>
      </c>
      <c r="F65" s="181"/>
      <c r="G65" s="181"/>
      <c r="H65" s="181">
        <f>'将来負担比率（分子）の構造'!K$42</f>
        <v>2790</v>
      </c>
      <c r="I65" s="181"/>
      <c r="J65" s="181"/>
      <c r="K65" s="181">
        <f>'将来負担比率（分子）の構造'!L$42</f>
        <v>1730</v>
      </c>
      <c r="L65" s="181"/>
      <c r="M65" s="181"/>
      <c r="N65" s="181">
        <f>'将来負担比率（分子）の構造'!M$42</f>
        <v>1615</v>
      </c>
      <c r="O65" s="181"/>
      <c r="P65" s="181"/>
    </row>
    <row r="66" spans="1:16" x14ac:dyDescent="0.15">
      <c r="A66" s="181" t="s">
        <v>31</v>
      </c>
      <c r="B66" s="181">
        <f>'将来負担比率（分子）の構造'!I$41</f>
        <v>20102</v>
      </c>
      <c r="C66" s="181"/>
      <c r="D66" s="181"/>
      <c r="E66" s="181">
        <f>'将来負担比率（分子）の構造'!J$41</f>
        <v>19323</v>
      </c>
      <c r="F66" s="181"/>
      <c r="G66" s="181"/>
      <c r="H66" s="181">
        <f>'将来負担比率（分子）の構造'!K$41</f>
        <v>18507</v>
      </c>
      <c r="I66" s="181"/>
      <c r="J66" s="181"/>
      <c r="K66" s="181">
        <f>'将来負担比率（分子）の構造'!L$41</f>
        <v>18005</v>
      </c>
      <c r="L66" s="181"/>
      <c r="M66" s="181"/>
      <c r="N66" s="181">
        <f>'将来負担比率（分子）の構造'!M$41</f>
        <v>17322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2407</v>
      </c>
      <c r="C72" s="185">
        <f>基金残高に係る経年分析!G55</f>
        <v>2409</v>
      </c>
      <c r="D72" s="185">
        <f>基金残高に係る経年分析!H55</f>
        <v>2656</v>
      </c>
    </row>
    <row r="73" spans="1:16" x14ac:dyDescent="0.15">
      <c r="A73" s="184" t="s">
        <v>78</v>
      </c>
      <c r="B73" s="185">
        <f>基金残高に係る経年分析!F56</f>
        <v>4250</v>
      </c>
      <c r="C73" s="185">
        <f>基金残高に係る経年分析!G56</f>
        <v>2266</v>
      </c>
      <c r="D73" s="185">
        <f>基金残高に係る経年分析!H56</f>
        <v>2043</v>
      </c>
    </row>
    <row r="74" spans="1:16" x14ac:dyDescent="0.15">
      <c r="A74" s="184" t="s">
        <v>79</v>
      </c>
      <c r="B74" s="185">
        <f>基金残高に係る経年分析!F57</f>
        <v>4765</v>
      </c>
      <c r="C74" s="185">
        <f>基金残高に係る経年分析!G57</f>
        <v>4536</v>
      </c>
      <c r="D74" s="185">
        <f>基金残高に係る経年分析!H57</f>
        <v>5178</v>
      </c>
    </row>
  </sheetData>
  <sheetProtection algorithmName="SHA-512" hashValue="OwiEpQW988jBtEJQSq4k9fAYsYAkm8oDhXRWNAApG0VJm5AJ6RskVjWU2X8TuVIiPjbZVhCZEm7o773wwn2IAw==" saltValue="odxq7ralRy5P3HBGBbdj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207</v>
      </c>
      <c r="DI1" s="662"/>
      <c r="DJ1" s="662"/>
      <c r="DK1" s="662"/>
      <c r="DL1" s="662"/>
      <c r="DM1" s="662"/>
      <c r="DN1" s="663"/>
      <c r="DO1" s="226"/>
      <c r="DP1" s="661" t="s">
        <v>208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213</v>
      </c>
      <c r="S4" s="665"/>
      <c r="T4" s="665"/>
      <c r="U4" s="665"/>
      <c r="V4" s="665"/>
      <c r="W4" s="665"/>
      <c r="X4" s="665"/>
      <c r="Y4" s="666"/>
      <c r="Z4" s="664" t="s">
        <v>214</v>
      </c>
      <c r="AA4" s="665"/>
      <c r="AB4" s="665"/>
      <c r="AC4" s="666"/>
      <c r="AD4" s="664" t="s">
        <v>215</v>
      </c>
      <c r="AE4" s="665"/>
      <c r="AF4" s="665"/>
      <c r="AG4" s="665"/>
      <c r="AH4" s="665"/>
      <c r="AI4" s="665"/>
      <c r="AJ4" s="665"/>
      <c r="AK4" s="666"/>
      <c r="AL4" s="664" t="s">
        <v>214</v>
      </c>
      <c r="AM4" s="665"/>
      <c r="AN4" s="665"/>
      <c r="AO4" s="666"/>
      <c r="AP4" s="670" t="s">
        <v>216</v>
      </c>
      <c r="AQ4" s="670"/>
      <c r="AR4" s="670"/>
      <c r="AS4" s="670"/>
      <c r="AT4" s="670"/>
      <c r="AU4" s="670"/>
      <c r="AV4" s="670"/>
      <c r="AW4" s="670"/>
      <c r="AX4" s="670"/>
      <c r="AY4" s="670"/>
      <c r="AZ4" s="670"/>
      <c r="BA4" s="670"/>
      <c r="BB4" s="670"/>
      <c r="BC4" s="670"/>
      <c r="BD4" s="670"/>
      <c r="BE4" s="670"/>
      <c r="BF4" s="670"/>
      <c r="BG4" s="670" t="s">
        <v>217</v>
      </c>
      <c r="BH4" s="670"/>
      <c r="BI4" s="670"/>
      <c r="BJ4" s="670"/>
      <c r="BK4" s="670"/>
      <c r="BL4" s="670"/>
      <c r="BM4" s="670"/>
      <c r="BN4" s="670"/>
      <c r="BO4" s="670" t="s">
        <v>214</v>
      </c>
      <c r="BP4" s="670"/>
      <c r="BQ4" s="670"/>
      <c r="BR4" s="670"/>
      <c r="BS4" s="670" t="s">
        <v>218</v>
      </c>
      <c r="BT4" s="670"/>
      <c r="BU4" s="670"/>
      <c r="BV4" s="670"/>
      <c r="BW4" s="670"/>
      <c r="BX4" s="670"/>
      <c r="BY4" s="670"/>
      <c r="BZ4" s="670"/>
      <c r="CA4" s="670"/>
      <c r="CB4" s="670"/>
      <c r="CD4" s="667" t="s">
        <v>219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220</v>
      </c>
      <c r="C5" s="672"/>
      <c r="D5" s="672"/>
      <c r="E5" s="672"/>
      <c r="F5" s="672"/>
      <c r="G5" s="672"/>
      <c r="H5" s="672"/>
      <c r="I5" s="672"/>
      <c r="J5" s="672"/>
      <c r="K5" s="672"/>
      <c r="L5" s="672"/>
      <c r="M5" s="672"/>
      <c r="N5" s="672"/>
      <c r="O5" s="672"/>
      <c r="P5" s="672"/>
      <c r="Q5" s="673"/>
      <c r="R5" s="674">
        <v>17031768</v>
      </c>
      <c r="S5" s="675"/>
      <c r="T5" s="675"/>
      <c r="U5" s="675"/>
      <c r="V5" s="675"/>
      <c r="W5" s="675"/>
      <c r="X5" s="675"/>
      <c r="Y5" s="676"/>
      <c r="Z5" s="677">
        <v>32.5</v>
      </c>
      <c r="AA5" s="677"/>
      <c r="AB5" s="677"/>
      <c r="AC5" s="677"/>
      <c r="AD5" s="678">
        <v>15737766</v>
      </c>
      <c r="AE5" s="678"/>
      <c r="AF5" s="678"/>
      <c r="AG5" s="678"/>
      <c r="AH5" s="678"/>
      <c r="AI5" s="678"/>
      <c r="AJ5" s="678"/>
      <c r="AK5" s="678"/>
      <c r="AL5" s="679">
        <v>70.8</v>
      </c>
      <c r="AM5" s="680"/>
      <c r="AN5" s="680"/>
      <c r="AO5" s="681"/>
      <c r="AP5" s="671" t="s">
        <v>221</v>
      </c>
      <c r="AQ5" s="672"/>
      <c r="AR5" s="672"/>
      <c r="AS5" s="672"/>
      <c r="AT5" s="672"/>
      <c r="AU5" s="672"/>
      <c r="AV5" s="672"/>
      <c r="AW5" s="672"/>
      <c r="AX5" s="672"/>
      <c r="AY5" s="672"/>
      <c r="AZ5" s="672"/>
      <c r="BA5" s="672"/>
      <c r="BB5" s="672"/>
      <c r="BC5" s="672"/>
      <c r="BD5" s="672"/>
      <c r="BE5" s="672"/>
      <c r="BF5" s="673"/>
      <c r="BG5" s="685">
        <v>15737766</v>
      </c>
      <c r="BH5" s="686"/>
      <c r="BI5" s="686"/>
      <c r="BJ5" s="686"/>
      <c r="BK5" s="686"/>
      <c r="BL5" s="686"/>
      <c r="BM5" s="686"/>
      <c r="BN5" s="687"/>
      <c r="BO5" s="688">
        <v>92.4</v>
      </c>
      <c r="BP5" s="688"/>
      <c r="BQ5" s="688"/>
      <c r="BR5" s="688"/>
      <c r="BS5" s="689">
        <v>74917</v>
      </c>
      <c r="BT5" s="689"/>
      <c r="BU5" s="689"/>
      <c r="BV5" s="689"/>
      <c r="BW5" s="689"/>
      <c r="BX5" s="689"/>
      <c r="BY5" s="689"/>
      <c r="BZ5" s="689"/>
      <c r="CA5" s="689"/>
      <c r="CB5" s="693"/>
      <c r="CD5" s="667" t="s">
        <v>216</v>
      </c>
      <c r="CE5" s="668"/>
      <c r="CF5" s="668"/>
      <c r="CG5" s="668"/>
      <c r="CH5" s="668"/>
      <c r="CI5" s="668"/>
      <c r="CJ5" s="668"/>
      <c r="CK5" s="668"/>
      <c r="CL5" s="668"/>
      <c r="CM5" s="668"/>
      <c r="CN5" s="668"/>
      <c r="CO5" s="668"/>
      <c r="CP5" s="668"/>
      <c r="CQ5" s="669"/>
      <c r="CR5" s="667" t="s">
        <v>222</v>
      </c>
      <c r="CS5" s="668"/>
      <c r="CT5" s="668"/>
      <c r="CU5" s="668"/>
      <c r="CV5" s="668"/>
      <c r="CW5" s="668"/>
      <c r="CX5" s="668"/>
      <c r="CY5" s="669"/>
      <c r="CZ5" s="667" t="s">
        <v>214</v>
      </c>
      <c r="DA5" s="668"/>
      <c r="DB5" s="668"/>
      <c r="DC5" s="669"/>
      <c r="DD5" s="667" t="s">
        <v>223</v>
      </c>
      <c r="DE5" s="668"/>
      <c r="DF5" s="668"/>
      <c r="DG5" s="668"/>
      <c r="DH5" s="668"/>
      <c r="DI5" s="668"/>
      <c r="DJ5" s="668"/>
      <c r="DK5" s="668"/>
      <c r="DL5" s="668"/>
      <c r="DM5" s="668"/>
      <c r="DN5" s="668"/>
      <c r="DO5" s="668"/>
      <c r="DP5" s="669"/>
      <c r="DQ5" s="667" t="s">
        <v>224</v>
      </c>
      <c r="DR5" s="668"/>
      <c r="DS5" s="668"/>
      <c r="DT5" s="668"/>
      <c r="DU5" s="668"/>
      <c r="DV5" s="668"/>
      <c r="DW5" s="668"/>
      <c r="DX5" s="668"/>
      <c r="DY5" s="668"/>
      <c r="DZ5" s="668"/>
      <c r="EA5" s="668"/>
      <c r="EB5" s="668"/>
      <c r="EC5" s="669"/>
    </row>
    <row r="6" spans="2:143" ht="11.25" customHeight="1" x14ac:dyDescent="0.15">
      <c r="B6" s="682" t="s">
        <v>225</v>
      </c>
      <c r="C6" s="683"/>
      <c r="D6" s="683"/>
      <c r="E6" s="683"/>
      <c r="F6" s="683"/>
      <c r="G6" s="683"/>
      <c r="H6" s="683"/>
      <c r="I6" s="683"/>
      <c r="J6" s="683"/>
      <c r="K6" s="683"/>
      <c r="L6" s="683"/>
      <c r="M6" s="683"/>
      <c r="N6" s="683"/>
      <c r="O6" s="683"/>
      <c r="P6" s="683"/>
      <c r="Q6" s="684"/>
      <c r="R6" s="685">
        <v>258093</v>
      </c>
      <c r="S6" s="686"/>
      <c r="T6" s="686"/>
      <c r="U6" s="686"/>
      <c r="V6" s="686"/>
      <c r="W6" s="686"/>
      <c r="X6" s="686"/>
      <c r="Y6" s="687"/>
      <c r="Z6" s="688">
        <v>0.5</v>
      </c>
      <c r="AA6" s="688"/>
      <c r="AB6" s="688"/>
      <c r="AC6" s="688"/>
      <c r="AD6" s="689">
        <v>258093</v>
      </c>
      <c r="AE6" s="689"/>
      <c r="AF6" s="689"/>
      <c r="AG6" s="689"/>
      <c r="AH6" s="689"/>
      <c r="AI6" s="689"/>
      <c r="AJ6" s="689"/>
      <c r="AK6" s="689"/>
      <c r="AL6" s="690">
        <v>1.2</v>
      </c>
      <c r="AM6" s="691"/>
      <c r="AN6" s="691"/>
      <c r="AO6" s="692"/>
      <c r="AP6" s="682" t="s">
        <v>226</v>
      </c>
      <c r="AQ6" s="683"/>
      <c r="AR6" s="683"/>
      <c r="AS6" s="683"/>
      <c r="AT6" s="683"/>
      <c r="AU6" s="683"/>
      <c r="AV6" s="683"/>
      <c r="AW6" s="683"/>
      <c r="AX6" s="683"/>
      <c r="AY6" s="683"/>
      <c r="AZ6" s="683"/>
      <c r="BA6" s="683"/>
      <c r="BB6" s="683"/>
      <c r="BC6" s="683"/>
      <c r="BD6" s="683"/>
      <c r="BE6" s="683"/>
      <c r="BF6" s="684"/>
      <c r="BG6" s="685">
        <v>15737766</v>
      </c>
      <c r="BH6" s="686"/>
      <c r="BI6" s="686"/>
      <c r="BJ6" s="686"/>
      <c r="BK6" s="686"/>
      <c r="BL6" s="686"/>
      <c r="BM6" s="686"/>
      <c r="BN6" s="687"/>
      <c r="BO6" s="688">
        <v>92.4</v>
      </c>
      <c r="BP6" s="688"/>
      <c r="BQ6" s="688"/>
      <c r="BR6" s="688"/>
      <c r="BS6" s="689">
        <v>74917</v>
      </c>
      <c r="BT6" s="689"/>
      <c r="BU6" s="689"/>
      <c r="BV6" s="689"/>
      <c r="BW6" s="689"/>
      <c r="BX6" s="689"/>
      <c r="BY6" s="689"/>
      <c r="BZ6" s="689"/>
      <c r="CA6" s="689"/>
      <c r="CB6" s="693"/>
      <c r="CD6" s="696" t="s">
        <v>227</v>
      </c>
      <c r="CE6" s="697"/>
      <c r="CF6" s="697"/>
      <c r="CG6" s="697"/>
      <c r="CH6" s="697"/>
      <c r="CI6" s="697"/>
      <c r="CJ6" s="697"/>
      <c r="CK6" s="697"/>
      <c r="CL6" s="697"/>
      <c r="CM6" s="697"/>
      <c r="CN6" s="697"/>
      <c r="CO6" s="697"/>
      <c r="CP6" s="697"/>
      <c r="CQ6" s="698"/>
      <c r="CR6" s="685">
        <v>328976</v>
      </c>
      <c r="CS6" s="686"/>
      <c r="CT6" s="686"/>
      <c r="CU6" s="686"/>
      <c r="CV6" s="686"/>
      <c r="CW6" s="686"/>
      <c r="CX6" s="686"/>
      <c r="CY6" s="687"/>
      <c r="CZ6" s="679">
        <v>0.7</v>
      </c>
      <c r="DA6" s="680"/>
      <c r="DB6" s="680"/>
      <c r="DC6" s="699"/>
      <c r="DD6" s="694" t="s">
        <v>228</v>
      </c>
      <c r="DE6" s="686"/>
      <c r="DF6" s="686"/>
      <c r="DG6" s="686"/>
      <c r="DH6" s="686"/>
      <c r="DI6" s="686"/>
      <c r="DJ6" s="686"/>
      <c r="DK6" s="686"/>
      <c r="DL6" s="686"/>
      <c r="DM6" s="686"/>
      <c r="DN6" s="686"/>
      <c r="DO6" s="686"/>
      <c r="DP6" s="687"/>
      <c r="DQ6" s="694">
        <v>328976</v>
      </c>
      <c r="DR6" s="686"/>
      <c r="DS6" s="686"/>
      <c r="DT6" s="686"/>
      <c r="DU6" s="686"/>
      <c r="DV6" s="686"/>
      <c r="DW6" s="686"/>
      <c r="DX6" s="686"/>
      <c r="DY6" s="686"/>
      <c r="DZ6" s="686"/>
      <c r="EA6" s="686"/>
      <c r="EB6" s="686"/>
      <c r="EC6" s="695"/>
    </row>
    <row r="7" spans="2:143" ht="11.25" customHeight="1" x14ac:dyDescent="0.15">
      <c r="B7" s="682" t="s">
        <v>229</v>
      </c>
      <c r="C7" s="683"/>
      <c r="D7" s="683"/>
      <c r="E7" s="683"/>
      <c r="F7" s="683"/>
      <c r="G7" s="683"/>
      <c r="H7" s="683"/>
      <c r="I7" s="683"/>
      <c r="J7" s="683"/>
      <c r="K7" s="683"/>
      <c r="L7" s="683"/>
      <c r="M7" s="683"/>
      <c r="N7" s="683"/>
      <c r="O7" s="683"/>
      <c r="P7" s="683"/>
      <c r="Q7" s="684"/>
      <c r="R7" s="685">
        <v>34767</v>
      </c>
      <c r="S7" s="686"/>
      <c r="T7" s="686"/>
      <c r="U7" s="686"/>
      <c r="V7" s="686"/>
      <c r="W7" s="686"/>
      <c r="X7" s="686"/>
      <c r="Y7" s="687"/>
      <c r="Z7" s="688">
        <v>0.1</v>
      </c>
      <c r="AA7" s="688"/>
      <c r="AB7" s="688"/>
      <c r="AC7" s="688"/>
      <c r="AD7" s="689">
        <v>34767</v>
      </c>
      <c r="AE7" s="689"/>
      <c r="AF7" s="689"/>
      <c r="AG7" s="689"/>
      <c r="AH7" s="689"/>
      <c r="AI7" s="689"/>
      <c r="AJ7" s="689"/>
      <c r="AK7" s="689"/>
      <c r="AL7" s="690">
        <v>0.2</v>
      </c>
      <c r="AM7" s="691"/>
      <c r="AN7" s="691"/>
      <c r="AO7" s="692"/>
      <c r="AP7" s="682" t="s">
        <v>230</v>
      </c>
      <c r="AQ7" s="683"/>
      <c r="AR7" s="683"/>
      <c r="AS7" s="683"/>
      <c r="AT7" s="683"/>
      <c r="AU7" s="683"/>
      <c r="AV7" s="683"/>
      <c r="AW7" s="683"/>
      <c r="AX7" s="683"/>
      <c r="AY7" s="683"/>
      <c r="AZ7" s="683"/>
      <c r="BA7" s="683"/>
      <c r="BB7" s="683"/>
      <c r="BC7" s="683"/>
      <c r="BD7" s="683"/>
      <c r="BE7" s="683"/>
      <c r="BF7" s="684"/>
      <c r="BG7" s="685">
        <v>9051178</v>
      </c>
      <c r="BH7" s="686"/>
      <c r="BI7" s="686"/>
      <c r="BJ7" s="686"/>
      <c r="BK7" s="686"/>
      <c r="BL7" s="686"/>
      <c r="BM7" s="686"/>
      <c r="BN7" s="687"/>
      <c r="BO7" s="688">
        <v>53.1</v>
      </c>
      <c r="BP7" s="688"/>
      <c r="BQ7" s="688"/>
      <c r="BR7" s="688"/>
      <c r="BS7" s="689">
        <v>74917</v>
      </c>
      <c r="BT7" s="689"/>
      <c r="BU7" s="689"/>
      <c r="BV7" s="689"/>
      <c r="BW7" s="689"/>
      <c r="BX7" s="689"/>
      <c r="BY7" s="689"/>
      <c r="BZ7" s="689"/>
      <c r="CA7" s="689"/>
      <c r="CB7" s="693"/>
      <c r="CD7" s="700" t="s">
        <v>231</v>
      </c>
      <c r="CE7" s="701"/>
      <c r="CF7" s="701"/>
      <c r="CG7" s="701"/>
      <c r="CH7" s="701"/>
      <c r="CI7" s="701"/>
      <c r="CJ7" s="701"/>
      <c r="CK7" s="701"/>
      <c r="CL7" s="701"/>
      <c r="CM7" s="701"/>
      <c r="CN7" s="701"/>
      <c r="CO7" s="701"/>
      <c r="CP7" s="701"/>
      <c r="CQ7" s="702"/>
      <c r="CR7" s="685">
        <v>16657081</v>
      </c>
      <c r="CS7" s="686"/>
      <c r="CT7" s="686"/>
      <c r="CU7" s="686"/>
      <c r="CV7" s="686"/>
      <c r="CW7" s="686"/>
      <c r="CX7" s="686"/>
      <c r="CY7" s="687"/>
      <c r="CZ7" s="688">
        <v>32.9</v>
      </c>
      <c r="DA7" s="688"/>
      <c r="DB7" s="688"/>
      <c r="DC7" s="688"/>
      <c r="DD7" s="694">
        <v>64802</v>
      </c>
      <c r="DE7" s="686"/>
      <c r="DF7" s="686"/>
      <c r="DG7" s="686"/>
      <c r="DH7" s="686"/>
      <c r="DI7" s="686"/>
      <c r="DJ7" s="686"/>
      <c r="DK7" s="686"/>
      <c r="DL7" s="686"/>
      <c r="DM7" s="686"/>
      <c r="DN7" s="686"/>
      <c r="DO7" s="686"/>
      <c r="DP7" s="687"/>
      <c r="DQ7" s="694">
        <v>4010184</v>
      </c>
      <c r="DR7" s="686"/>
      <c r="DS7" s="686"/>
      <c r="DT7" s="686"/>
      <c r="DU7" s="686"/>
      <c r="DV7" s="686"/>
      <c r="DW7" s="686"/>
      <c r="DX7" s="686"/>
      <c r="DY7" s="686"/>
      <c r="DZ7" s="686"/>
      <c r="EA7" s="686"/>
      <c r="EB7" s="686"/>
      <c r="EC7" s="695"/>
    </row>
    <row r="8" spans="2:143" ht="11.25" customHeight="1" x14ac:dyDescent="0.15">
      <c r="B8" s="682" t="s">
        <v>232</v>
      </c>
      <c r="C8" s="683"/>
      <c r="D8" s="683"/>
      <c r="E8" s="683"/>
      <c r="F8" s="683"/>
      <c r="G8" s="683"/>
      <c r="H8" s="683"/>
      <c r="I8" s="683"/>
      <c r="J8" s="683"/>
      <c r="K8" s="683"/>
      <c r="L8" s="683"/>
      <c r="M8" s="683"/>
      <c r="N8" s="683"/>
      <c r="O8" s="683"/>
      <c r="P8" s="683"/>
      <c r="Q8" s="684"/>
      <c r="R8" s="685">
        <v>180232</v>
      </c>
      <c r="S8" s="686"/>
      <c r="T8" s="686"/>
      <c r="U8" s="686"/>
      <c r="V8" s="686"/>
      <c r="W8" s="686"/>
      <c r="X8" s="686"/>
      <c r="Y8" s="687"/>
      <c r="Z8" s="688">
        <v>0.3</v>
      </c>
      <c r="AA8" s="688"/>
      <c r="AB8" s="688"/>
      <c r="AC8" s="688"/>
      <c r="AD8" s="689">
        <v>180232</v>
      </c>
      <c r="AE8" s="689"/>
      <c r="AF8" s="689"/>
      <c r="AG8" s="689"/>
      <c r="AH8" s="689"/>
      <c r="AI8" s="689"/>
      <c r="AJ8" s="689"/>
      <c r="AK8" s="689"/>
      <c r="AL8" s="690">
        <v>0.8</v>
      </c>
      <c r="AM8" s="691"/>
      <c r="AN8" s="691"/>
      <c r="AO8" s="692"/>
      <c r="AP8" s="682" t="s">
        <v>233</v>
      </c>
      <c r="AQ8" s="683"/>
      <c r="AR8" s="683"/>
      <c r="AS8" s="683"/>
      <c r="AT8" s="683"/>
      <c r="AU8" s="683"/>
      <c r="AV8" s="683"/>
      <c r="AW8" s="683"/>
      <c r="AX8" s="683"/>
      <c r="AY8" s="683"/>
      <c r="AZ8" s="683"/>
      <c r="BA8" s="683"/>
      <c r="BB8" s="683"/>
      <c r="BC8" s="683"/>
      <c r="BD8" s="683"/>
      <c r="BE8" s="683"/>
      <c r="BF8" s="684"/>
      <c r="BG8" s="685">
        <v>204318</v>
      </c>
      <c r="BH8" s="686"/>
      <c r="BI8" s="686"/>
      <c r="BJ8" s="686"/>
      <c r="BK8" s="686"/>
      <c r="BL8" s="686"/>
      <c r="BM8" s="686"/>
      <c r="BN8" s="687"/>
      <c r="BO8" s="688">
        <v>1.2</v>
      </c>
      <c r="BP8" s="688"/>
      <c r="BQ8" s="688"/>
      <c r="BR8" s="688"/>
      <c r="BS8" s="694" t="s">
        <v>228</v>
      </c>
      <c r="BT8" s="686"/>
      <c r="BU8" s="686"/>
      <c r="BV8" s="686"/>
      <c r="BW8" s="686"/>
      <c r="BX8" s="686"/>
      <c r="BY8" s="686"/>
      <c r="BZ8" s="686"/>
      <c r="CA8" s="686"/>
      <c r="CB8" s="695"/>
      <c r="CD8" s="700" t="s">
        <v>234</v>
      </c>
      <c r="CE8" s="701"/>
      <c r="CF8" s="701"/>
      <c r="CG8" s="701"/>
      <c r="CH8" s="701"/>
      <c r="CI8" s="701"/>
      <c r="CJ8" s="701"/>
      <c r="CK8" s="701"/>
      <c r="CL8" s="701"/>
      <c r="CM8" s="701"/>
      <c r="CN8" s="701"/>
      <c r="CO8" s="701"/>
      <c r="CP8" s="701"/>
      <c r="CQ8" s="702"/>
      <c r="CR8" s="685">
        <v>15077137</v>
      </c>
      <c r="CS8" s="686"/>
      <c r="CT8" s="686"/>
      <c r="CU8" s="686"/>
      <c r="CV8" s="686"/>
      <c r="CW8" s="686"/>
      <c r="CX8" s="686"/>
      <c r="CY8" s="687"/>
      <c r="CZ8" s="688">
        <v>29.8</v>
      </c>
      <c r="DA8" s="688"/>
      <c r="DB8" s="688"/>
      <c r="DC8" s="688"/>
      <c r="DD8" s="694">
        <v>57144</v>
      </c>
      <c r="DE8" s="686"/>
      <c r="DF8" s="686"/>
      <c r="DG8" s="686"/>
      <c r="DH8" s="686"/>
      <c r="DI8" s="686"/>
      <c r="DJ8" s="686"/>
      <c r="DK8" s="686"/>
      <c r="DL8" s="686"/>
      <c r="DM8" s="686"/>
      <c r="DN8" s="686"/>
      <c r="DO8" s="686"/>
      <c r="DP8" s="687"/>
      <c r="DQ8" s="694">
        <v>7770900</v>
      </c>
      <c r="DR8" s="686"/>
      <c r="DS8" s="686"/>
      <c r="DT8" s="686"/>
      <c r="DU8" s="686"/>
      <c r="DV8" s="686"/>
      <c r="DW8" s="686"/>
      <c r="DX8" s="686"/>
      <c r="DY8" s="686"/>
      <c r="DZ8" s="686"/>
      <c r="EA8" s="686"/>
      <c r="EB8" s="686"/>
      <c r="EC8" s="695"/>
    </row>
    <row r="9" spans="2:143" ht="11.25" customHeight="1" x14ac:dyDescent="0.15">
      <c r="B9" s="682" t="s">
        <v>235</v>
      </c>
      <c r="C9" s="683"/>
      <c r="D9" s="683"/>
      <c r="E9" s="683"/>
      <c r="F9" s="683"/>
      <c r="G9" s="683"/>
      <c r="H9" s="683"/>
      <c r="I9" s="683"/>
      <c r="J9" s="683"/>
      <c r="K9" s="683"/>
      <c r="L9" s="683"/>
      <c r="M9" s="683"/>
      <c r="N9" s="683"/>
      <c r="O9" s="683"/>
      <c r="P9" s="683"/>
      <c r="Q9" s="684"/>
      <c r="R9" s="685">
        <v>197696</v>
      </c>
      <c r="S9" s="686"/>
      <c r="T9" s="686"/>
      <c r="U9" s="686"/>
      <c r="V9" s="686"/>
      <c r="W9" s="686"/>
      <c r="X9" s="686"/>
      <c r="Y9" s="687"/>
      <c r="Z9" s="688">
        <v>0.4</v>
      </c>
      <c r="AA9" s="688"/>
      <c r="AB9" s="688"/>
      <c r="AC9" s="688"/>
      <c r="AD9" s="689">
        <v>197696</v>
      </c>
      <c r="AE9" s="689"/>
      <c r="AF9" s="689"/>
      <c r="AG9" s="689"/>
      <c r="AH9" s="689"/>
      <c r="AI9" s="689"/>
      <c r="AJ9" s="689"/>
      <c r="AK9" s="689"/>
      <c r="AL9" s="690">
        <v>0.9</v>
      </c>
      <c r="AM9" s="691"/>
      <c r="AN9" s="691"/>
      <c r="AO9" s="692"/>
      <c r="AP9" s="682" t="s">
        <v>236</v>
      </c>
      <c r="AQ9" s="683"/>
      <c r="AR9" s="683"/>
      <c r="AS9" s="683"/>
      <c r="AT9" s="683"/>
      <c r="AU9" s="683"/>
      <c r="AV9" s="683"/>
      <c r="AW9" s="683"/>
      <c r="AX9" s="683"/>
      <c r="AY9" s="683"/>
      <c r="AZ9" s="683"/>
      <c r="BA9" s="683"/>
      <c r="BB9" s="683"/>
      <c r="BC9" s="683"/>
      <c r="BD9" s="683"/>
      <c r="BE9" s="683"/>
      <c r="BF9" s="684"/>
      <c r="BG9" s="685">
        <v>8278110</v>
      </c>
      <c r="BH9" s="686"/>
      <c r="BI9" s="686"/>
      <c r="BJ9" s="686"/>
      <c r="BK9" s="686"/>
      <c r="BL9" s="686"/>
      <c r="BM9" s="686"/>
      <c r="BN9" s="687"/>
      <c r="BO9" s="688">
        <v>48.6</v>
      </c>
      <c r="BP9" s="688"/>
      <c r="BQ9" s="688"/>
      <c r="BR9" s="688"/>
      <c r="BS9" s="694" t="s">
        <v>128</v>
      </c>
      <c r="BT9" s="686"/>
      <c r="BU9" s="686"/>
      <c r="BV9" s="686"/>
      <c r="BW9" s="686"/>
      <c r="BX9" s="686"/>
      <c r="BY9" s="686"/>
      <c r="BZ9" s="686"/>
      <c r="CA9" s="686"/>
      <c r="CB9" s="695"/>
      <c r="CD9" s="700" t="s">
        <v>237</v>
      </c>
      <c r="CE9" s="701"/>
      <c r="CF9" s="701"/>
      <c r="CG9" s="701"/>
      <c r="CH9" s="701"/>
      <c r="CI9" s="701"/>
      <c r="CJ9" s="701"/>
      <c r="CK9" s="701"/>
      <c r="CL9" s="701"/>
      <c r="CM9" s="701"/>
      <c r="CN9" s="701"/>
      <c r="CO9" s="701"/>
      <c r="CP9" s="701"/>
      <c r="CQ9" s="702"/>
      <c r="CR9" s="685">
        <v>5028311</v>
      </c>
      <c r="CS9" s="686"/>
      <c r="CT9" s="686"/>
      <c r="CU9" s="686"/>
      <c r="CV9" s="686"/>
      <c r="CW9" s="686"/>
      <c r="CX9" s="686"/>
      <c r="CY9" s="687"/>
      <c r="CZ9" s="688">
        <v>9.9</v>
      </c>
      <c r="DA9" s="688"/>
      <c r="DB9" s="688"/>
      <c r="DC9" s="688"/>
      <c r="DD9" s="694">
        <v>386870</v>
      </c>
      <c r="DE9" s="686"/>
      <c r="DF9" s="686"/>
      <c r="DG9" s="686"/>
      <c r="DH9" s="686"/>
      <c r="DI9" s="686"/>
      <c r="DJ9" s="686"/>
      <c r="DK9" s="686"/>
      <c r="DL9" s="686"/>
      <c r="DM9" s="686"/>
      <c r="DN9" s="686"/>
      <c r="DO9" s="686"/>
      <c r="DP9" s="687"/>
      <c r="DQ9" s="694">
        <v>3830683</v>
      </c>
      <c r="DR9" s="686"/>
      <c r="DS9" s="686"/>
      <c r="DT9" s="686"/>
      <c r="DU9" s="686"/>
      <c r="DV9" s="686"/>
      <c r="DW9" s="686"/>
      <c r="DX9" s="686"/>
      <c r="DY9" s="686"/>
      <c r="DZ9" s="686"/>
      <c r="EA9" s="686"/>
      <c r="EB9" s="686"/>
      <c r="EC9" s="695"/>
    </row>
    <row r="10" spans="2:143" ht="11.25" customHeight="1" x14ac:dyDescent="0.15">
      <c r="B10" s="682" t="s">
        <v>238</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128</v>
      </c>
      <c r="AA10" s="688"/>
      <c r="AB10" s="688"/>
      <c r="AC10" s="688"/>
      <c r="AD10" s="689" t="s">
        <v>228</v>
      </c>
      <c r="AE10" s="689"/>
      <c r="AF10" s="689"/>
      <c r="AG10" s="689"/>
      <c r="AH10" s="689"/>
      <c r="AI10" s="689"/>
      <c r="AJ10" s="689"/>
      <c r="AK10" s="689"/>
      <c r="AL10" s="690" t="s">
        <v>228</v>
      </c>
      <c r="AM10" s="691"/>
      <c r="AN10" s="691"/>
      <c r="AO10" s="692"/>
      <c r="AP10" s="682" t="s">
        <v>239</v>
      </c>
      <c r="AQ10" s="683"/>
      <c r="AR10" s="683"/>
      <c r="AS10" s="683"/>
      <c r="AT10" s="683"/>
      <c r="AU10" s="683"/>
      <c r="AV10" s="683"/>
      <c r="AW10" s="683"/>
      <c r="AX10" s="683"/>
      <c r="AY10" s="683"/>
      <c r="AZ10" s="683"/>
      <c r="BA10" s="683"/>
      <c r="BB10" s="683"/>
      <c r="BC10" s="683"/>
      <c r="BD10" s="683"/>
      <c r="BE10" s="683"/>
      <c r="BF10" s="684"/>
      <c r="BG10" s="685">
        <v>203234</v>
      </c>
      <c r="BH10" s="686"/>
      <c r="BI10" s="686"/>
      <c r="BJ10" s="686"/>
      <c r="BK10" s="686"/>
      <c r="BL10" s="686"/>
      <c r="BM10" s="686"/>
      <c r="BN10" s="687"/>
      <c r="BO10" s="688">
        <v>1.2</v>
      </c>
      <c r="BP10" s="688"/>
      <c r="BQ10" s="688"/>
      <c r="BR10" s="688"/>
      <c r="BS10" s="694" t="s">
        <v>228</v>
      </c>
      <c r="BT10" s="686"/>
      <c r="BU10" s="686"/>
      <c r="BV10" s="686"/>
      <c r="BW10" s="686"/>
      <c r="BX10" s="686"/>
      <c r="BY10" s="686"/>
      <c r="BZ10" s="686"/>
      <c r="CA10" s="686"/>
      <c r="CB10" s="695"/>
      <c r="CD10" s="700" t="s">
        <v>240</v>
      </c>
      <c r="CE10" s="701"/>
      <c r="CF10" s="701"/>
      <c r="CG10" s="701"/>
      <c r="CH10" s="701"/>
      <c r="CI10" s="701"/>
      <c r="CJ10" s="701"/>
      <c r="CK10" s="701"/>
      <c r="CL10" s="701"/>
      <c r="CM10" s="701"/>
      <c r="CN10" s="701"/>
      <c r="CO10" s="701"/>
      <c r="CP10" s="701"/>
      <c r="CQ10" s="702"/>
      <c r="CR10" s="685">
        <v>11780</v>
      </c>
      <c r="CS10" s="686"/>
      <c r="CT10" s="686"/>
      <c r="CU10" s="686"/>
      <c r="CV10" s="686"/>
      <c r="CW10" s="686"/>
      <c r="CX10" s="686"/>
      <c r="CY10" s="687"/>
      <c r="CZ10" s="688">
        <v>0</v>
      </c>
      <c r="DA10" s="688"/>
      <c r="DB10" s="688"/>
      <c r="DC10" s="688"/>
      <c r="DD10" s="694" t="s">
        <v>128</v>
      </c>
      <c r="DE10" s="686"/>
      <c r="DF10" s="686"/>
      <c r="DG10" s="686"/>
      <c r="DH10" s="686"/>
      <c r="DI10" s="686"/>
      <c r="DJ10" s="686"/>
      <c r="DK10" s="686"/>
      <c r="DL10" s="686"/>
      <c r="DM10" s="686"/>
      <c r="DN10" s="686"/>
      <c r="DO10" s="686"/>
      <c r="DP10" s="687"/>
      <c r="DQ10" s="694">
        <v>11780</v>
      </c>
      <c r="DR10" s="686"/>
      <c r="DS10" s="686"/>
      <c r="DT10" s="686"/>
      <c r="DU10" s="686"/>
      <c r="DV10" s="686"/>
      <c r="DW10" s="686"/>
      <c r="DX10" s="686"/>
      <c r="DY10" s="686"/>
      <c r="DZ10" s="686"/>
      <c r="EA10" s="686"/>
      <c r="EB10" s="686"/>
      <c r="EC10" s="695"/>
    </row>
    <row r="11" spans="2:143" ht="11.25" customHeight="1" x14ac:dyDescent="0.15">
      <c r="B11" s="682" t="s">
        <v>241</v>
      </c>
      <c r="C11" s="683"/>
      <c r="D11" s="683"/>
      <c r="E11" s="683"/>
      <c r="F11" s="683"/>
      <c r="G11" s="683"/>
      <c r="H11" s="683"/>
      <c r="I11" s="683"/>
      <c r="J11" s="683"/>
      <c r="K11" s="683"/>
      <c r="L11" s="683"/>
      <c r="M11" s="683"/>
      <c r="N11" s="683"/>
      <c r="O11" s="683"/>
      <c r="P11" s="683"/>
      <c r="Q11" s="684"/>
      <c r="R11" s="685">
        <v>2094745</v>
      </c>
      <c r="S11" s="686"/>
      <c r="T11" s="686"/>
      <c r="U11" s="686"/>
      <c r="V11" s="686"/>
      <c r="W11" s="686"/>
      <c r="X11" s="686"/>
      <c r="Y11" s="687"/>
      <c r="Z11" s="690">
        <v>4</v>
      </c>
      <c r="AA11" s="691"/>
      <c r="AB11" s="691"/>
      <c r="AC11" s="703"/>
      <c r="AD11" s="694">
        <v>2094745</v>
      </c>
      <c r="AE11" s="686"/>
      <c r="AF11" s="686"/>
      <c r="AG11" s="686"/>
      <c r="AH11" s="686"/>
      <c r="AI11" s="686"/>
      <c r="AJ11" s="686"/>
      <c r="AK11" s="687"/>
      <c r="AL11" s="690">
        <v>9.4</v>
      </c>
      <c r="AM11" s="691"/>
      <c r="AN11" s="691"/>
      <c r="AO11" s="692"/>
      <c r="AP11" s="682" t="s">
        <v>242</v>
      </c>
      <c r="AQ11" s="683"/>
      <c r="AR11" s="683"/>
      <c r="AS11" s="683"/>
      <c r="AT11" s="683"/>
      <c r="AU11" s="683"/>
      <c r="AV11" s="683"/>
      <c r="AW11" s="683"/>
      <c r="AX11" s="683"/>
      <c r="AY11" s="683"/>
      <c r="AZ11" s="683"/>
      <c r="BA11" s="683"/>
      <c r="BB11" s="683"/>
      <c r="BC11" s="683"/>
      <c r="BD11" s="683"/>
      <c r="BE11" s="683"/>
      <c r="BF11" s="684"/>
      <c r="BG11" s="685">
        <v>365516</v>
      </c>
      <c r="BH11" s="686"/>
      <c r="BI11" s="686"/>
      <c r="BJ11" s="686"/>
      <c r="BK11" s="686"/>
      <c r="BL11" s="686"/>
      <c r="BM11" s="686"/>
      <c r="BN11" s="687"/>
      <c r="BO11" s="688">
        <v>2.1</v>
      </c>
      <c r="BP11" s="688"/>
      <c r="BQ11" s="688"/>
      <c r="BR11" s="688"/>
      <c r="BS11" s="694">
        <v>74917</v>
      </c>
      <c r="BT11" s="686"/>
      <c r="BU11" s="686"/>
      <c r="BV11" s="686"/>
      <c r="BW11" s="686"/>
      <c r="BX11" s="686"/>
      <c r="BY11" s="686"/>
      <c r="BZ11" s="686"/>
      <c r="CA11" s="686"/>
      <c r="CB11" s="695"/>
      <c r="CD11" s="700" t="s">
        <v>243</v>
      </c>
      <c r="CE11" s="701"/>
      <c r="CF11" s="701"/>
      <c r="CG11" s="701"/>
      <c r="CH11" s="701"/>
      <c r="CI11" s="701"/>
      <c r="CJ11" s="701"/>
      <c r="CK11" s="701"/>
      <c r="CL11" s="701"/>
      <c r="CM11" s="701"/>
      <c r="CN11" s="701"/>
      <c r="CO11" s="701"/>
      <c r="CP11" s="701"/>
      <c r="CQ11" s="702"/>
      <c r="CR11" s="685">
        <v>170662</v>
      </c>
      <c r="CS11" s="686"/>
      <c r="CT11" s="686"/>
      <c r="CU11" s="686"/>
      <c r="CV11" s="686"/>
      <c r="CW11" s="686"/>
      <c r="CX11" s="686"/>
      <c r="CY11" s="687"/>
      <c r="CZ11" s="688">
        <v>0.3</v>
      </c>
      <c r="DA11" s="688"/>
      <c r="DB11" s="688"/>
      <c r="DC11" s="688"/>
      <c r="DD11" s="694">
        <v>18388</v>
      </c>
      <c r="DE11" s="686"/>
      <c r="DF11" s="686"/>
      <c r="DG11" s="686"/>
      <c r="DH11" s="686"/>
      <c r="DI11" s="686"/>
      <c r="DJ11" s="686"/>
      <c r="DK11" s="686"/>
      <c r="DL11" s="686"/>
      <c r="DM11" s="686"/>
      <c r="DN11" s="686"/>
      <c r="DO11" s="686"/>
      <c r="DP11" s="687"/>
      <c r="DQ11" s="694">
        <v>130385</v>
      </c>
      <c r="DR11" s="686"/>
      <c r="DS11" s="686"/>
      <c r="DT11" s="686"/>
      <c r="DU11" s="686"/>
      <c r="DV11" s="686"/>
      <c r="DW11" s="686"/>
      <c r="DX11" s="686"/>
      <c r="DY11" s="686"/>
      <c r="DZ11" s="686"/>
      <c r="EA11" s="686"/>
      <c r="EB11" s="686"/>
      <c r="EC11" s="695"/>
    </row>
    <row r="12" spans="2:143" ht="11.25" customHeight="1" x14ac:dyDescent="0.15">
      <c r="B12" s="682" t="s">
        <v>244</v>
      </c>
      <c r="C12" s="683"/>
      <c r="D12" s="683"/>
      <c r="E12" s="683"/>
      <c r="F12" s="683"/>
      <c r="G12" s="683"/>
      <c r="H12" s="683"/>
      <c r="I12" s="683"/>
      <c r="J12" s="683"/>
      <c r="K12" s="683"/>
      <c r="L12" s="683"/>
      <c r="M12" s="683"/>
      <c r="N12" s="683"/>
      <c r="O12" s="683"/>
      <c r="P12" s="683"/>
      <c r="Q12" s="684"/>
      <c r="R12" s="685">
        <v>4566</v>
      </c>
      <c r="S12" s="686"/>
      <c r="T12" s="686"/>
      <c r="U12" s="686"/>
      <c r="V12" s="686"/>
      <c r="W12" s="686"/>
      <c r="X12" s="686"/>
      <c r="Y12" s="687"/>
      <c r="Z12" s="688">
        <v>0</v>
      </c>
      <c r="AA12" s="688"/>
      <c r="AB12" s="688"/>
      <c r="AC12" s="688"/>
      <c r="AD12" s="689">
        <v>4566</v>
      </c>
      <c r="AE12" s="689"/>
      <c r="AF12" s="689"/>
      <c r="AG12" s="689"/>
      <c r="AH12" s="689"/>
      <c r="AI12" s="689"/>
      <c r="AJ12" s="689"/>
      <c r="AK12" s="689"/>
      <c r="AL12" s="690">
        <v>0</v>
      </c>
      <c r="AM12" s="691"/>
      <c r="AN12" s="691"/>
      <c r="AO12" s="692"/>
      <c r="AP12" s="682" t="s">
        <v>245</v>
      </c>
      <c r="AQ12" s="683"/>
      <c r="AR12" s="683"/>
      <c r="AS12" s="683"/>
      <c r="AT12" s="683"/>
      <c r="AU12" s="683"/>
      <c r="AV12" s="683"/>
      <c r="AW12" s="683"/>
      <c r="AX12" s="683"/>
      <c r="AY12" s="683"/>
      <c r="AZ12" s="683"/>
      <c r="BA12" s="683"/>
      <c r="BB12" s="683"/>
      <c r="BC12" s="683"/>
      <c r="BD12" s="683"/>
      <c r="BE12" s="683"/>
      <c r="BF12" s="684"/>
      <c r="BG12" s="685">
        <v>6107306</v>
      </c>
      <c r="BH12" s="686"/>
      <c r="BI12" s="686"/>
      <c r="BJ12" s="686"/>
      <c r="BK12" s="686"/>
      <c r="BL12" s="686"/>
      <c r="BM12" s="686"/>
      <c r="BN12" s="687"/>
      <c r="BO12" s="688">
        <v>35.9</v>
      </c>
      <c r="BP12" s="688"/>
      <c r="BQ12" s="688"/>
      <c r="BR12" s="688"/>
      <c r="BS12" s="694" t="s">
        <v>228</v>
      </c>
      <c r="BT12" s="686"/>
      <c r="BU12" s="686"/>
      <c r="BV12" s="686"/>
      <c r="BW12" s="686"/>
      <c r="BX12" s="686"/>
      <c r="BY12" s="686"/>
      <c r="BZ12" s="686"/>
      <c r="CA12" s="686"/>
      <c r="CB12" s="695"/>
      <c r="CD12" s="700" t="s">
        <v>246</v>
      </c>
      <c r="CE12" s="701"/>
      <c r="CF12" s="701"/>
      <c r="CG12" s="701"/>
      <c r="CH12" s="701"/>
      <c r="CI12" s="701"/>
      <c r="CJ12" s="701"/>
      <c r="CK12" s="701"/>
      <c r="CL12" s="701"/>
      <c r="CM12" s="701"/>
      <c r="CN12" s="701"/>
      <c r="CO12" s="701"/>
      <c r="CP12" s="701"/>
      <c r="CQ12" s="702"/>
      <c r="CR12" s="685">
        <v>357397</v>
      </c>
      <c r="CS12" s="686"/>
      <c r="CT12" s="686"/>
      <c r="CU12" s="686"/>
      <c r="CV12" s="686"/>
      <c r="CW12" s="686"/>
      <c r="CX12" s="686"/>
      <c r="CY12" s="687"/>
      <c r="CZ12" s="688">
        <v>0.7</v>
      </c>
      <c r="DA12" s="688"/>
      <c r="DB12" s="688"/>
      <c r="DC12" s="688"/>
      <c r="DD12" s="694" t="s">
        <v>128</v>
      </c>
      <c r="DE12" s="686"/>
      <c r="DF12" s="686"/>
      <c r="DG12" s="686"/>
      <c r="DH12" s="686"/>
      <c r="DI12" s="686"/>
      <c r="DJ12" s="686"/>
      <c r="DK12" s="686"/>
      <c r="DL12" s="686"/>
      <c r="DM12" s="686"/>
      <c r="DN12" s="686"/>
      <c r="DO12" s="686"/>
      <c r="DP12" s="687"/>
      <c r="DQ12" s="694">
        <v>323729</v>
      </c>
      <c r="DR12" s="686"/>
      <c r="DS12" s="686"/>
      <c r="DT12" s="686"/>
      <c r="DU12" s="686"/>
      <c r="DV12" s="686"/>
      <c r="DW12" s="686"/>
      <c r="DX12" s="686"/>
      <c r="DY12" s="686"/>
      <c r="DZ12" s="686"/>
      <c r="EA12" s="686"/>
      <c r="EB12" s="686"/>
      <c r="EC12" s="695"/>
    </row>
    <row r="13" spans="2:143" ht="11.25" customHeight="1" x14ac:dyDescent="0.15">
      <c r="B13" s="682" t="s">
        <v>247</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228</v>
      </c>
      <c r="AE13" s="689"/>
      <c r="AF13" s="689"/>
      <c r="AG13" s="689"/>
      <c r="AH13" s="689"/>
      <c r="AI13" s="689"/>
      <c r="AJ13" s="689"/>
      <c r="AK13" s="689"/>
      <c r="AL13" s="690" t="s">
        <v>128</v>
      </c>
      <c r="AM13" s="691"/>
      <c r="AN13" s="691"/>
      <c r="AO13" s="692"/>
      <c r="AP13" s="682" t="s">
        <v>248</v>
      </c>
      <c r="AQ13" s="683"/>
      <c r="AR13" s="683"/>
      <c r="AS13" s="683"/>
      <c r="AT13" s="683"/>
      <c r="AU13" s="683"/>
      <c r="AV13" s="683"/>
      <c r="AW13" s="683"/>
      <c r="AX13" s="683"/>
      <c r="AY13" s="683"/>
      <c r="AZ13" s="683"/>
      <c r="BA13" s="683"/>
      <c r="BB13" s="683"/>
      <c r="BC13" s="683"/>
      <c r="BD13" s="683"/>
      <c r="BE13" s="683"/>
      <c r="BF13" s="684"/>
      <c r="BG13" s="685">
        <v>6106299</v>
      </c>
      <c r="BH13" s="686"/>
      <c r="BI13" s="686"/>
      <c r="BJ13" s="686"/>
      <c r="BK13" s="686"/>
      <c r="BL13" s="686"/>
      <c r="BM13" s="686"/>
      <c r="BN13" s="687"/>
      <c r="BO13" s="688">
        <v>35.9</v>
      </c>
      <c r="BP13" s="688"/>
      <c r="BQ13" s="688"/>
      <c r="BR13" s="688"/>
      <c r="BS13" s="694" t="s">
        <v>228</v>
      </c>
      <c r="BT13" s="686"/>
      <c r="BU13" s="686"/>
      <c r="BV13" s="686"/>
      <c r="BW13" s="686"/>
      <c r="BX13" s="686"/>
      <c r="BY13" s="686"/>
      <c r="BZ13" s="686"/>
      <c r="CA13" s="686"/>
      <c r="CB13" s="695"/>
      <c r="CD13" s="700" t="s">
        <v>249</v>
      </c>
      <c r="CE13" s="701"/>
      <c r="CF13" s="701"/>
      <c r="CG13" s="701"/>
      <c r="CH13" s="701"/>
      <c r="CI13" s="701"/>
      <c r="CJ13" s="701"/>
      <c r="CK13" s="701"/>
      <c r="CL13" s="701"/>
      <c r="CM13" s="701"/>
      <c r="CN13" s="701"/>
      <c r="CO13" s="701"/>
      <c r="CP13" s="701"/>
      <c r="CQ13" s="702"/>
      <c r="CR13" s="685">
        <v>2794162</v>
      </c>
      <c r="CS13" s="686"/>
      <c r="CT13" s="686"/>
      <c r="CU13" s="686"/>
      <c r="CV13" s="686"/>
      <c r="CW13" s="686"/>
      <c r="CX13" s="686"/>
      <c r="CY13" s="687"/>
      <c r="CZ13" s="688">
        <v>5.5</v>
      </c>
      <c r="DA13" s="688"/>
      <c r="DB13" s="688"/>
      <c r="DC13" s="688"/>
      <c r="DD13" s="694">
        <v>547070</v>
      </c>
      <c r="DE13" s="686"/>
      <c r="DF13" s="686"/>
      <c r="DG13" s="686"/>
      <c r="DH13" s="686"/>
      <c r="DI13" s="686"/>
      <c r="DJ13" s="686"/>
      <c r="DK13" s="686"/>
      <c r="DL13" s="686"/>
      <c r="DM13" s="686"/>
      <c r="DN13" s="686"/>
      <c r="DO13" s="686"/>
      <c r="DP13" s="687"/>
      <c r="DQ13" s="694">
        <v>2474972</v>
      </c>
      <c r="DR13" s="686"/>
      <c r="DS13" s="686"/>
      <c r="DT13" s="686"/>
      <c r="DU13" s="686"/>
      <c r="DV13" s="686"/>
      <c r="DW13" s="686"/>
      <c r="DX13" s="686"/>
      <c r="DY13" s="686"/>
      <c r="DZ13" s="686"/>
      <c r="EA13" s="686"/>
      <c r="EB13" s="686"/>
      <c r="EC13" s="695"/>
    </row>
    <row r="14" spans="2:143" ht="11.25" customHeight="1" x14ac:dyDescent="0.15">
      <c r="B14" s="682" t="s">
        <v>250</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228</v>
      </c>
      <c r="AA14" s="688"/>
      <c r="AB14" s="688"/>
      <c r="AC14" s="688"/>
      <c r="AD14" s="689" t="s">
        <v>128</v>
      </c>
      <c r="AE14" s="689"/>
      <c r="AF14" s="689"/>
      <c r="AG14" s="689"/>
      <c r="AH14" s="689"/>
      <c r="AI14" s="689"/>
      <c r="AJ14" s="689"/>
      <c r="AK14" s="689"/>
      <c r="AL14" s="690" t="s">
        <v>128</v>
      </c>
      <c r="AM14" s="691"/>
      <c r="AN14" s="691"/>
      <c r="AO14" s="692"/>
      <c r="AP14" s="682" t="s">
        <v>251</v>
      </c>
      <c r="AQ14" s="683"/>
      <c r="AR14" s="683"/>
      <c r="AS14" s="683"/>
      <c r="AT14" s="683"/>
      <c r="AU14" s="683"/>
      <c r="AV14" s="683"/>
      <c r="AW14" s="683"/>
      <c r="AX14" s="683"/>
      <c r="AY14" s="683"/>
      <c r="AZ14" s="683"/>
      <c r="BA14" s="683"/>
      <c r="BB14" s="683"/>
      <c r="BC14" s="683"/>
      <c r="BD14" s="683"/>
      <c r="BE14" s="683"/>
      <c r="BF14" s="684"/>
      <c r="BG14" s="685">
        <v>165757</v>
      </c>
      <c r="BH14" s="686"/>
      <c r="BI14" s="686"/>
      <c r="BJ14" s="686"/>
      <c r="BK14" s="686"/>
      <c r="BL14" s="686"/>
      <c r="BM14" s="686"/>
      <c r="BN14" s="687"/>
      <c r="BO14" s="688">
        <v>1</v>
      </c>
      <c r="BP14" s="688"/>
      <c r="BQ14" s="688"/>
      <c r="BR14" s="688"/>
      <c r="BS14" s="694" t="s">
        <v>128</v>
      </c>
      <c r="BT14" s="686"/>
      <c r="BU14" s="686"/>
      <c r="BV14" s="686"/>
      <c r="BW14" s="686"/>
      <c r="BX14" s="686"/>
      <c r="BY14" s="686"/>
      <c r="BZ14" s="686"/>
      <c r="CA14" s="686"/>
      <c r="CB14" s="695"/>
      <c r="CD14" s="700" t="s">
        <v>252</v>
      </c>
      <c r="CE14" s="701"/>
      <c r="CF14" s="701"/>
      <c r="CG14" s="701"/>
      <c r="CH14" s="701"/>
      <c r="CI14" s="701"/>
      <c r="CJ14" s="701"/>
      <c r="CK14" s="701"/>
      <c r="CL14" s="701"/>
      <c r="CM14" s="701"/>
      <c r="CN14" s="701"/>
      <c r="CO14" s="701"/>
      <c r="CP14" s="701"/>
      <c r="CQ14" s="702"/>
      <c r="CR14" s="685">
        <v>1590869</v>
      </c>
      <c r="CS14" s="686"/>
      <c r="CT14" s="686"/>
      <c r="CU14" s="686"/>
      <c r="CV14" s="686"/>
      <c r="CW14" s="686"/>
      <c r="CX14" s="686"/>
      <c r="CY14" s="687"/>
      <c r="CZ14" s="688">
        <v>3.1</v>
      </c>
      <c r="DA14" s="688"/>
      <c r="DB14" s="688"/>
      <c r="DC14" s="688"/>
      <c r="DD14" s="694">
        <v>167771</v>
      </c>
      <c r="DE14" s="686"/>
      <c r="DF14" s="686"/>
      <c r="DG14" s="686"/>
      <c r="DH14" s="686"/>
      <c r="DI14" s="686"/>
      <c r="DJ14" s="686"/>
      <c r="DK14" s="686"/>
      <c r="DL14" s="686"/>
      <c r="DM14" s="686"/>
      <c r="DN14" s="686"/>
      <c r="DO14" s="686"/>
      <c r="DP14" s="687"/>
      <c r="DQ14" s="694">
        <v>1424870</v>
      </c>
      <c r="DR14" s="686"/>
      <c r="DS14" s="686"/>
      <c r="DT14" s="686"/>
      <c r="DU14" s="686"/>
      <c r="DV14" s="686"/>
      <c r="DW14" s="686"/>
      <c r="DX14" s="686"/>
      <c r="DY14" s="686"/>
      <c r="DZ14" s="686"/>
      <c r="EA14" s="686"/>
      <c r="EB14" s="686"/>
      <c r="EC14" s="695"/>
    </row>
    <row r="15" spans="2:143" ht="11.25" customHeight="1" x14ac:dyDescent="0.15">
      <c r="B15" s="682" t="s">
        <v>253</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128</v>
      </c>
      <c r="AM15" s="691"/>
      <c r="AN15" s="691"/>
      <c r="AO15" s="692"/>
      <c r="AP15" s="682" t="s">
        <v>254</v>
      </c>
      <c r="AQ15" s="683"/>
      <c r="AR15" s="683"/>
      <c r="AS15" s="683"/>
      <c r="AT15" s="683"/>
      <c r="AU15" s="683"/>
      <c r="AV15" s="683"/>
      <c r="AW15" s="683"/>
      <c r="AX15" s="683"/>
      <c r="AY15" s="683"/>
      <c r="AZ15" s="683"/>
      <c r="BA15" s="683"/>
      <c r="BB15" s="683"/>
      <c r="BC15" s="683"/>
      <c r="BD15" s="683"/>
      <c r="BE15" s="683"/>
      <c r="BF15" s="684"/>
      <c r="BG15" s="685">
        <v>413525</v>
      </c>
      <c r="BH15" s="686"/>
      <c r="BI15" s="686"/>
      <c r="BJ15" s="686"/>
      <c r="BK15" s="686"/>
      <c r="BL15" s="686"/>
      <c r="BM15" s="686"/>
      <c r="BN15" s="687"/>
      <c r="BO15" s="688">
        <v>2.4</v>
      </c>
      <c r="BP15" s="688"/>
      <c r="BQ15" s="688"/>
      <c r="BR15" s="688"/>
      <c r="BS15" s="694" t="s">
        <v>128</v>
      </c>
      <c r="BT15" s="686"/>
      <c r="BU15" s="686"/>
      <c r="BV15" s="686"/>
      <c r="BW15" s="686"/>
      <c r="BX15" s="686"/>
      <c r="BY15" s="686"/>
      <c r="BZ15" s="686"/>
      <c r="CA15" s="686"/>
      <c r="CB15" s="695"/>
      <c r="CD15" s="700" t="s">
        <v>255</v>
      </c>
      <c r="CE15" s="701"/>
      <c r="CF15" s="701"/>
      <c r="CG15" s="701"/>
      <c r="CH15" s="701"/>
      <c r="CI15" s="701"/>
      <c r="CJ15" s="701"/>
      <c r="CK15" s="701"/>
      <c r="CL15" s="701"/>
      <c r="CM15" s="701"/>
      <c r="CN15" s="701"/>
      <c r="CO15" s="701"/>
      <c r="CP15" s="701"/>
      <c r="CQ15" s="702"/>
      <c r="CR15" s="685">
        <v>5632468</v>
      </c>
      <c r="CS15" s="686"/>
      <c r="CT15" s="686"/>
      <c r="CU15" s="686"/>
      <c r="CV15" s="686"/>
      <c r="CW15" s="686"/>
      <c r="CX15" s="686"/>
      <c r="CY15" s="687"/>
      <c r="CZ15" s="688">
        <v>11.1</v>
      </c>
      <c r="DA15" s="688"/>
      <c r="DB15" s="688"/>
      <c r="DC15" s="688"/>
      <c r="DD15" s="694">
        <v>1026958</v>
      </c>
      <c r="DE15" s="686"/>
      <c r="DF15" s="686"/>
      <c r="DG15" s="686"/>
      <c r="DH15" s="686"/>
      <c r="DI15" s="686"/>
      <c r="DJ15" s="686"/>
      <c r="DK15" s="686"/>
      <c r="DL15" s="686"/>
      <c r="DM15" s="686"/>
      <c r="DN15" s="686"/>
      <c r="DO15" s="686"/>
      <c r="DP15" s="687"/>
      <c r="DQ15" s="694">
        <v>3799333</v>
      </c>
      <c r="DR15" s="686"/>
      <c r="DS15" s="686"/>
      <c r="DT15" s="686"/>
      <c r="DU15" s="686"/>
      <c r="DV15" s="686"/>
      <c r="DW15" s="686"/>
      <c r="DX15" s="686"/>
      <c r="DY15" s="686"/>
      <c r="DZ15" s="686"/>
      <c r="EA15" s="686"/>
      <c r="EB15" s="686"/>
      <c r="EC15" s="695"/>
    </row>
    <row r="16" spans="2:143" ht="11.25" customHeight="1" x14ac:dyDescent="0.15">
      <c r="B16" s="682" t="s">
        <v>256</v>
      </c>
      <c r="C16" s="683"/>
      <c r="D16" s="683"/>
      <c r="E16" s="683"/>
      <c r="F16" s="683"/>
      <c r="G16" s="683"/>
      <c r="H16" s="683"/>
      <c r="I16" s="683"/>
      <c r="J16" s="683"/>
      <c r="K16" s="683"/>
      <c r="L16" s="683"/>
      <c r="M16" s="683"/>
      <c r="N16" s="683"/>
      <c r="O16" s="683"/>
      <c r="P16" s="683"/>
      <c r="Q16" s="684"/>
      <c r="R16" s="685">
        <v>26298</v>
      </c>
      <c r="S16" s="686"/>
      <c r="T16" s="686"/>
      <c r="U16" s="686"/>
      <c r="V16" s="686"/>
      <c r="W16" s="686"/>
      <c r="X16" s="686"/>
      <c r="Y16" s="687"/>
      <c r="Z16" s="688">
        <v>0.1</v>
      </c>
      <c r="AA16" s="688"/>
      <c r="AB16" s="688"/>
      <c r="AC16" s="688"/>
      <c r="AD16" s="689">
        <v>26298</v>
      </c>
      <c r="AE16" s="689"/>
      <c r="AF16" s="689"/>
      <c r="AG16" s="689"/>
      <c r="AH16" s="689"/>
      <c r="AI16" s="689"/>
      <c r="AJ16" s="689"/>
      <c r="AK16" s="689"/>
      <c r="AL16" s="690">
        <v>0.1</v>
      </c>
      <c r="AM16" s="691"/>
      <c r="AN16" s="691"/>
      <c r="AO16" s="692"/>
      <c r="AP16" s="682" t="s">
        <v>257</v>
      </c>
      <c r="AQ16" s="683"/>
      <c r="AR16" s="683"/>
      <c r="AS16" s="683"/>
      <c r="AT16" s="683"/>
      <c r="AU16" s="683"/>
      <c r="AV16" s="683"/>
      <c r="AW16" s="683"/>
      <c r="AX16" s="683"/>
      <c r="AY16" s="683"/>
      <c r="AZ16" s="683"/>
      <c r="BA16" s="683"/>
      <c r="BB16" s="683"/>
      <c r="BC16" s="683"/>
      <c r="BD16" s="683"/>
      <c r="BE16" s="683"/>
      <c r="BF16" s="684"/>
      <c r="BG16" s="685" t="s">
        <v>228</v>
      </c>
      <c r="BH16" s="686"/>
      <c r="BI16" s="686"/>
      <c r="BJ16" s="686"/>
      <c r="BK16" s="686"/>
      <c r="BL16" s="686"/>
      <c r="BM16" s="686"/>
      <c r="BN16" s="687"/>
      <c r="BO16" s="688" t="s">
        <v>228</v>
      </c>
      <c r="BP16" s="688"/>
      <c r="BQ16" s="688"/>
      <c r="BR16" s="688"/>
      <c r="BS16" s="694" t="s">
        <v>228</v>
      </c>
      <c r="BT16" s="686"/>
      <c r="BU16" s="686"/>
      <c r="BV16" s="686"/>
      <c r="BW16" s="686"/>
      <c r="BX16" s="686"/>
      <c r="BY16" s="686"/>
      <c r="BZ16" s="686"/>
      <c r="CA16" s="686"/>
      <c r="CB16" s="695"/>
      <c r="CD16" s="700" t="s">
        <v>258</v>
      </c>
      <c r="CE16" s="701"/>
      <c r="CF16" s="701"/>
      <c r="CG16" s="701"/>
      <c r="CH16" s="701"/>
      <c r="CI16" s="701"/>
      <c r="CJ16" s="701"/>
      <c r="CK16" s="701"/>
      <c r="CL16" s="701"/>
      <c r="CM16" s="701"/>
      <c r="CN16" s="701"/>
      <c r="CO16" s="701"/>
      <c r="CP16" s="701"/>
      <c r="CQ16" s="702"/>
      <c r="CR16" s="685">
        <v>8794</v>
      </c>
      <c r="CS16" s="686"/>
      <c r="CT16" s="686"/>
      <c r="CU16" s="686"/>
      <c r="CV16" s="686"/>
      <c r="CW16" s="686"/>
      <c r="CX16" s="686"/>
      <c r="CY16" s="687"/>
      <c r="CZ16" s="688">
        <v>0</v>
      </c>
      <c r="DA16" s="688"/>
      <c r="DB16" s="688"/>
      <c r="DC16" s="688"/>
      <c r="DD16" s="694" t="s">
        <v>128</v>
      </c>
      <c r="DE16" s="686"/>
      <c r="DF16" s="686"/>
      <c r="DG16" s="686"/>
      <c r="DH16" s="686"/>
      <c r="DI16" s="686"/>
      <c r="DJ16" s="686"/>
      <c r="DK16" s="686"/>
      <c r="DL16" s="686"/>
      <c r="DM16" s="686"/>
      <c r="DN16" s="686"/>
      <c r="DO16" s="686"/>
      <c r="DP16" s="687"/>
      <c r="DQ16" s="694">
        <v>4094</v>
      </c>
      <c r="DR16" s="686"/>
      <c r="DS16" s="686"/>
      <c r="DT16" s="686"/>
      <c r="DU16" s="686"/>
      <c r="DV16" s="686"/>
      <c r="DW16" s="686"/>
      <c r="DX16" s="686"/>
      <c r="DY16" s="686"/>
      <c r="DZ16" s="686"/>
      <c r="EA16" s="686"/>
      <c r="EB16" s="686"/>
      <c r="EC16" s="695"/>
    </row>
    <row r="17" spans="2:133" ht="11.25" customHeight="1" x14ac:dyDescent="0.15">
      <c r="B17" s="682" t="s">
        <v>259</v>
      </c>
      <c r="C17" s="683"/>
      <c r="D17" s="683"/>
      <c r="E17" s="683"/>
      <c r="F17" s="683"/>
      <c r="G17" s="683"/>
      <c r="H17" s="683"/>
      <c r="I17" s="683"/>
      <c r="J17" s="683"/>
      <c r="K17" s="683"/>
      <c r="L17" s="683"/>
      <c r="M17" s="683"/>
      <c r="N17" s="683"/>
      <c r="O17" s="683"/>
      <c r="P17" s="683"/>
      <c r="Q17" s="684"/>
      <c r="R17" s="685">
        <v>57336</v>
      </c>
      <c r="S17" s="686"/>
      <c r="T17" s="686"/>
      <c r="U17" s="686"/>
      <c r="V17" s="686"/>
      <c r="W17" s="686"/>
      <c r="X17" s="686"/>
      <c r="Y17" s="687"/>
      <c r="Z17" s="688">
        <v>0.1</v>
      </c>
      <c r="AA17" s="688"/>
      <c r="AB17" s="688"/>
      <c r="AC17" s="688"/>
      <c r="AD17" s="689">
        <v>57336</v>
      </c>
      <c r="AE17" s="689"/>
      <c r="AF17" s="689"/>
      <c r="AG17" s="689"/>
      <c r="AH17" s="689"/>
      <c r="AI17" s="689"/>
      <c r="AJ17" s="689"/>
      <c r="AK17" s="689"/>
      <c r="AL17" s="690">
        <v>0.3</v>
      </c>
      <c r="AM17" s="691"/>
      <c r="AN17" s="691"/>
      <c r="AO17" s="692"/>
      <c r="AP17" s="682" t="s">
        <v>260</v>
      </c>
      <c r="AQ17" s="683"/>
      <c r="AR17" s="683"/>
      <c r="AS17" s="683"/>
      <c r="AT17" s="683"/>
      <c r="AU17" s="683"/>
      <c r="AV17" s="683"/>
      <c r="AW17" s="683"/>
      <c r="AX17" s="683"/>
      <c r="AY17" s="683"/>
      <c r="AZ17" s="683"/>
      <c r="BA17" s="683"/>
      <c r="BB17" s="683"/>
      <c r="BC17" s="683"/>
      <c r="BD17" s="683"/>
      <c r="BE17" s="683"/>
      <c r="BF17" s="684"/>
      <c r="BG17" s="685" t="s">
        <v>228</v>
      </c>
      <c r="BH17" s="686"/>
      <c r="BI17" s="686"/>
      <c r="BJ17" s="686"/>
      <c r="BK17" s="686"/>
      <c r="BL17" s="686"/>
      <c r="BM17" s="686"/>
      <c r="BN17" s="687"/>
      <c r="BO17" s="688" t="s">
        <v>228</v>
      </c>
      <c r="BP17" s="688"/>
      <c r="BQ17" s="688"/>
      <c r="BR17" s="688"/>
      <c r="BS17" s="694" t="s">
        <v>128</v>
      </c>
      <c r="BT17" s="686"/>
      <c r="BU17" s="686"/>
      <c r="BV17" s="686"/>
      <c r="BW17" s="686"/>
      <c r="BX17" s="686"/>
      <c r="BY17" s="686"/>
      <c r="BZ17" s="686"/>
      <c r="CA17" s="686"/>
      <c r="CB17" s="695"/>
      <c r="CD17" s="700" t="s">
        <v>261</v>
      </c>
      <c r="CE17" s="701"/>
      <c r="CF17" s="701"/>
      <c r="CG17" s="701"/>
      <c r="CH17" s="701"/>
      <c r="CI17" s="701"/>
      <c r="CJ17" s="701"/>
      <c r="CK17" s="701"/>
      <c r="CL17" s="701"/>
      <c r="CM17" s="701"/>
      <c r="CN17" s="701"/>
      <c r="CO17" s="701"/>
      <c r="CP17" s="701"/>
      <c r="CQ17" s="702"/>
      <c r="CR17" s="685">
        <v>2920575</v>
      </c>
      <c r="CS17" s="686"/>
      <c r="CT17" s="686"/>
      <c r="CU17" s="686"/>
      <c r="CV17" s="686"/>
      <c r="CW17" s="686"/>
      <c r="CX17" s="686"/>
      <c r="CY17" s="687"/>
      <c r="CZ17" s="688">
        <v>5.8</v>
      </c>
      <c r="DA17" s="688"/>
      <c r="DB17" s="688"/>
      <c r="DC17" s="688"/>
      <c r="DD17" s="694" t="s">
        <v>128</v>
      </c>
      <c r="DE17" s="686"/>
      <c r="DF17" s="686"/>
      <c r="DG17" s="686"/>
      <c r="DH17" s="686"/>
      <c r="DI17" s="686"/>
      <c r="DJ17" s="686"/>
      <c r="DK17" s="686"/>
      <c r="DL17" s="686"/>
      <c r="DM17" s="686"/>
      <c r="DN17" s="686"/>
      <c r="DO17" s="686"/>
      <c r="DP17" s="687"/>
      <c r="DQ17" s="694">
        <v>2920575</v>
      </c>
      <c r="DR17" s="686"/>
      <c r="DS17" s="686"/>
      <c r="DT17" s="686"/>
      <c r="DU17" s="686"/>
      <c r="DV17" s="686"/>
      <c r="DW17" s="686"/>
      <c r="DX17" s="686"/>
      <c r="DY17" s="686"/>
      <c r="DZ17" s="686"/>
      <c r="EA17" s="686"/>
      <c r="EB17" s="686"/>
      <c r="EC17" s="695"/>
    </row>
    <row r="18" spans="2:133" ht="11.25" customHeight="1" x14ac:dyDescent="0.15">
      <c r="B18" s="682" t="s">
        <v>262</v>
      </c>
      <c r="C18" s="683"/>
      <c r="D18" s="683"/>
      <c r="E18" s="683"/>
      <c r="F18" s="683"/>
      <c r="G18" s="683"/>
      <c r="H18" s="683"/>
      <c r="I18" s="683"/>
      <c r="J18" s="683"/>
      <c r="K18" s="683"/>
      <c r="L18" s="683"/>
      <c r="M18" s="683"/>
      <c r="N18" s="683"/>
      <c r="O18" s="683"/>
      <c r="P18" s="683"/>
      <c r="Q18" s="684"/>
      <c r="R18" s="685">
        <v>114460</v>
      </c>
      <c r="S18" s="686"/>
      <c r="T18" s="686"/>
      <c r="U18" s="686"/>
      <c r="V18" s="686"/>
      <c r="W18" s="686"/>
      <c r="X18" s="686"/>
      <c r="Y18" s="687"/>
      <c r="Z18" s="688">
        <v>0.2</v>
      </c>
      <c r="AA18" s="688"/>
      <c r="AB18" s="688"/>
      <c r="AC18" s="688"/>
      <c r="AD18" s="689">
        <v>114460</v>
      </c>
      <c r="AE18" s="689"/>
      <c r="AF18" s="689"/>
      <c r="AG18" s="689"/>
      <c r="AH18" s="689"/>
      <c r="AI18" s="689"/>
      <c r="AJ18" s="689"/>
      <c r="AK18" s="689"/>
      <c r="AL18" s="690">
        <v>0.5</v>
      </c>
      <c r="AM18" s="691"/>
      <c r="AN18" s="691"/>
      <c r="AO18" s="692"/>
      <c r="AP18" s="682" t="s">
        <v>263</v>
      </c>
      <c r="AQ18" s="683"/>
      <c r="AR18" s="683"/>
      <c r="AS18" s="683"/>
      <c r="AT18" s="683"/>
      <c r="AU18" s="683"/>
      <c r="AV18" s="683"/>
      <c r="AW18" s="683"/>
      <c r="AX18" s="683"/>
      <c r="AY18" s="683"/>
      <c r="AZ18" s="683"/>
      <c r="BA18" s="683"/>
      <c r="BB18" s="683"/>
      <c r="BC18" s="683"/>
      <c r="BD18" s="683"/>
      <c r="BE18" s="683"/>
      <c r="BF18" s="684"/>
      <c r="BG18" s="685" t="s">
        <v>228</v>
      </c>
      <c r="BH18" s="686"/>
      <c r="BI18" s="686"/>
      <c r="BJ18" s="686"/>
      <c r="BK18" s="686"/>
      <c r="BL18" s="686"/>
      <c r="BM18" s="686"/>
      <c r="BN18" s="687"/>
      <c r="BO18" s="688" t="s">
        <v>228</v>
      </c>
      <c r="BP18" s="688"/>
      <c r="BQ18" s="688"/>
      <c r="BR18" s="688"/>
      <c r="BS18" s="694" t="s">
        <v>128</v>
      </c>
      <c r="BT18" s="686"/>
      <c r="BU18" s="686"/>
      <c r="BV18" s="686"/>
      <c r="BW18" s="686"/>
      <c r="BX18" s="686"/>
      <c r="BY18" s="686"/>
      <c r="BZ18" s="686"/>
      <c r="CA18" s="686"/>
      <c r="CB18" s="695"/>
      <c r="CD18" s="700" t="s">
        <v>264</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265</v>
      </c>
      <c r="C19" s="683"/>
      <c r="D19" s="683"/>
      <c r="E19" s="683"/>
      <c r="F19" s="683"/>
      <c r="G19" s="683"/>
      <c r="H19" s="683"/>
      <c r="I19" s="683"/>
      <c r="J19" s="683"/>
      <c r="K19" s="683"/>
      <c r="L19" s="683"/>
      <c r="M19" s="683"/>
      <c r="N19" s="683"/>
      <c r="O19" s="683"/>
      <c r="P19" s="683"/>
      <c r="Q19" s="684"/>
      <c r="R19" s="685">
        <v>98052</v>
      </c>
      <c r="S19" s="686"/>
      <c r="T19" s="686"/>
      <c r="U19" s="686"/>
      <c r="V19" s="686"/>
      <c r="W19" s="686"/>
      <c r="X19" s="686"/>
      <c r="Y19" s="687"/>
      <c r="Z19" s="688">
        <v>0.2</v>
      </c>
      <c r="AA19" s="688"/>
      <c r="AB19" s="688"/>
      <c r="AC19" s="688"/>
      <c r="AD19" s="689">
        <v>98052</v>
      </c>
      <c r="AE19" s="689"/>
      <c r="AF19" s="689"/>
      <c r="AG19" s="689"/>
      <c r="AH19" s="689"/>
      <c r="AI19" s="689"/>
      <c r="AJ19" s="689"/>
      <c r="AK19" s="689"/>
      <c r="AL19" s="690">
        <v>0.4</v>
      </c>
      <c r="AM19" s="691"/>
      <c r="AN19" s="691"/>
      <c r="AO19" s="692"/>
      <c r="AP19" s="682" t="s">
        <v>266</v>
      </c>
      <c r="AQ19" s="683"/>
      <c r="AR19" s="683"/>
      <c r="AS19" s="683"/>
      <c r="AT19" s="683"/>
      <c r="AU19" s="683"/>
      <c r="AV19" s="683"/>
      <c r="AW19" s="683"/>
      <c r="AX19" s="683"/>
      <c r="AY19" s="683"/>
      <c r="AZ19" s="683"/>
      <c r="BA19" s="683"/>
      <c r="BB19" s="683"/>
      <c r="BC19" s="683"/>
      <c r="BD19" s="683"/>
      <c r="BE19" s="683"/>
      <c r="BF19" s="684"/>
      <c r="BG19" s="685">
        <v>1294002</v>
      </c>
      <c r="BH19" s="686"/>
      <c r="BI19" s="686"/>
      <c r="BJ19" s="686"/>
      <c r="BK19" s="686"/>
      <c r="BL19" s="686"/>
      <c r="BM19" s="686"/>
      <c r="BN19" s="687"/>
      <c r="BO19" s="688">
        <v>7.6</v>
      </c>
      <c r="BP19" s="688"/>
      <c r="BQ19" s="688"/>
      <c r="BR19" s="688"/>
      <c r="BS19" s="694" t="s">
        <v>128</v>
      </c>
      <c r="BT19" s="686"/>
      <c r="BU19" s="686"/>
      <c r="BV19" s="686"/>
      <c r="BW19" s="686"/>
      <c r="BX19" s="686"/>
      <c r="BY19" s="686"/>
      <c r="BZ19" s="686"/>
      <c r="CA19" s="686"/>
      <c r="CB19" s="695"/>
      <c r="CD19" s="700" t="s">
        <v>267</v>
      </c>
      <c r="CE19" s="701"/>
      <c r="CF19" s="701"/>
      <c r="CG19" s="701"/>
      <c r="CH19" s="701"/>
      <c r="CI19" s="701"/>
      <c r="CJ19" s="701"/>
      <c r="CK19" s="701"/>
      <c r="CL19" s="701"/>
      <c r="CM19" s="701"/>
      <c r="CN19" s="701"/>
      <c r="CO19" s="701"/>
      <c r="CP19" s="701"/>
      <c r="CQ19" s="702"/>
      <c r="CR19" s="685" t="s">
        <v>228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268</v>
      </c>
      <c r="C20" s="683"/>
      <c r="D20" s="683"/>
      <c r="E20" s="683"/>
      <c r="F20" s="683"/>
      <c r="G20" s="683"/>
      <c r="H20" s="683"/>
      <c r="I20" s="683"/>
      <c r="J20" s="683"/>
      <c r="K20" s="683"/>
      <c r="L20" s="683"/>
      <c r="M20" s="683"/>
      <c r="N20" s="683"/>
      <c r="O20" s="683"/>
      <c r="P20" s="683"/>
      <c r="Q20" s="684"/>
      <c r="R20" s="685">
        <v>12709</v>
      </c>
      <c r="S20" s="686"/>
      <c r="T20" s="686"/>
      <c r="U20" s="686"/>
      <c r="V20" s="686"/>
      <c r="W20" s="686"/>
      <c r="X20" s="686"/>
      <c r="Y20" s="687"/>
      <c r="Z20" s="688">
        <v>0</v>
      </c>
      <c r="AA20" s="688"/>
      <c r="AB20" s="688"/>
      <c r="AC20" s="688"/>
      <c r="AD20" s="689">
        <v>12709</v>
      </c>
      <c r="AE20" s="689"/>
      <c r="AF20" s="689"/>
      <c r="AG20" s="689"/>
      <c r="AH20" s="689"/>
      <c r="AI20" s="689"/>
      <c r="AJ20" s="689"/>
      <c r="AK20" s="689"/>
      <c r="AL20" s="690">
        <v>0.1</v>
      </c>
      <c r="AM20" s="691"/>
      <c r="AN20" s="691"/>
      <c r="AO20" s="692"/>
      <c r="AP20" s="682" t="s">
        <v>269</v>
      </c>
      <c r="AQ20" s="683"/>
      <c r="AR20" s="683"/>
      <c r="AS20" s="683"/>
      <c r="AT20" s="683"/>
      <c r="AU20" s="683"/>
      <c r="AV20" s="683"/>
      <c r="AW20" s="683"/>
      <c r="AX20" s="683"/>
      <c r="AY20" s="683"/>
      <c r="AZ20" s="683"/>
      <c r="BA20" s="683"/>
      <c r="BB20" s="683"/>
      <c r="BC20" s="683"/>
      <c r="BD20" s="683"/>
      <c r="BE20" s="683"/>
      <c r="BF20" s="684"/>
      <c r="BG20" s="685">
        <v>1294002</v>
      </c>
      <c r="BH20" s="686"/>
      <c r="BI20" s="686"/>
      <c r="BJ20" s="686"/>
      <c r="BK20" s="686"/>
      <c r="BL20" s="686"/>
      <c r="BM20" s="686"/>
      <c r="BN20" s="687"/>
      <c r="BO20" s="688">
        <v>7.6</v>
      </c>
      <c r="BP20" s="688"/>
      <c r="BQ20" s="688"/>
      <c r="BR20" s="688"/>
      <c r="BS20" s="694" t="s">
        <v>128</v>
      </c>
      <c r="BT20" s="686"/>
      <c r="BU20" s="686"/>
      <c r="BV20" s="686"/>
      <c r="BW20" s="686"/>
      <c r="BX20" s="686"/>
      <c r="BY20" s="686"/>
      <c r="BZ20" s="686"/>
      <c r="CA20" s="686"/>
      <c r="CB20" s="695"/>
      <c r="CD20" s="700" t="s">
        <v>270</v>
      </c>
      <c r="CE20" s="701"/>
      <c r="CF20" s="701"/>
      <c r="CG20" s="701"/>
      <c r="CH20" s="701"/>
      <c r="CI20" s="701"/>
      <c r="CJ20" s="701"/>
      <c r="CK20" s="701"/>
      <c r="CL20" s="701"/>
      <c r="CM20" s="701"/>
      <c r="CN20" s="701"/>
      <c r="CO20" s="701"/>
      <c r="CP20" s="701"/>
      <c r="CQ20" s="702"/>
      <c r="CR20" s="685">
        <v>50578212</v>
      </c>
      <c r="CS20" s="686"/>
      <c r="CT20" s="686"/>
      <c r="CU20" s="686"/>
      <c r="CV20" s="686"/>
      <c r="CW20" s="686"/>
      <c r="CX20" s="686"/>
      <c r="CY20" s="687"/>
      <c r="CZ20" s="688">
        <v>100</v>
      </c>
      <c r="DA20" s="688"/>
      <c r="DB20" s="688"/>
      <c r="DC20" s="688"/>
      <c r="DD20" s="694">
        <v>2269003</v>
      </c>
      <c r="DE20" s="686"/>
      <c r="DF20" s="686"/>
      <c r="DG20" s="686"/>
      <c r="DH20" s="686"/>
      <c r="DI20" s="686"/>
      <c r="DJ20" s="686"/>
      <c r="DK20" s="686"/>
      <c r="DL20" s="686"/>
      <c r="DM20" s="686"/>
      <c r="DN20" s="686"/>
      <c r="DO20" s="686"/>
      <c r="DP20" s="687"/>
      <c r="DQ20" s="694">
        <v>27030481</v>
      </c>
      <c r="DR20" s="686"/>
      <c r="DS20" s="686"/>
      <c r="DT20" s="686"/>
      <c r="DU20" s="686"/>
      <c r="DV20" s="686"/>
      <c r="DW20" s="686"/>
      <c r="DX20" s="686"/>
      <c r="DY20" s="686"/>
      <c r="DZ20" s="686"/>
      <c r="EA20" s="686"/>
      <c r="EB20" s="686"/>
      <c r="EC20" s="695"/>
    </row>
    <row r="21" spans="2:133" ht="11.25" customHeight="1" x14ac:dyDescent="0.15">
      <c r="B21" s="682" t="s">
        <v>271</v>
      </c>
      <c r="C21" s="683"/>
      <c r="D21" s="683"/>
      <c r="E21" s="683"/>
      <c r="F21" s="683"/>
      <c r="G21" s="683"/>
      <c r="H21" s="683"/>
      <c r="I21" s="683"/>
      <c r="J21" s="683"/>
      <c r="K21" s="683"/>
      <c r="L21" s="683"/>
      <c r="M21" s="683"/>
      <c r="N21" s="683"/>
      <c r="O21" s="683"/>
      <c r="P21" s="683"/>
      <c r="Q21" s="684"/>
      <c r="R21" s="685">
        <v>3699</v>
      </c>
      <c r="S21" s="686"/>
      <c r="T21" s="686"/>
      <c r="U21" s="686"/>
      <c r="V21" s="686"/>
      <c r="W21" s="686"/>
      <c r="X21" s="686"/>
      <c r="Y21" s="687"/>
      <c r="Z21" s="688">
        <v>0</v>
      </c>
      <c r="AA21" s="688"/>
      <c r="AB21" s="688"/>
      <c r="AC21" s="688"/>
      <c r="AD21" s="689">
        <v>3699</v>
      </c>
      <c r="AE21" s="689"/>
      <c r="AF21" s="689"/>
      <c r="AG21" s="689"/>
      <c r="AH21" s="689"/>
      <c r="AI21" s="689"/>
      <c r="AJ21" s="689"/>
      <c r="AK21" s="689"/>
      <c r="AL21" s="690">
        <v>0</v>
      </c>
      <c r="AM21" s="691"/>
      <c r="AN21" s="691"/>
      <c r="AO21" s="692"/>
      <c r="AP21" s="704" t="s">
        <v>272</v>
      </c>
      <c r="AQ21" s="705"/>
      <c r="AR21" s="705"/>
      <c r="AS21" s="705"/>
      <c r="AT21" s="705"/>
      <c r="AU21" s="705"/>
      <c r="AV21" s="705"/>
      <c r="AW21" s="705"/>
      <c r="AX21" s="705"/>
      <c r="AY21" s="705"/>
      <c r="AZ21" s="705"/>
      <c r="BA21" s="705"/>
      <c r="BB21" s="705"/>
      <c r="BC21" s="705"/>
      <c r="BD21" s="705"/>
      <c r="BE21" s="705"/>
      <c r="BF21" s="706"/>
      <c r="BG21" s="685" t="s">
        <v>128</v>
      </c>
      <c r="BH21" s="686"/>
      <c r="BI21" s="686"/>
      <c r="BJ21" s="686"/>
      <c r="BK21" s="686"/>
      <c r="BL21" s="686"/>
      <c r="BM21" s="686"/>
      <c r="BN21" s="687"/>
      <c r="BO21" s="688" t="s">
        <v>228</v>
      </c>
      <c r="BP21" s="688"/>
      <c r="BQ21" s="688"/>
      <c r="BR21" s="688"/>
      <c r="BS21" s="694" t="s">
        <v>228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273</v>
      </c>
      <c r="C22" s="683"/>
      <c r="D22" s="683"/>
      <c r="E22" s="683"/>
      <c r="F22" s="683"/>
      <c r="G22" s="683"/>
      <c r="H22" s="683"/>
      <c r="I22" s="683"/>
      <c r="J22" s="683"/>
      <c r="K22" s="683"/>
      <c r="L22" s="683"/>
      <c r="M22" s="683"/>
      <c r="N22" s="683"/>
      <c r="O22" s="683"/>
      <c r="P22" s="683"/>
      <c r="Q22" s="684"/>
      <c r="R22" s="685">
        <v>4014822</v>
      </c>
      <c r="S22" s="686"/>
      <c r="T22" s="686"/>
      <c r="U22" s="686"/>
      <c r="V22" s="686"/>
      <c r="W22" s="686"/>
      <c r="X22" s="686"/>
      <c r="Y22" s="687"/>
      <c r="Z22" s="688">
        <v>7.7</v>
      </c>
      <c r="AA22" s="688"/>
      <c r="AB22" s="688"/>
      <c r="AC22" s="688"/>
      <c r="AD22" s="689">
        <v>3429276</v>
      </c>
      <c r="AE22" s="689"/>
      <c r="AF22" s="689"/>
      <c r="AG22" s="689"/>
      <c r="AH22" s="689"/>
      <c r="AI22" s="689"/>
      <c r="AJ22" s="689"/>
      <c r="AK22" s="689"/>
      <c r="AL22" s="690">
        <v>15.4</v>
      </c>
      <c r="AM22" s="691"/>
      <c r="AN22" s="691"/>
      <c r="AO22" s="692"/>
      <c r="AP22" s="704" t="s">
        <v>274</v>
      </c>
      <c r="AQ22" s="705"/>
      <c r="AR22" s="705"/>
      <c r="AS22" s="705"/>
      <c r="AT22" s="705"/>
      <c r="AU22" s="705"/>
      <c r="AV22" s="705"/>
      <c r="AW22" s="705"/>
      <c r="AX22" s="705"/>
      <c r="AY22" s="705"/>
      <c r="AZ22" s="705"/>
      <c r="BA22" s="705"/>
      <c r="BB22" s="705"/>
      <c r="BC22" s="705"/>
      <c r="BD22" s="705"/>
      <c r="BE22" s="705"/>
      <c r="BF22" s="706"/>
      <c r="BG22" s="685" t="s">
        <v>228</v>
      </c>
      <c r="BH22" s="686"/>
      <c r="BI22" s="686"/>
      <c r="BJ22" s="686"/>
      <c r="BK22" s="686"/>
      <c r="BL22" s="686"/>
      <c r="BM22" s="686"/>
      <c r="BN22" s="687"/>
      <c r="BO22" s="688" t="s">
        <v>128</v>
      </c>
      <c r="BP22" s="688"/>
      <c r="BQ22" s="688"/>
      <c r="BR22" s="688"/>
      <c r="BS22" s="694" t="s">
        <v>128</v>
      </c>
      <c r="BT22" s="686"/>
      <c r="BU22" s="686"/>
      <c r="BV22" s="686"/>
      <c r="BW22" s="686"/>
      <c r="BX22" s="686"/>
      <c r="BY22" s="686"/>
      <c r="BZ22" s="686"/>
      <c r="CA22" s="686"/>
      <c r="CB22" s="695"/>
      <c r="CD22" s="667" t="s">
        <v>275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276</v>
      </c>
      <c r="C23" s="683"/>
      <c r="D23" s="683"/>
      <c r="E23" s="683"/>
      <c r="F23" s="683"/>
      <c r="G23" s="683"/>
      <c r="H23" s="683"/>
      <c r="I23" s="683"/>
      <c r="J23" s="683"/>
      <c r="K23" s="683"/>
      <c r="L23" s="683"/>
      <c r="M23" s="683"/>
      <c r="N23" s="683"/>
      <c r="O23" s="683"/>
      <c r="P23" s="683"/>
      <c r="Q23" s="684"/>
      <c r="R23" s="685">
        <v>3429276</v>
      </c>
      <c r="S23" s="686"/>
      <c r="T23" s="686"/>
      <c r="U23" s="686"/>
      <c r="V23" s="686"/>
      <c r="W23" s="686"/>
      <c r="X23" s="686"/>
      <c r="Y23" s="687"/>
      <c r="Z23" s="688">
        <v>6.5</v>
      </c>
      <c r="AA23" s="688"/>
      <c r="AB23" s="688"/>
      <c r="AC23" s="688"/>
      <c r="AD23" s="689">
        <v>3429276</v>
      </c>
      <c r="AE23" s="689"/>
      <c r="AF23" s="689"/>
      <c r="AG23" s="689"/>
      <c r="AH23" s="689"/>
      <c r="AI23" s="689"/>
      <c r="AJ23" s="689"/>
      <c r="AK23" s="689"/>
      <c r="AL23" s="690">
        <v>15.4</v>
      </c>
      <c r="AM23" s="691"/>
      <c r="AN23" s="691"/>
      <c r="AO23" s="692"/>
      <c r="AP23" s="704" t="s">
        <v>277</v>
      </c>
      <c r="AQ23" s="705"/>
      <c r="AR23" s="705"/>
      <c r="AS23" s="705"/>
      <c r="AT23" s="705"/>
      <c r="AU23" s="705"/>
      <c r="AV23" s="705"/>
      <c r="AW23" s="705"/>
      <c r="AX23" s="705"/>
      <c r="AY23" s="705"/>
      <c r="AZ23" s="705"/>
      <c r="BA23" s="705"/>
      <c r="BB23" s="705"/>
      <c r="BC23" s="705"/>
      <c r="BD23" s="705"/>
      <c r="BE23" s="705"/>
      <c r="BF23" s="706"/>
      <c r="BG23" s="685">
        <v>1294002</v>
      </c>
      <c r="BH23" s="686"/>
      <c r="BI23" s="686"/>
      <c r="BJ23" s="686"/>
      <c r="BK23" s="686"/>
      <c r="BL23" s="686"/>
      <c r="BM23" s="686"/>
      <c r="BN23" s="687"/>
      <c r="BO23" s="688">
        <v>7.6</v>
      </c>
      <c r="BP23" s="688"/>
      <c r="BQ23" s="688"/>
      <c r="BR23" s="688"/>
      <c r="BS23" s="694" t="s">
        <v>228</v>
      </c>
      <c r="BT23" s="686"/>
      <c r="BU23" s="686"/>
      <c r="BV23" s="686"/>
      <c r="BW23" s="686"/>
      <c r="BX23" s="686"/>
      <c r="BY23" s="686"/>
      <c r="BZ23" s="686"/>
      <c r="CA23" s="686"/>
      <c r="CB23" s="695"/>
      <c r="CD23" s="667" t="s">
        <v>216</v>
      </c>
      <c r="CE23" s="668"/>
      <c r="CF23" s="668"/>
      <c r="CG23" s="668"/>
      <c r="CH23" s="668"/>
      <c r="CI23" s="668"/>
      <c r="CJ23" s="668"/>
      <c r="CK23" s="668"/>
      <c r="CL23" s="668"/>
      <c r="CM23" s="668"/>
      <c r="CN23" s="668"/>
      <c r="CO23" s="668"/>
      <c r="CP23" s="668"/>
      <c r="CQ23" s="669"/>
      <c r="CR23" s="667" t="s">
        <v>278</v>
      </c>
      <c r="CS23" s="668"/>
      <c r="CT23" s="668"/>
      <c r="CU23" s="668"/>
      <c r="CV23" s="668"/>
      <c r="CW23" s="668"/>
      <c r="CX23" s="668"/>
      <c r="CY23" s="669"/>
      <c r="CZ23" s="667" t="s">
        <v>279</v>
      </c>
      <c r="DA23" s="668"/>
      <c r="DB23" s="668"/>
      <c r="DC23" s="669"/>
      <c r="DD23" s="667" t="s">
        <v>280</v>
      </c>
      <c r="DE23" s="668"/>
      <c r="DF23" s="668"/>
      <c r="DG23" s="668"/>
      <c r="DH23" s="668"/>
      <c r="DI23" s="668"/>
      <c r="DJ23" s="668"/>
      <c r="DK23" s="669"/>
      <c r="DL23" s="716" t="s">
        <v>281</v>
      </c>
      <c r="DM23" s="717"/>
      <c r="DN23" s="717"/>
      <c r="DO23" s="717"/>
      <c r="DP23" s="717"/>
      <c r="DQ23" s="717"/>
      <c r="DR23" s="717"/>
      <c r="DS23" s="717"/>
      <c r="DT23" s="717"/>
      <c r="DU23" s="717"/>
      <c r="DV23" s="718"/>
      <c r="DW23" s="667" t="s">
        <v>282</v>
      </c>
      <c r="DX23" s="668"/>
      <c r="DY23" s="668"/>
      <c r="DZ23" s="668"/>
      <c r="EA23" s="668"/>
      <c r="EB23" s="668"/>
      <c r="EC23" s="669"/>
    </row>
    <row r="24" spans="2:133" ht="11.25" customHeight="1" x14ac:dyDescent="0.15">
      <c r="B24" s="682" t="s">
        <v>283</v>
      </c>
      <c r="C24" s="683"/>
      <c r="D24" s="683"/>
      <c r="E24" s="683"/>
      <c r="F24" s="683"/>
      <c r="G24" s="683"/>
      <c r="H24" s="683"/>
      <c r="I24" s="683"/>
      <c r="J24" s="683"/>
      <c r="K24" s="683"/>
      <c r="L24" s="683"/>
      <c r="M24" s="683"/>
      <c r="N24" s="683"/>
      <c r="O24" s="683"/>
      <c r="P24" s="683"/>
      <c r="Q24" s="684"/>
      <c r="R24" s="685">
        <v>585546</v>
      </c>
      <c r="S24" s="686"/>
      <c r="T24" s="686"/>
      <c r="U24" s="686"/>
      <c r="V24" s="686"/>
      <c r="W24" s="686"/>
      <c r="X24" s="686"/>
      <c r="Y24" s="687"/>
      <c r="Z24" s="688">
        <v>1.1000000000000001</v>
      </c>
      <c r="AA24" s="688"/>
      <c r="AB24" s="688"/>
      <c r="AC24" s="688"/>
      <c r="AD24" s="689" t="s">
        <v>128</v>
      </c>
      <c r="AE24" s="689"/>
      <c r="AF24" s="689"/>
      <c r="AG24" s="689"/>
      <c r="AH24" s="689"/>
      <c r="AI24" s="689"/>
      <c r="AJ24" s="689"/>
      <c r="AK24" s="689"/>
      <c r="AL24" s="690" t="s">
        <v>228</v>
      </c>
      <c r="AM24" s="691"/>
      <c r="AN24" s="691"/>
      <c r="AO24" s="692"/>
      <c r="AP24" s="704" t="s">
        <v>284</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228</v>
      </c>
      <c r="BT24" s="686"/>
      <c r="BU24" s="686"/>
      <c r="BV24" s="686"/>
      <c r="BW24" s="686"/>
      <c r="BX24" s="686"/>
      <c r="BY24" s="686"/>
      <c r="BZ24" s="686"/>
      <c r="CA24" s="686"/>
      <c r="CB24" s="695"/>
      <c r="CD24" s="696" t="s">
        <v>285</v>
      </c>
      <c r="CE24" s="697"/>
      <c r="CF24" s="697"/>
      <c r="CG24" s="697"/>
      <c r="CH24" s="697"/>
      <c r="CI24" s="697"/>
      <c r="CJ24" s="697"/>
      <c r="CK24" s="697"/>
      <c r="CL24" s="697"/>
      <c r="CM24" s="697"/>
      <c r="CN24" s="697"/>
      <c r="CO24" s="697"/>
      <c r="CP24" s="697"/>
      <c r="CQ24" s="698"/>
      <c r="CR24" s="674">
        <v>19125390</v>
      </c>
      <c r="CS24" s="675"/>
      <c r="CT24" s="675"/>
      <c r="CU24" s="675"/>
      <c r="CV24" s="675"/>
      <c r="CW24" s="675"/>
      <c r="CX24" s="675"/>
      <c r="CY24" s="676"/>
      <c r="CZ24" s="679">
        <v>37.799999999999997</v>
      </c>
      <c r="DA24" s="680"/>
      <c r="DB24" s="680"/>
      <c r="DC24" s="699"/>
      <c r="DD24" s="724">
        <v>12836218</v>
      </c>
      <c r="DE24" s="675"/>
      <c r="DF24" s="675"/>
      <c r="DG24" s="675"/>
      <c r="DH24" s="675"/>
      <c r="DI24" s="675"/>
      <c r="DJ24" s="675"/>
      <c r="DK24" s="676"/>
      <c r="DL24" s="724">
        <v>11947114</v>
      </c>
      <c r="DM24" s="675"/>
      <c r="DN24" s="675"/>
      <c r="DO24" s="675"/>
      <c r="DP24" s="675"/>
      <c r="DQ24" s="675"/>
      <c r="DR24" s="675"/>
      <c r="DS24" s="675"/>
      <c r="DT24" s="675"/>
      <c r="DU24" s="675"/>
      <c r="DV24" s="676"/>
      <c r="DW24" s="679">
        <v>50.2</v>
      </c>
      <c r="DX24" s="680"/>
      <c r="DY24" s="680"/>
      <c r="DZ24" s="680"/>
      <c r="EA24" s="680"/>
      <c r="EB24" s="680"/>
      <c r="EC24" s="681"/>
    </row>
    <row r="25" spans="2:133" ht="11.25" customHeight="1" x14ac:dyDescent="0.15">
      <c r="B25" s="682" t="s">
        <v>286</v>
      </c>
      <c r="C25" s="683"/>
      <c r="D25" s="683"/>
      <c r="E25" s="683"/>
      <c r="F25" s="683"/>
      <c r="G25" s="683"/>
      <c r="H25" s="683"/>
      <c r="I25" s="683"/>
      <c r="J25" s="683"/>
      <c r="K25" s="683"/>
      <c r="L25" s="683"/>
      <c r="M25" s="683"/>
      <c r="N25" s="683"/>
      <c r="O25" s="683"/>
      <c r="P25" s="683"/>
      <c r="Q25" s="684"/>
      <c r="R25" s="685" t="s">
        <v>228</v>
      </c>
      <c r="S25" s="686"/>
      <c r="T25" s="686"/>
      <c r="U25" s="686"/>
      <c r="V25" s="686"/>
      <c r="W25" s="686"/>
      <c r="X25" s="686"/>
      <c r="Y25" s="687"/>
      <c r="Z25" s="688" t="s">
        <v>128</v>
      </c>
      <c r="AA25" s="688"/>
      <c r="AB25" s="688"/>
      <c r="AC25" s="688"/>
      <c r="AD25" s="689" t="s">
        <v>128</v>
      </c>
      <c r="AE25" s="689"/>
      <c r="AF25" s="689"/>
      <c r="AG25" s="689"/>
      <c r="AH25" s="689"/>
      <c r="AI25" s="689"/>
      <c r="AJ25" s="689"/>
      <c r="AK25" s="689"/>
      <c r="AL25" s="690" t="s">
        <v>128</v>
      </c>
      <c r="AM25" s="691"/>
      <c r="AN25" s="691"/>
      <c r="AO25" s="692"/>
      <c r="AP25" s="704" t="s">
        <v>287</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288</v>
      </c>
      <c r="CE25" s="701"/>
      <c r="CF25" s="701"/>
      <c r="CG25" s="701"/>
      <c r="CH25" s="701"/>
      <c r="CI25" s="701"/>
      <c r="CJ25" s="701"/>
      <c r="CK25" s="701"/>
      <c r="CL25" s="701"/>
      <c r="CM25" s="701"/>
      <c r="CN25" s="701"/>
      <c r="CO25" s="701"/>
      <c r="CP25" s="701"/>
      <c r="CQ25" s="702"/>
      <c r="CR25" s="685">
        <v>7591408</v>
      </c>
      <c r="CS25" s="721"/>
      <c r="CT25" s="721"/>
      <c r="CU25" s="721"/>
      <c r="CV25" s="721"/>
      <c r="CW25" s="721"/>
      <c r="CX25" s="721"/>
      <c r="CY25" s="722"/>
      <c r="CZ25" s="690">
        <v>15</v>
      </c>
      <c r="DA25" s="719"/>
      <c r="DB25" s="719"/>
      <c r="DC25" s="723"/>
      <c r="DD25" s="694">
        <v>7253731</v>
      </c>
      <c r="DE25" s="721"/>
      <c r="DF25" s="721"/>
      <c r="DG25" s="721"/>
      <c r="DH25" s="721"/>
      <c r="DI25" s="721"/>
      <c r="DJ25" s="721"/>
      <c r="DK25" s="722"/>
      <c r="DL25" s="694">
        <v>6632807</v>
      </c>
      <c r="DM25" s="721"/>
      <c r="DN25" s="721"/>
      <c r="DO25" s="721"/>
      <c r="DP25" s="721"/>
      <c r="DQ25" s="721"/>
      <c r="DR25" s="721"/>
      <c r="DS25" s="721"/>
      <c r="DT25" s="721"/>
      <c r="DU25" s="721"/>
      <c r="DV25" s="722"/>
      <c r="DW25" s="690">
        <v>27.9</v>
      </c>
      <c r="DX25" s="719"/>
      <c r="DY25" s="719"/>
      <c r="DZ25" s="719"/>
      <c r="EA25" s="719"/>
      <c r="EB25" s="719"/>
      <c r="EC25" s="720"/>
    </row>
    <row r="26" spans="2:133" ht="11.25" customHeight="1" x14ac:dyDescent="0.15">
      <c r="B26" s="682" t="s">
        <v>289</v>
      </c>
      <c r="C26" s="683"/>
      <c r="D26" s="683"/>
      <c r="E26" s="683"/>
      <c r="F26" s="683"/>
      <c r="G26" s="683"/>
      <c r="H26" s="683"/>
      <c r="I26" s="683"/>
      <c r="J26" s="683"/>
      <c r="K26" s="683"/>
      <c r="L26" s="683"/>
      <c r="M26" s="683"/>
      <c r="N26" s="683"/>
      <c r="O26" s="683"/>
      <c r="P26" s="683"/>
      <c r="Q26" s="684"/>
      <c r="R26" s="685">
        <v>24014783</v>
      </c>
      <c r="S26" s="686"/>
      <c r="T26" s="686"/>
      <c r="U26" s="686"/>
      <c r="V26" s="686"/>
      <c r="W26" s="686"/>
      <c r="X26" s="686"/>
      <c r="Y26" s="687"/>
      <c r="Z26" s="688">
        <v>45.8</v>
      </c>
      <c r="AA26" s="688"/>
      <c r="AB26" s="688"/>
      <c r="AC26" s="688"/>
      <c r="AD26" s="689">
        <v>22135235</v>
      </c>
      <c r="AE26" s="689"/>
      <c r="AF26" s="689"/>
      <c r="AG26" s="689"/>
      <c r="AH26" s="689"/>
      <c r="AI26" s="689"/>
      <c r="AJ26" s="689"/>
      <c r="AK26" s="689"/>
      <c r="AL26" s="690">
        <v>99.6</v>
      </c>
      <c r="AM26" s="691"/>
      <c r="AN26" s="691"/>
      <c r="AO26" s="692"/>
      <c r="AP26" s="704" t="s">
        <v>290</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291</v>
      </c>
      <c r="CE26" s="701"/>
      <c r="CF26" s="701"/>
      <c r="CG26" s="701"/>
      <c r="CH26" s="701"/>
      <c r="CI26" s="701"/>
      <c r="CJ26" s="701"/>
      <c r="CK26" s="701"/>
      <c r="CL26" s="701"/>
      <c r="CM26" s="701"/>
      <c r="CN26" s="701"/>
      <c r="CO26" s="701"/>
      <c r="CP26" s="701"/>
      <c r="CQ26" s="702"/>
      <c r="CR26" s="685">
        <v>4900881</v>
      </c>
      <c r="CS26" s="686"/>
      <c r="CT26" s="686"/>
      <c r="CU26" s="686"/>
      <c r="CV26" s="686"/>
      <c r="CW26" s="686"/>
      <c r="CX26" s="686"/>
      <c r="CY26" s="687"/>
      <c r="CZ26" s="690">
        <v>9.6999999999999993</v>
      </c>
      <c r="DA26" s="719"/>
      <c r="DB26" s="719"/>
      <c r="DC26" s="723"/>
      <c r="DD26" s="694">
        <v>4680873</v>
      </c>
      <c r="DE26" s="686"/>
      <c r="DF26" s="686"/>
      <c r="DG26" s="686"/>
      <c r="DH26" s="686"/>
      <c r="DI26" s="686"/>
      <c r="DJ26" s="686"/>
      <c r="DK26" s="687"/>
      <c r="DL26" s="694" t="s">
        <v>128</v>
      </c>
      <c r="DM26" s="686"/>
      <c r="DN26" s="686"/>
      <c r="DO26" s="686"/>
      <c r="DP26" s="686"/>
      <c r="DQ26" s="686"/>
      <c r="DR26" s="686"/>
      <c r="DS26" s="686"/>
      <c r="DT26" s="686"/>
      <c r="DU26" s="686"/>
      <c r="DV26" s="687"/>
      <c r="DW26" s="690" t="s">
        <v>228</v>
      </c>
      <c r="DX26" s="719"/>
      <c r="DY26" s="719"/>
      <c r="DZ26" s="719"/>
      <c r="EA26" s="719"/>
      <c r="EB26" s="719"/>
      <c r="EC26" s="720"/>
    </row>
    <row r="27" spans="2:133" ht="11.25" customHeight="1" x14ac:dyDescent="0.15">
      <c r="B27" s="682" t="s">
        <v>292</v>
      </c>
      <c r="C27" s="683"/>
      <c r="D27" s="683"/>
      <c r="E27" s="683"/>
      <c r="F27" s="683"/>
      <c r="G27" s="683"/>
      <c r="H27" s="683"/>
      <c r="I27" s="683"/>
      <c r="J27" s="683"/>
      <c r="K27" s="683"/>
      <c r="L27" s="683"/>
      <c r="M27" s="683"/>
      <c r="N27" s="683"/>
      <c r="O27" s="683"/>
      <c r="P27" s="683"/>
      <c r="Q27" s="684"/>
      <c r="R27" s="685">
        <v>12164</v>
      </c>
      <c r="S27" s="686"/>
      <c r="T27" s="686"/>
      <c r="U27" s="686"/>
      <c r="V27" s="686"/>
      <c r="W27" s="686"/>
      <c r="X27" s="686"/>
      <c r="Y27" s="687"/>
      <c r="Z27" s="688">
        <v>0</v>
      </c>
      <c r="AA27" s="688"/>
      <c r="AB27" s="688"/>
      <c r="AC27" s="688"/>
      <c r="AD27" s="689">
        <v>12164</v>
      </c>
      <c r="AE27" s="689"/>
      <c r="AF27" s="689"/>
      <c r="AG27" s="689"/>
      <c r="AH27" s="689"/>
      <c r="AI27" s="689"/>
      <c r="AJ27" s="689"/>
      <c r="AK27" s="689"/>
      <c r="AL27" s="690">
        <v>0.1</v>
      </c>
      <c r="AM27" s="691"/>
      <c r="AN27" s="691"/>
      <c r="AO27" s="692"/>
      <c r="AP27" s="682" t="s">
        <v>293</v>
      </c>
      <c r="AQ27" s="683"/>
      <c r="AR27" s="683"/>
      <c r="AS27" s="683"/>
      <c r="AT27" s="683"/>
      <c r="AU27" s="683"/>
      <c r="AV27" s="683"/>
      <c r="AW27" s="683"/>
      <c r="AX27" s="683"/>
      <c r="AY27" s="683"/>
      <c r="AZ27" s="683"/>
      <c r="BA27" s="683"/>
      <c r="BB27" s="683"/>
      <c r="BC27" s="683"/>
      <c r="BD27" s="683"/>
      <c r="BE27" s="683"/>
      <c r="BF27" s="684"/>
      <c r="BG27" s="685">
        <v>17031768</v>
      </c>
      <c r="BH27" s="686"/>
      <c r="BI27" s="686"/>
      <c r="BJ27" s="686"/>
      <c r="BK27" s="686"/>
      <c r="BL27" s="686"/>
      <c r="BM27" s="686"/>
      <c r="BN27" s="687"/>
      <c r="BO27" s="688">
        <v>100</v>
      </c>
      <c r="BP27" s="688"/>
      <c r="BQ27" s="688"/>
      <c r="BR27" s="688"/>
      <c r="BS27" s="694">
        <v>74917</v>
      </c>
      <c r="BT27" s="686"/>
      <c r="BU27" s="686"/>
      <c r="BV27" s="686"/>
      <c r="BW27" s="686"/>
      <c r="BX27" s="686"/>
      <c r="BY27" s="686"/>
      <c r="BZ27" s="686"/>
      <c r="CA27" s="686"/>
      <c r="CB27" s="695"/>
      <c r="CD27" s="700" t="s">
        <v>294</v>
      </c>
      <c r="CE27" s="701"/>
      <c r="CF27" s="701"/>
      <c r="CG27" s="701"/>
      <c r="CH27" s="701"/>
      <c r="CI27" s="701"/>
      <c r="CJ27" s="701"/>
      <c r="CK27" s="701"/>
      <c r="CL27" s="701"/>
      <c r="CM27" s="701"/>
      <c r="CN27" s="701"/>
      <c r="CO27" s="701"/>
      <c r="CP27" s="701"/>
      <c r="CQ27" s="702"/>
      <c r="CR27" s="685">
        <v>8613407</v>
      </c>
      <c r="CS27" s="721"/>
      <c r="CT27" s="721"/>
      <c r="CU27" s="721"/>
      <c r="CV27" s="721"/>
      <c r="CW27" s="721"/>
      <c r="CX27" s="721"/>
      <c r="CY27" s="722"/>
      <c r="CZ27" s="690">
        <v>17</v>
      </c>
      <c r="DA27" s="719"/>
      <c r="DB27" s="719"/>
      <c r="DC27" s="723"/>
      <c r="DD27" s="694">
        <v>2661912</v>
      </c>
      <c r="DE27" s="721"/>
      <c r="DF27" s="721"/>
      <c r="DG27" s="721"/>
      <c r="DH27" s="721"/>
      <c r="DI27" s="721"/>
      <c r="DJ27" s="721"/>
      <c r="DK27" s="722"/>
      <c r="DL27" s="694">
        <v>2393732</v>
      </c>
      <c r="DM27" s="721"/>
      <c r="DN27" s="721"/>
      <c r="DO27" s="721"/>
      <c r="DP27" s="721"/>
      <c r="DQ27" s="721"/>
      <c r="DR27" s="721"/>
      <c r="DS27" s="721"/>
      <c r="DT27" s="721"/>
      <c r="DU27" s="721"/>
      <c r="DV27" s="722"/>
      <c r="DW27" s="690">
        <v>10.1</v>
      </c>
      <c r="DX27" s="719"/>
      <c r="DY27" s="719"/>
      <c r="DZ27" s="719"/>
      <c r="EA27" s="719"/>
      <c r="EB27" s="719"/>
      <c r="EC27" s="720"/>
    </row>
    <row r="28" spans="2:133" ht="11.25" customHeight="1" x14ac:dyDescent="0.15">
      <c r="B28" s="682" t="s">
        <v>295</v>
      </c>
      <c r="C28" s="683"/>
      <c r="D28" s="683"/>
      <c r="E28" s="683"/>
      <c r="F28" s="683"/>
      <c r="G28" s="683"/>
      <c r="H28" s="683"/>
      <c r="I28" s="683"/>
      <c r="J28" s="683"/>
      <c r="K28" s="683"/>
      <c r="L28" s="683"/>
      <c r="M28" s="683"/>
      <c r="N28" s="683"/>
      <c r="O28" s="683"/>
      <c r="P28" s="683"/>
      <c r="Q28" s="684"/>
      <c r="R28" s="685">
        <v>176847</v>
      </c>
      <c r="S28" s="686"/>
      <c r="T28" s="686"/>
      <c r="U28" s="686"/>
      <c r="V28" s="686"/>
      <c r="W28" s="686"/>
      <c r="X28" s="686"/>
      <c r="Y28" s="687"/>
      <c r="Z28" s="688">
        <v>0.3</v>
      </c>
      <c r="AA28" s="688"/>
      <c r="AB28" s="688"/>
      <c r="AC28" s="688"/>
      <c r="AD28" s="689" t="s">
        <v>228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296</v>
      </c>
      <c r="CE28" s="701"/>
      <c r="CF28" s="701"/>
      <c r="CG28" s="701"/>
      <c r="CH28" s="701"/>
      <c r="CI28" s="701"/>
      <c r="CJ28" s="701"/>
      <c r="CK28" s="701"/>
      <c r="CL28" s="701"/>
      <c r="CM28" s="701"/>
      <c r="CN28" s="701"/>
      <c r="CO28" s="701"/>
      <c r="CP28" s="701"/>
      <c r="CQ28" s="702"/>
      <c r="CR28" s="685">
        <v>2920575</v>
      </c>
      <c r="CS28" s="686"/>
      <c r="CT28" s="686"/>
      <c r="CU28" s="686"/>
      <c r="CV28" s="686"/>
      <c r="CW28" s="686"/>
      <c r="CX28" s="686"/>
      <c r="CY28" s="687"/>
      <c r="CZ28" s="690">
        <v>5.8</v>
      </c>
      <c r="DA28" s="719"/>
      <c r="DB28" s="719"/>
      <c r="DC28" s="723"/>
      <c r="DD28" s="694">
        <v>2920575</v>
      </c>
      <c r="DE28" s="686"/>
      <c r="DF28" s="686"/>
      <c r="DG28" s="686"/>
      <c r="DH28" s="686"/>
      <c r="DI28" s="686"/>
      <c r="DJ28" s="686"/>
      <c r="DK28" s="687"/>
      <c r="DL28" s="694">
        <v>2920575</v>
      </c>
      <c r="DM28" s="686"/>
      <c r="DN28" s="686"/>
      <c r="DO28" s="686"/>
      <c r="DP28" s="686"/>
      <c r="DQ28" s="686"/>
      <c r="DR28" s="686"/>
      <c r="DS28" s="686"/>
      <c r="DT28" s="686"/>
      <c r="DU28" s="686"/>
      <c r="DV28" s="687"/>
      <c r="DW28" s="690">
        <v>12.3</v>
      </c>
      <c r="DX28" s="719"/>
      <c r="DY28" s="719"/>
      <c r="DZ28" s="719"/>
      <c r="EA28" s="719"/>
      <c r="EB28" s="719"/>
      <c r="EC28" s="720"/>
    </row>
    <row r="29" spans="2:133" ht="11.25" customHeight="1" x14ac:dyDescent="0.15">
      <c r="B29" s="682" t="s">
        <v>297</v>
      </c>
      <c r="C29" s="683"/>
      <c r="D29" s="683"/>
      <c r="E29" s="683"/>
      <c r="F29" s="683"/>
      <c r="G29" s="683"/>
      <c r="H29" s="683"/>
      <c r="I29" s="683"/>
      <c r="J29" s="683"/>
      <c r="K29" s="683"/>
      <c r="L29" s="683"/>
      <c r="M29" s="683"/>
      <c r="N29" s="683"/>
      <c r="O29" s="683"/>
      <c r="P29" s="683"/>
      <c r="Q29" s="684"/>
      <c r="R29" s="685">
        <v>357913</v>
      </c>
      <c r="S29" s="686"/>
      <c r="T29" s="686"/>
      <c r="U29" s="686"/>
      <c r="V29" s="686"/>
      <c r="W29" s="686"/>
      <c r="X29" s="686"/>
      <c r="Y29" s="687"/>
      <c r="Z29" s="688">
        <v>0.7</v>
      </c>
      <c r="AA29" s="688"/>
      <c r="AB29" s="688"/>
      <c r="AC29" s="688"/>
      <c r="AD29" s="689">
        <v>47272</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298</v>
      </c>
      <c r="CE29" s="726"/>
      <c r="CF29" s="700" t="s">
        <v>299</v>
      </c>
      <c r="CG29" s="701"/>
      <c r="CH29" s="701"/>
      <c r="CI29" s="701"/>
      <c r="CJ29" s="701"/>
      <c r="CK29" s="701"/>
      <c r="CL29" s="701"/>
      <c r="CM29" s="701"/>
      <c r="CN29" s="701"/>
      <c r="CO29" s="701"/>
      <c r="CP29" s="701"/>
      <c r="CQ29" s="702"/>
      <c r="CR29" s="685">
        <v>2920575</v>
      </c>
      <c r="CS29" s="721"/>
      <c r="CT29" s="721"/>
      <c r="CU29" s="721"/>
      <c r="CV29" s="721"/>
      <c r="CW29" s="721"/>
      <c r="CX29" s="721"/>
      <c r="CY29" s="722"/>
      <c r="CZ29" s="690">
        <v>5.8</v>
      </c>
      <c r="DA29" s="719"/>
      <c r="DB29" s="719"/>
      <c r="DC29" s="723"/>
      <c r="DD29" s="694">
        <v>2920575</v>
      </c>
      <c r="DE29" s="721"/>
      <c r="DF29" s="721"/>
      <c r="DG29" s="721"/>
      <c r="DH29" s="721"/>
      <c r="DI29" s="721"/>
      <c r="DJ29" s="721"/>
      <c r="DK29" s="722"/>
      <c r="DL29" s="694">
        <v>2920575</v>
      </c>
      <c r="DM29" s="721"/>
      <c r="DN29" s="721"/>
      <c r="DO29" s="721"/>
      <c r="DP29" s="721"/>
      <c r="DQ29" s="721"/>
      <c r="DR29" s="721"/>
      <c r="DS29" s="721"/>
      <c r="DT29" s="721"/>
      <c r="DU29" s="721"/>
      <c r="DV29" s="722"/>
      <c r="DW29" s="690">
        <v>12.3</v>
      </c>
      <c r="DX29" s="719"/>
      <c r="DY29" s="719"/>
      <c r="DZ29" s="719"/>
      <c r="EA29" s="719"/>
      <c r="EB29" s="719"/>
      <c r="EC29" s="720"/>
    </row>
    <row r="30" spans="2:133" ht="11.25" customHeight="1" x14ac:dyDescent="0.15">
      <c r="B30" s="682" t="s">
        <v>300</v>
      </c>
      <c r="C30" s="683"/>
      <c r="D30" s="683"/>
      <c r="E30" s="683"/>
      <c r="F30" s="683"/>
      <c r="G30" s="683"/>
      <c r="H30" s="683"/>
      <c r="I30" s="683"/>
      <c r="J30" s="683"/>
      <c r="K30" s="683"/>
      <c r="L30" s="683"/>
      <c r="M30" s="683"/>
      <c r="N30" s="683"/>
      <c r="O30" s="683"/>
      <c r="P30" s="683"/>
      <c r="Q30" s="684"/>
      <c r="R30" s="685">
        <v>344846</v>
      </c>
      <c r="S30" s="686"/>
      <c r="T30" s="686"/>
      <c r="U30" s="686"/>
      <c r="V30" s="686"/>
      <c r="W30" s="686"/>
      <c r="X30" s="686"/>
      <c r="Y30" s="687"/>
      <c r="Z30" s="688">
        <v>0.7</v>
      </c>
      <c r="AA30" s="688"/>
      <c r="AB30" s="688"/>
      <c r="AC30" s="688"/>
      <c r="AD30" s="689" t="s">
        <v>228</v>
      </c>
      <c r="AE30" s="689"/>
      <c r="AF30" s="689"/>
      <c r="AG30" s="689"/>
      <c r="AH30" s="689"/>
      <c r="AI30" s="689"/>
      <c r="AJ30" s="689"/>
      <c r="AK30" s="689"/>
      <c r="AL30" s="690" t="s">
        <v>128</v>
      </c>
      <c r="AM30" s="691"/>
      <c r="AN30" s="691"/>
      <c r="AO30" s="692"/>
      <c r="AP30" s="664" t="s">
        <v>216</v>
      </c>
      <c r="AQ30" s="665"/>
      <c r="AR30" s="665"/>
      <c r="AS30" s="665"/>
      <c r="AT30" s="665"/>
      <c r="AU30" s="665"/>
      <c r="AV30" s="665"/>
      <c r="AW30" s="665"/>
      <c r="AX30" s="665"/>
      <c r="AY30" s="665"/>
      <c r="AZ30" s="665"/>
      <c r="BA30" s="665"/>
      <c r="BB30" s="665"/>
      <c r="BC30" s="665"/>
      <c r="BD30" s="665"/>
      <c r="BE30" s="665"/>
      <c r="BF30" s="666"/>
      <c r="BG30" s="664" t="s">
        <v>301</v>
      </c>
      <c r="BH30" s="738"/>
      <c r="BI30" s="738"/>
      <c r="BJ30" s="738"/>
      <c r="BK30" s="738"/>
      <c r="BL30" s="738"/>
      <c r="BM30" s="738"/>
      <c r="BN30" s="738"/>
      <c r="BO30" s="738"/>
      <c r="BP30" s="738"/>
      <c r="BQ30" s="739"/>
      <c r="BR30" s="664" t="s">
        <v>302</v>
      </c>
      <c r="BS30" s="738"/>
      <c r="BT30" s="738"/>
      <c r="BU30" s="738"/>
      <c r="BV30" s="738"/>
      <c r="BW30" s="738"/>
      <c r="BX30" s="738"/>
      <c r="BY30" s="738"/>
      <c r="BZ30" s="738"/>
      <c r="CA30" s="738"/>
      <c r="CB30" s="739"/>
      <c r="CD30" s="727"/>
      <c r="CE30" s="728"/>
      <c r="CF30" s="700" t="s">
        <v>303</v>
      </c>
      <c r="CG30" s="701"/>
      <c r="CH30" s="701"/>
      <c r="CI30" s="701"/>
      <c r="CJ30" s="701"/>
      <c r="CK30" s="701"/>
      <c r="CL30" s="701"/>
      <c r="CM30" s="701"/>
      <c r="CN30" s="701"/>
      <c r="CO30" s="701"/>
      <c r="CP30" s="701"/>
      <c r="CQ30" s="702"/>
      <c r="CR30" s="685">
        <v>2870670</v>
      </c>
      <c r="CS30" s="686"/>
      <c r="CT30" s="686"/>
      <c r="CU30" s="686"/>
      <c r="CV30" s="686"/>
      <c r="CW30" s="686"/>
      <c r="CX30" s="686"/>
      <c r="CY30" s="687"/>
      <c r="CZ30" s="690">
        <v>5.7</v>
      </c>
      <c r="DA30" s="719"/>
      <c r="DB30" s="719"/>
      <c r="DC30" s="723"/>
      <c r="DD30" s="694">
        <v>2870670</v>
      </c>
      <c r="DE30" s="686"/>
      <c r="DF30" s="686"/>
      <c r="DG30" s="686"/>
      <c r="DH30" s="686"/>
      <c r="DI30" s="686"/>
      <c r="DJ30" s="686"/>
      <c r="DK30" s="687"/>
      <c r="DL30" s="694">
        <v>2870670</v>
      </c>
      <c r="DM30" s="686"/>
      <c r="DN30" s="686"/>
      <c r="DO30" s="686"/>
      <c r="DP30" s="686"/>
      <c r="DQ30" s="686"/>
      <c r="DR30" s="686"/>
      <c r="DS30" s="686"/>
      <c r="DT30" s="686"/>
      <c r="DU30" s="686"/>
      <c r="DV30" s="687"/>
      <c r="DW30" s="690">
        <v>12.1</v>
      </c>
      <c r="DX30" s="719"/>
      <c r="DY30" s="719"/>
      <c r="DZ30" s="719"/>
      <c r="EA30" s="719"/>
      <c r="EB30" s="719"/>
      <c r="EC30" s="720"/>
    </row>
    <row r="31" spans="2:133" ht="11.25" customHeight="1" x14ac:dyDescent="0.15">
      <c r="B31" s="682" t="s">
        <v>304</v>
      </c>
      <c r="C31" s="683"/>
      <c r="D31" s="683"/>
      <c r="E31" s="683"/>
      <c r="F31" s="683"/>
      <c r="G31" s="683"/>
      <c r="H31" s="683"/>
      <c r="I31" s="683"/>
      <c r="J31" s="683"/>
      <c r="K31" s="683"/>
      <c r="L31" s="683"/>
      <c r="M31" s="683"/>
      <c r="N31" s="683"/>
      <c r="O31" s="683"/>
      <c r="P31" s="683"/>
      <c r="Q31" s="684"/>
      <c r="R31" s="685">
        <v>18889458</v>
      </c>
      <c r="S31" s="686"/>
      <c r="T31" s="686"/>
      <c r="U31" s="686"/>
      <c r="V31" s="686"/>
      <c r="W31" s="686"/>
      <c r="X31" s="686"/>
      <c r="Y31" s="687"/>
      <c r="Z31" s="688">
        <v>36</v>
      </c>
      <c r="AA31" s="688"/>
      <c r="AB31" s="688"/>
      <c r="AC31" s="688"/>
      <c r="AD31" s="689" t="s">
        <v>228</v>
      </c>
      <c r="AE31" s="689"/>
      <c r="AF31" s="689"/>
      <c r="AG31" s="689"/>
      <c r="AH31" s="689"/>
      <c r="AI31" s="689"/>
      <c r="AJ31" s="689"/>
      <c r="AK31" s="689"/>
      <c r="AL31" s="690" t="s">
        <v>128</v>
      </c>
      <c r="AM31" s="691"/>
      <c r="AN31" s="691"/>
      <c r="AO31" s="692"/>
      <c r="AP31" s="742" t="s">
        <v>305</v>
      </c>
      <c r="AQ31" s="743"/>
      <c r="AR31" s="743"/>
      <c r="AS31" s="743"/>
      <c r="AT31" s="748" t="s">
        <v>306</v>
      </c>
      <c r="AU31" s="231"/>
      <c r="AV31" s="231"/>
      <c r="AW31" s="231"/>
      <c r="AX31" s="671" t="s">
        <v>182</v>
      </c>
      <c r="AY31" s="672"/>
      <c r="AZ31" s="672"/>
      <c r="BA31" s="672"/>
      <c r="BB31" s="672"/>
      <c r="BC31" s="672"/>
      <c r="BD31" s="672"/>
      <c r="BE31" s="672"/>
      <c r="BF31" s="673"/>
      <c r="BG31" s="753">
        <v>99</v>
      </c>
      <c r="BH31" s="740"/>
      <c r="BI31" s="740"/>
      <c r="BJ31" s="740"/>
      <c r="BK31" s="740"/>
      <c r="BL31" s="740"/>
      <c r="BM31" s="680">
        <v>96.2</v>
      </c>
      <c r="BN31" s="740"/>
      <c r="BO31" s="740"/>
      <c r="BP31" s="740"/>
      <c r="BQ31" s="741"/>
      <c r="BR31" s="753">
        <v>99.4</v>
      </c>
      <c r="BS31" s="740"/>
      <c r="BT31" s="740"/>
      <c r="BU31" s="740"/>
      <c r="BV31" s="740"/>
      <c r="BW31" s="740"/>
      <c r="BX31" s="680">
        <v>96.2</v>
      </c>
      <c r="BY31" s="740"/>
      <c r="BZ31" s="740"/>
      <c r="CA31" s="740"/>
      <c r="CB31" s="741"/>
      <c r="CD31" s="727"/>
      <c r="CE31" s="728"/>
      <c r="CF31" s="700" t="s">
        <v>307</v>
      </c>
      <c r="CG31" s="701"/>
      <c r="CH31" s="701"/>
      <c r="CI31" s="701"/>
      <c r="CJ31" s="701"/>
      <c r="CK31" s="701"/>
      <c r="CL31" s="701"/>
      <c r="CM31" s="701"/>
      <c r="CN31" s="701"/>
      <c r="CO31" s="701"/>
      <c r="CP31" s="701"/>
      <c r="CQ31" s="702"/>
      <c r="CR31" s="685">
        <v>49905</v>
      </c>
      <c r="CS31" s="721"/>
      <c r="CT31" s="721"/>
      <c r="CU31" s="721"/>
      <c r="CV31" s="721"/>
      <c r="CW31" s="721"/>
      <c r="CX31" s="721"/>
      <c r="CY31" s="722"/>
      <c r="CZ31" s="690">
        <v>0.1</v>
      </c>
      <c r="DA31" s="719"/>
      <c r="DB31" s="719"/>
      <c r="DC31" s="723"/>
      <c r="DD31" s="694">
        <v>49905</v>
      </c>
      <c r="DE31" s="721"/>
      <c r="DF31" s="721"/>
      <c r="DG31" s="721"/>
      <c r="DH31" s="721"/>
      <c r="DI31" s="721"/>
      <c r="DJ31" s="721"/>
      <c r="DK31" s="722"/>
      <c r="DL31" s="694">
        <v>49905</v>
      </c>
      <c r="DM31" s="721"/>
      <c r="DN31" s="721"/>
      <c r="DO31" s="721"/>
      <c r="DP31" s="721"/>
      <c r="DQ31" s="721"/>
      <c r="DR31" s="721"/>
      <c r="DS31" s="721"/>
      <c r="DT31" s="721"/>
      <c r="DU31" s="721"/>
      <c r="DV31" s="722"/>
      <c r="DW31" s="690">
        <v>0.2</v>
      </c>
      <c r="DX31" s="719"/>
      <c r="DY31" s="719"/>
      <c r="DZ31" s="719"/>
      <c r="EA31" s="719"/>
      <c r="EB31" s="719"/>
      <c r="EC31" s="720"/>
    </row>
    <row r="32" spans="2:133" ht="11.25" customHeight="1" x14ac:dyDescent="0.15">
      <c r="B32" s="731" t="s">
        <v>308</v>
      </c>
      <c r="C32" s="732"/>
      <c r="D32" s="732"/>
      <c r="E32" s="732"/>
      <c r="F32" s="732"/>
      <c r="G32" s="732"/>
      <c r="H32" s="732"/>
      <c r="I32" s="732"/>
      <c r="J32" s="732"/>
      <c r="K32" s="732"/>
      <c r="L32" s="732"/>
      <c r="M32" s="732"/>
      <c r="N32" s="732"/>
      <c r="O32" s="732"/>
      <c r="P32" s="732"/>
      <c r="Q32" s="733"/>
      <c r="R32" s="685" t="s">
        <v>228</v>
      </c>
      <c r="S32" s="686"/>
      <c r="T32" s="686"/>
      <c r="U32" s="686"/>
      <c r="V32" s="686"/>
      <c r="W32" s="686"/>
      <c r="X32" s="686"/>
      <c r="Y32" s="687"/>
      <c r="Z32" s="688" t="s">
        <v>228</v>
      </c>
      <c r="AA32" s="688"/>
      <c r="AB32" s="688"/>
      <c r="AC32" s="688"/>
      <c r="AD32" s="689" t="s">
        <v>228</v>
      </c>
      <c r="AE32" s="689"/>
      <c r="AF32" s="689"/>
      <c r="AG32" s="689"/>
      <c r="AH32" s="689"/>
      <c r="AI32" s="689"/>
      <c r="AJ32" s="689"/>
      <c r="AK32" s="689"/>
      <c r="AL32" s="690" t="s">
        <v>128</v>
      </c>
      <c r="AM32" s="691"/>
      <c r="AN32" s="691"/>
      <c r="AO32" s="692"/>
      <c r="AP32" s="744"/>
      <c r="AQ32" s="745"/>
      <c r="AR32" s="745"/>
      <c r="AS32" s="745"/>
      <c r="AT32" s="749"/>
      <c r="AU32" s="230" t="s">
        <v>309</v>
      </c>
      <c r="AV32" s="230"/>
      <c r="AW32" s="230"/>
      <c r="AX32" s="682" t="s">
        <v>310</v>
      </c>
      <c r="AY32" s="683"/>
      <c r="AZ32" s="683"/>
      <c r="BA32" s="683"/>
      <c r="BB32" s="683"/>
      <c r="BC32" s="683"/>
      <c r="BD32" s="683"/>
      <c r="BE32" s="683"/>
      <c r="BF32" s="684"/>
      <c r="BG32" s="754">
        <v>99.6</v>
      </c>
      <c r="BH32" s="721"/>
      <c r="BI32" s="721"/>
      <c r="BJ32" s="721"/>
      <c r="BK32" s="721"/>
      <c r="BL32" s="721"/>
      <c r="BM32" s="691">
        <v>97.6</v>
      </c>
      <c r="BN32" s="751"/>
      <c r="BO32" s="751"/>
      <c r="BP32" s="751"/>
      <c r="BQ32" s="752"/>
      <c r="BR32" s="754">
        <v>99.4</v>
      </c>
      <c r="BS32" s="721"/>
      <c r="BT32" s="721"/>
      <c r="BU32" s="721"/>
      <c r="BV32" s="721"/>
      <c r="BW32" s="721"/>
      <c r="BX32" s="691">
        <v>97.3</v>
      </c>
      <c r="BY32" s="751"/>
      <c r="BZ32" s="751"/>
      <c r="CA32" s="751"/>
      <c r="CB32" s="752"/>
      <c r="CD32" s="729"/>
      <c r="CE32" s="730"/>
      <c r="CF32" s="700" t="s">
        <v>311</v>
      </c>
      <c r="CG32" s="701"/>
      <c r="CH32" s="701"/>
      <c r="CI32" s="701"/>
      <c r="CJ32" s="701"/>
      <c r="CK32" s="701"/>
      <c r="CL32" s="701"/>
      <c r="CM32" s="701"/>
      <c r="CN32" s="701"/>
      <c r="CO32" s="701"/>
      <c r="CP32" s="701"/>
      <c r="CQ32" s="702"/>
      <c r="CR32" s="685" t="s">
        <v>128</v>
      </c>
      <c r="CS32" s="686"/>
      <c r="CT32" s="686"/>
      <c r="CU32" s="686"/>
      <c r="CV32" s="686"/>
      <c r="CW32" s="686"/>
      <c r="CX32" s="686"/>
      <c r="CY32" s="687"/>
      <c r="CZ32" s="690" t="s">
        <v>128</v>
      </c>
      <c r="DA32" s="719"/>
      <c r="DB32" s="719"/>
      <c r="DC32" s="723"/>
      <c r="DD32" s="694" t="s">
        <v>128</v>
      </c>
      <c r="DE32" s="686"/>
      <c r="DF32" s="686"/>
      <c r="DG32" s="686"/>
      <c r="DH32" s="686"/>
      <c r="DI32" s="686"/>
      <c r="DJ32" s="686"/>
      <c r="DK32" s="687"/>
      <c r="DL32" s="694" t="s">
        <v>128</v>
      </c>
      <c r="DM32" s="686"/>
      <c r="DN32" s="686"/>
      <c r="DO32" s="686"/>
      <c r="DP32" s="686"/>
      <c r="DQ32" s="686"/>
      <c r="DR32" s="686"/>
      <c r="DS32" s="686"/>
      <c r="DT32" s="686"/>
      <c r="DU32" s="686"/>
      <c r="DV32" s="687"/>
      <c r="DW32" s="690" t="s">
        <v>228</v>
      </c>
      <c r="DX32" s="719"/>
      <c r="DY32" s="719"/>
      <c r="DZ32" s="719"/>
      <c r="EA32" s="719"/>
      <c r="EB32" s="719"/>
      <c r="EC32" s="720"/>
    </row>
    <row r="33" spans="2:133" ht="11.25" customHeight="1" x14ac:dyDescent="0.15">
      <c r="B33" s="682" t="s">
        <v>312</v>
      </c>
      <c r="C33" s="683"/>
      <c r="D33" s="683"/>
      <c r="E33" s="683"/>
      <c r="F33" s="683"/>
      <c r="G33" s="683"/>
      <c r="H33" s="683"/>
      <c r="I33" s="683"/>
      <c r="J33" s="683"/>
      <c r="K33" s="683"/>
      <c r="L33" s="683"/>
      <c r="M33" s="683"/>
      <c r="N33" s="683"/>
      <c r="O33" s="683"/>
      <c r="P33" s="683"/>
      <c r="Q33" s="684"/>
      <c r="R33" s="685">
        <v>3323949</v>
      </c>
      <c r="S33" s="686"/>
      <c r="T33" s="686"/>
      <c r="U33" s="686"/>
      <c r="V33" s="686"/>
      <c r="W33" s="686"/>
      <c r="X33" s="686"/>
      <c r="Y33" s="687"/>
      <c r="Z33" s="688">
        <v>6.3</v>
      </c>
      <c r="AA33" s="688"/>
      <c r="AB33" s="688"/>
      <c r="AC33" s="688"/>
      <c r="AD33" s="689" t="s">
        <v>128</v>
      </c>
      <c r="AE33" s="689"/>
      <c r="AF33" s="689"/>
      <c r="AG33" s="689"/>
      <c r="AH33" s="689"/>
      <c r="AI33" s="689"/>
      <c r="AJ33" s="689"/>
      <c r="AK33" s="689"/>
      <c r="AL33" s="690" t="s">
        <v>228</v>
      </c>
      <c r="AM33" s="691"/>
      <c r="AN33" s="691"/>
      <c r="AO33" s="692"/>
      <c r="AP33" s="746"/>
      <c r="AQ33" s="747"/>
      <c r="AR33" s="747"/>
      <c r="AS33" s="747"/>
      <c r="AT33" s="750"/>
      <c r="AU33" s="232"/>
      <c r="AV33" s="232"/>
      <c r="AW33" s="232"/>
      <c r="AX33" s="735" t="s">
        <v>313</v>
      </c>
      <c r="AY33" s="736"/>
      <c r="AZ33" s="736"/>
      <c r="BA33" s="736"/>
      <c r="BB33" s="736"/>
      <c r="BC33" s="736"/>
      <c r="BD33" s="736"/>
      <c r="BE33" s="736"/>
      <c r="BF33" s="737"/>
      <c r="BG33" s="755">
        <v>98.2</v>
      </c>
      <c r="BH33" s="756"/>
      <c r="BI33" s="756"/>
      <c r="BJ33" s="756"/>
      <c r="BK33" s="756"/>
      <c r="BL33" s="756"/>
      <c r="BM33" s="757">
        <v>94.2</v>
      </c>
      <c r="BN33" s="756"/>
      <c r="BO33" s="756"/>
      <c r="BP33" s="756"/>
      <c r="BQ33" s="758"/>
      <c r="BR33" s="755">
        <v>99.5</v>
      </c>
      <c r="BS33" s="756"/>
      <c r="BT33" s="756"/>
      <c r="BU33" s="756"/>
      <c r="BV33" s="756"/>
      <c r="BW33" s="756"/>
      <c r="BX33" s="757">
        <v>94.7</v>
      </c>
      <c r="BY33" s="756"/>
      <c r="BZ33" s="756"/>
      <c r="CA33" s="756"/>
      <c r="CB33" s="758"/>
      <c r="CD33" s="700" t="s">
        <v>314</v>
      </c>
      <c r="CE33" s="701"/>
      <c r="CF33" s="701"/>
      <c r="CG33" s="701"/>
      <c r="CH33" s="701"/>
      <c r="CI33" s="701"/>
      <c r="CJ33" s="701"/>
      <c r="CK33" s="701"/>
      <c r="CL33" s="701"/>
      <c r="CM33" s="701"/>
      <c r="CN33" s="701"/>
      <c r="CO33" s="701"/>
      <c r="CP33" s="701"/>
      <c r="CQ33" s="702"/>
      <c r="CR33" s="685">
        <v>29175025</v>
      </c>
      <c r="CS33" s="721"/>
      <c r="CT33" s="721"/>
      <c r="CU33" s="721"/>
      <c r="CV33" s="721"/>
      <c r="CW33" s="721"/>
      <c r="CX33" s="721"/>
      <c r="CY33" s="722"/>
      <c r="CZ33" s="690">
        <v>57.7</v>
      </c>
      <c r="DA33" s="719"/>
      <c r="DB33" s="719"/>
      <c r="DC33" s="723"/>
      <c r="DD33" s="694">
        <v>13038103</v>
      </c>
      <c r="DE33" s="721"/>
      <c r="DF33" s="721"/>
      <c r="DG33" s="721"/>
      <c r="DH33" s="721"/>
      <c r="DI33" s="721"/>
      <c r="DJ33" s="721"/>
      <c r="DK33" s="722"/>
      <c r="DL33" s="694">
        <v>9379346</v>
      </c>
      <c r="DM33" s="721"/>
      <c r="DN33" s="721"/>
      <c r="DO33" s="721"/>
      <c r="DP33" s="721"/>
      <c r="DQ33" s="721"/>
      <c r="DR33" s="721"/>
      <c r="DS33" s="721"/>
      <c r="DT33" s="721"/>
      <c r="DU33" s="721"/>
      <c r="DV33" s="722"/>
      <c r="DW33" s="690">
        <v>39.4</v>
      </c>
      <c r="DX33" s="719"/>
      <c r="DY33" s="719"/>
      <c r="DZ33" s="719"/>
      <c r="EA33" s="719"/>
      <c r="EB33" s="719"/>
      <c r="EC33" s="720"/>
    </row>
    <row r="34" spans="2:133" ht="11.25" customHeight="1" x14ac:dyDescent="0.15">
      <c r="B34" s="682" t="s">
        <v>315</v>
      </c>
      <c r="C34" s="683"/>
      <c r="D34" s="683"/>
      <c r="E34" s="683"/>
      <c r="F34" s="683"/>
      <c r="G34" s="683"/>
      <c r="H34" s="683"/>
      <c r="I34" s="683"/>
      <c r="J34" s="683"/>
      <c r="K34" s="683"/>
      <c r="L34" s="683"/>
      <c r="M34" s="683"/>
      <c r="N34" s="683"/>
      <c r="O34" s="683"/>
      <c r="P34" s="683"/>
      <c r="Q34" s="684"/>
      <c r="R34" s="685">
        <v>57280</v>
      </c>
      <c r="S34" s="686"/>
      <c r="T34" s="686"/>
      <c r="U34" s="686"/>
      <c r="V34" s="686"/>
      <c r="W34" s="686"/>
      <c r="X34" s="686"/>
      <c r="Y34" s="687"/>
      <c r="Z34" s="688">
        <v>0.1</v>
      </c>
      <c r="AA34" s="688"/>
      <c r="AB34" s="688"/>
      <c r="AC34" s="688"/>
      <c r="AD34" s="689">
        <v>26352</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316</v>
      </c>
      <c r="CE34" s="701"/>
      <c r="CF34" s="701"/>
      <c r="CG34" s="701"/>
      <c r="CH34" s="701"/>
      <c r="CI34" s="701"/>
      <c r="CJ34" s="701"/>
      <c r="CK34" s="701"/>
      <c r="CL34" s="701"/>
      <c r="CM34" s="701"/>
      <c r="CN34" s="701"/>
      <c r="CO34" s="701"/>
      <c r="CP34" s="701"/>
      <c r="CQ34" s="702"/>
      <c r="CR34" s="685">
        <v>7887358</v>
      </c>
      <c r="CS34" s="686"/>
      <c r="CT34" s="686"/>
      <c r="CU34" s="686"/>
      <c r="CV34" s="686"/>
      <c r="CW34" s="686"/>
      <c r="CX34" s="686"/>
      <c r="CY34" s="687"/>
      <c r="CZ34" s="690">
        <v>15.6</v>
      </c>
      <c r="DA34" s="719"/>
      <c r="DB34" s="719"/>
      <c r="DC34" s="723"/>
      <c r="DD34" s="694">
        <v>5955595</v>
      </c>
      <c r="DE34" s="686"/>
      <c r="DF34" s="686"/>
      <c r="DG34" s="686"/>
      <c r="DH34" s="686"/>
      <c r="DI34" s="686"/>
      <c r="DJ34" s="686"/>
      <c r="DK34" s="687"/>
      <c r="DL34" s="694">
        <v>4997523</v>
      </c>
      <c r="DM34" s="686"/>
      <c r="DN34" s="686"/>
      <c r="DO34" s="686"/>
      <c r="DP34" s="686"/>
      <c r="DQ34" s="686"/>
      <c r="DR34" s="686"/>
      <c r="DS34" s="686"/>
      <c r="DT34" s="686"/>
      <c r="DU34" s="686"/>
      <c r="DV34" s="687"/>
      <c r="DW34" s="690">
        <v>21</v>
      </c>
      <c r="DX34" s="719"/>
      <c r="DY34" s="719"/>
      <c r="DZ34" s="719"/>
      <c r="EA34" s="719"/>
      <c r="EB34" s="719"/>
      <c r="EC34" s="720"/>
    </row>
    <row r="35" spans="2:133" ht="11.25" customHeight="1" x14ac:dyDescent="0.15">
      <c r="B35" s="682" t="s">
        <v>317</v>
      </c>
      <c r="C35" s="683"/>
      <c r="D35" s="683"/>
      <c r="E35" s="683"/>
      <c r="F35" s="683"/>
      <c r="G35" s="683"/>
      <c r="H35" s="683"/>
      <c r="I35" s="683"/>
      <c r="J35" s="683"/>
      <c r="K35" s="683"/>
      <c r="L35" s="683"/>
      <c r="M35" s="683"/>
      <c r="N35" s="683"/>
      <c r="O35" s="683"/>
      <c r="P35" s="683"/>
      <c r="Q35" s="684"/>
      <c r="R35" s="685">
        <v>167419</v>
      </c>
      <c r="S35" s="686"/>
      <c r="T35" s="686"/>
      <c r="U35" s="686"/>
      <c r="V35" s="686"/>
      <c r="W35" s="686"/>
      <c r="X35" s="686"/>
      <c r="Y35" s="687"/>
      <c r="Z35" s="688">
        <v>0.3</v>
      </c>
      <c r="AA35" s="688"/>
      <c r="AB35" s="688"/>
      <c r="AC35" s="688"/>
      <c r="AD35" s="689" t="s">
        <v>228</v>
      </c>
      <c r="AE35" s="689"/>
      <c r="AF35" s="689"/>
      <c r="AG35" s="689"/>
      <c r="AH35" s="689"/>
      <c r="AI35" s="689"/>
      <c r="AJ35" s="689"/>
      <c r="AK35" s="689"/>
      <c r="AL35" s="690" t="s">
        <v>128</v>
      </c>
      <c r="AM35" s="691"/>
      <c r="AN35" s="691"/>
      <c r="AO35" s="692"/>
      <c r="AP35" s="235"/>
      <c r="AQ35" s="664" t="s">
        <v>318</v>
      </c>
      <c r="AR35" s="665"/>
      <c r="AS35" s="665"/>
      <c r="AT35" s="665"/>
      <c r="AU35" s="665"/>
      <c r="AV35" s="665"/>
      <c r="AW35" s="665"/>
      <c r="AX35" s="665"/>
      <c r="AY35" s="665"/>
      <c r="AZ35" s="665"/>
      <c r="BA35" s="665"/>
      <c r="BB35" s="665"/>
      <c r="BC35" s="665"/>
      <c r="BD35" s="665"/>
      <c r="BE35" s="665"/>
      <c r="BF35" s="666"/>
      <c r="BG35" s="664" t="s">
        <v>319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320</v>
      </c>
      <c r="CE35" s="701"/>
      <c r="CF35" s="701"/>
      <c r="CG35" s="701"/>
      <c r="CH35" s="701"/>
      <c r="CI35" s="701"/>
      <c r="CJ35" s="701"/>
      <c r="CK35" s="701"/>
      <c r="CL35" s="701"/>
      <c r="CM35" s="701"/>
      <c r="CN35" s="701"/>
      <c r="CO35" s="701"/>
      <c r="CP35" s="701"/>
      <c r="CQ35" s="702"/>
      <c r="CR35" s="685">
        <v>68804</v>
      </c>
      <c r="CS35" s="721"/>
      <c r="CT35" s="721"/>
      <c r="CU35" s="721"/>
      <c r="CV35" s="721"/>
      <c r="CW35" s="721"/>
      <c r="CX35" s="721"/>
      <c r="CY35" s="722"/>
      <c r="CZ35" s="690">
        <v>0.1</v>
      </c>
      <c r="DA35" s="719"/>
      <c r="DB35" s="719"/>
      <c r="DC35" s="723"/>
      <c r="DD35" s="694">
        <v>61178</v>
      </c>
      <c r="DE35" s="721"/>
      <c r="DF35" s="721"/>
      <c r="DG35" s="721"/>
      <c r="DH35" s="721"/>
      <c r="DI35" s="721"/>
      <c r="DJ35" s="721"/>
      <c r="DK35" s="722"/>
      <c r="DL35" s="694">
        <v>60763</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15">
      <c r="B36" s="682" t="s">
        <v>321</v>
      </c>
      <c r="C36" s="683"/>
      <c r="D36" s="683"/>
      <c r="E36" s="683"/>
      <c r="F36" s="683"/>
      <c r="G36" s="683"/>
      <c r="H36" s="683"/>
      <c r="I36" s="683"/>
      <c r="J36" s="683"/>
      <c r="K36" s="683"/>
      <c r="L36" s="683"/>
      <c r="M36" s="683"/>
      <c r="N36" s="683"/>
      <c r="O36" s="683"/>
      <c r="P36" s="683"/>
      <c r="Q36" s="684"/>
      <c r="R36" s="685">
        <v>603175</v>
      </c>
      <c r="S36" s="686"/>
      <c r="T36" s="686"/>
      <c r="U36" s="686"/>
      <c r="V36" s="686"/>
      <c r="W36" s="686"/>
      <c r="X36" s="686"/>
      <c r="Y36" s="687"/>
      <c r="Z36" s="688">
        <v>1.2</v>
      </c>
      <c r="AA36" s="688"/>
      <c r="AB36" s="688"/>
      <c r="AC36" s="688"/>
      <c r="AD36" s="689" t="s">
        <v>128</v>
      </c>
      <c r="AE36" s="689"/>
      <c r="AF36" s="689"/>
      <c r="AG36" s="689"/>
      <c r="AH36" s="689"/>
      <c r="AI36" s="689"/>
      <c r="AJ36" s="689"/>
      <c r="AK36" s="689"/>
      <c r="AL36" s="690" t="s">
        <v>228</v>
      </c>
      <c r="AM36" s="691"/>
      <c r="AN36" s="691"/>
      <c r="AO36" s="692"/>
      <c r="AP36" s="235"/>
      <c r="AQ36" s="759" t="s">
        <v>322</v>
      </c>
      <c r="AR36" s="760"/>
      <c r="AS36" s="760"/>
      <c r="AT36" s="760"/>
      <c r="AU36" s="760"/>
      <c r="AV36" s="760"/>
      <c r="AW36" s="760"/>
      <c r="AX36" s="760"/>
      <c r="AY36" s="761"/>
      <c r="AZ36" s="674">
        <v>5962003</v>
      </c>
      <c r="BA36" s="675"/>
      <c r="BB36" s="675"/>
      <c r="BC36" s="675"/>
      <c r="BD36" s="675"/>
      <c r="BE36" s="675"/>
      <c r="BF36" s="762"/>
      <c r="BG36" s="696" t="s">
        <v>323</v>
      </c>
      <c r="BH36" s="697"/>
      <c r="BI36" s="697"/>
      <c r="BJ36" s="697"/>
      <c r="BK36" s="697"/>
      <c r="BL36" s="697"/>
      <c r="BM36" s="697"/>
      <c r="BN36" s="697"/>
      <c r="BO36" s="697"/>
      <c r="BP36" s="697"/>
      <c r="BQ36" s="697"/>
      <c r="BR36" s="697"/>
      <c r="BS36" s="697"/>
      <c r="BT36" s="697"/>
      <c r="BU36" s="698"/>
      <c r="BV36" s="674" t="s">
        <v>228</v>
      </c>
      <c r="BW36" s="675"/>
      <c r="BX36" s="675"/>
      <c r="BY36" s="675"/>
      <c r="BZ36" s="675"/>
      <c r="CA36" s="675"/>
      <c r="CB36" s="762"/>
      <c r="CD36" s="700" t="s">
        <v>324</v>
      </c>
      <c r="CE36" s="701"/>
      <c r="CF36" s="701"/>
      <c r="CG36" s="701"/>
      <c r="CH36" s="701"/>
      <c r="CI36" s="701"/>
      <c r="CJ36" s="701"/>
      <c r="CK36" s="701"/>
      <c r="CL36" s="701"/>
      <c r="CM36" s="701"/>
      <c r="CN36" s="701"/>
      <c r="CO36" s="701"/>
      <c r="CP36" s="701"/>
      <c r="CQ36" s="702"/>
      <c r="CR36" s="685">
        <v>16118691</v>
      </c>
      <c r="CS36" s="686"/>
      <c r="CT36" s="686"/>
      <c r="CU36" s="686"/>
      <c r="CV36" s="686"/>
      <c r="CW36" s="686"/>
      <c r="CX36" s="686"/>
      <c r="CY36" s="687"/>
      <c r="CZ36" s="690">
        <v>31.9</v>
      </c>
      <c r="DA36" s="719"/>
      <c r="DB36" s="719"/>
      <c r="DC36" s="723"/>
      <c r="DD36" s="694">
        <v>2826742</v>
      </c>
      <c r="DE36" s="686"/>
      <c r="DF36" s="686"/>
      <c r="DG36" s="686"/>
      <c r="DH36" s="686"/>
      <c r="DI36" s="686"/>
      <c r="DJ36" s="686"/>
      <c r="DK36" s="687"/>
      <c r="DL36" s="694">
        <v>1550807</v>
      </c>
      <c r="DM36" s="686"/>
      <c r="DN36" s="686"/>
      <c r="DO36" s="686"/>
      <c r="DP36" s="686"/>
      <c r="DQ36" s="686"/>
      <c r="DR36" s="686"/>
      <c r="DS36" s="686"/>
      <c r="DT36" s="686"/>
      <c r="DU36" s="686"/>
      <c r="DV36" s="687"/>
      <c r="DW36" s="690">
        <v>6.5</v>
      </c>
      <c r="DX36" s="719"/>
      <c r="DY36" s="719"/>
      <c r="DZ36" s="719"/>
      <c r="EA36" s="719"/>
      <c r="EB36" s="719"/>
      <c r="EC36" s="720"/>
    </row>
    <row r="37" spans="2:133" ht="11.25" customHeight="1" x14ac:dyDescent="0.15">
      <c r="B37" s="682" t="s">
        <v>325</v>
      </c>
      <c r="C37" s="683"/>
      <c r="D37" s="683"/>
      <c r="E37" s="683"/>
      <c r="F37" s="683"/>
      <c r="G37" s="683"/>
      <c r="H37" s="683"/>
      <c r="I37" s="683"/>
      <c r="J37" s="683"/>
      <c r="K37" s="683"/>
      <c r="L37" s="683"/>
      <c r="M37" s="683"/>
      <c r="N37" s="683"/>
      <c r="O37" s="683"/>
      <c r="P37" s="683"/>
      <c r="Q37" s="684"/>
      <c r="R37" s="685">
        <v>1625451</v>
      </c>
      <c r="S37" s="686"/>
      <c r="T37" s="686"/>
      <c r="U37" s="686"/>
      <c r="V37" s="686"/>
      <c r="W37" s="686"/>
      <c r="X37" s="686"/>
      <c r="Y37" s="687"/>
      <c r="Z37" s="688">
        <v>3.1</v>
      </c>
      <c r="AA37" s="688"/>
      <c r="AB37" s="688"/>
      <c r="AC37" s="688"/>
      <c r="AD37" s="689" t="s">
        <v>128</v>
      </c>
      <c r="AE37" s="689"/>
      <c r="AF37" s="689"/>
      <c r="AG37" s="689"/>
      <c r="AH37" s="689"/>
      <c r="AI37" s="689"/>
      <c r="AJ37" s="689"/>
      <c r="AK37" s="689"/>
      <c r="AL37" s="690" t="s">
        <v>128</v>
      </c>
      <c r="AM37" s="691"/>
      <c r="AN37" s="691"/>
      <c r="AO37" s="692"/>
      <c r="AQ37" s="763" t="s">
        <v>326</v>
      </c>
      <c r="AR37" s="764"/>
      <c r="AS37" s="764"/>
      <c r="AT37" s="764"/>
      <c r="AU37" s="764"/>
      <c r="AV37" s="764"/>
      <c r="AW37" s="764"/>
      <c r="AX37" s="764"/>
      <c r="AY37" s="765"/>
      <c r="AZ37" s="685">
        <v>1470677</v>
      </c>
      <c r="BA37" s="686"/>
      <c r="BB37" s="686"/>
      <c r="BC37" s="686"/>
      <c r="BD37" s="721"/>
      <c r="BE37" s="721"/>
      <c r="BF37" s="752"/>
      <c r="BG37" s="700" t="s">
        <v>327</v>
      </c>
      <c r="BH37" s="701"/>
      <c r="BI37" s="701"/>
      <c r="BJ37" s="701"/>
      <c r="BK37" s="701"/>
      <c r="BL37" s="701"/>
      <c r="BM37" s="701"/>
      <c r="BN37" s="701"/>
      <c r="BO37" s="701"/>
      <c r="BP37" s="701"/>
      <c r="BQ37" s="701"/>
      <c r="BR37" s="701"/>
      <c r="BS37" s="701"/>
      <c r="BT37" s="701"/>
      <c r="BU37" s="702"/>
      <c r="BV37" s="685" t="s">
        <v>128</v>
      </c>
      <c r="BW37" s="686"/>
      <c r="BX37" s="686"/>
      <c r="BY37" s="686"/>
      <c r="BZ37" s="686"/>
      <c r="CA37" s="686"/>
      <c r="CB37" s="695"/>
      <c r="CD37" s="700" t="s">
        <v>328</v>
      </c>
      <c r="CE37" s="701"/>
      <c r="CF37" s="701"/>
      <c r="CG37" s="701"/>
      <c r="CH37" s="701"/>
      <c r="CI37" s="701"/>
      <c r="CJ37" s="701"/>
      <c r="CK37" s="701"/>
      <c r="CL37" s="701"/>
      <c r="CM37" s="701"/>
      <c r="CN37" s="701"/>
      <c r="CO37" s="701"/>
      <c r="CP37" s="701"/>
      <c r="CQ37" s="702"/>
      <c r="CR37" s="685">
        <v>7461</v>
      </c>
      <c r="CS37" s="721"/>
      <c r="CT37" s="721"/>
      <c r="CU37" s="721"/>
      <c r="CV37" s="721"/>
      <c r="CW37" s="721"/>
      <c r="CX37" s="721"/>
      <c r="CY37" s="722"/>
      <c r="CZ37" s="690">
        <v>0</v>
      </c>
      <c r="DA37" s="719"/>
      <c r="DB37" s="719"/>
      <c r="DC37" s="723"/>
      <c r="DD37" s="694">
        <v>7461</v>
      </c>
      <c r="DE37" s="721"/>
      <c r="DF37" s="721"/>
      <c r="DG37" s="721"/>
      <c r="DH37" s="721"/>
      <c r="DI37" s="721"/>
      <c r="DJ37" s="721"/>
      <c r="DK37" s="722"/>
      <c r="DL37" s="694">
        <v>6801</v>
      </c>
      <c r="DM37" s="721"/>
      <c r="DN37" s="721"/>
      <c r="DO37" s="721"/>
      <c r="DP37" s="721"/>
      <c r="DQ37" s="721"/>
      <c r="DR37" s="721"/>
      <c r="DS37" s="721"/>
      <c r="DT37" s="721"/>
      <c r="DU37" s="721"/>
      <c r="DV37" s="722"/>
      <c r="DW37" s="690">
        <v>0</v>
      </c>
      <c r="DX37" s="719"/>
      <c r="DY37" s="719"/>
      <c r="DZ37" s="719"/>
      <c r="EA37" s="719"/>
      <c r="EB37" s="719"/>
      <c r="EC37" s="720"/>
    </row>
    <row r="38" spans="2:133" ht="11.25" customHeight="1" x14ac:dyDescent="0.15">
      <c r="B38" s="682" t="s">
        <v>329</v>
      </c>
      <c r="C38" s="683"/>
      <c r="D38" s="683"/>
      <c r="E38" s="683"/>
      <c r="F38" s="683"/>
      <c r="G38" s="683"/>
      <c r="H38" s="683"/>
      <c r="I38" s="683"/>
      <c r="J38" s="683"/>
      <c r="K38" s="683"/>
      <c r="L38" s="683"/>
      <c r="M38" s="683"/>
      <c r="N38" s="683"/>
      <c r="O38" s="683"/>
      <c r="P38" s="683"/>
      <c r="Q38" s="684"/>
      <c r="R38" s="685">
        <v>631472</v>
      </c>
      <c r="S38" s="686"/>
      <c r="T38" s="686"/>
      <c r="U38" s="686"/>
      <c r="V38" s="686"/>
      <c r="W38" s="686"/>
      <c r="X38" s="686"/>
      <c r="Y38" s="687"/>
      <c r="Z38" s="688">
        <v>1.2</v>
      </c>
      <c r="AA38" s="688"/>
      <c r="AB38" s="688"/>
      <c r="AC38" s="688"/>
      <c r="AD38" s="689">
        <v>2794</v>
      </c>
      <c r="AE38" s="689"/>
      <c r="AF38" s="689"/>
      <c r="AG38" s="689"/>
      <c r="AH38" s="689"/>
      <c r="AI38" s="689"/>
      <c r="AJ38" s="689"/>
      <c r="AK38" s="689"/>
      <c r="AL38" s="690">
        <v>0</v>
      </c>
      <c r="AM38" s="691"/>
      <c r="AN38" s="691"/>
      <c r="AO38" s="692"/>
      <c r="AQ38" s="763" t="s">
        <v>330</v>
      </c>
      <c r="AR38" s="764"/>
      <c r="AS38" s="764"/>
      <c r="AT38" s="764"/>
      <c r="AU38" s="764"/>
      <c r="AV38" s="764"/>
      <c r="AW38" s="764"/>
      <c r="AX38" s="764"/>
      <c r="AY38" s="765"/>
      <c r="AZ38" s="685">
        <v>905881</v>
      </c>
      <c r="BA38" s="686"/>
      <c r="BB38" s="686"/>
      <c r="BC38" s="686"/>
      <c r="BD38" s="721"/>
      <c r="BE38" s="721"/>
      <c r="BF38" s="752"/>
      <c r="BG38" s="700" t="s">
        <v>331</v>
      </c>
      <c r="BH38" s="701"/>
      <c r="BI38" s="701"/>
      <c r="BJ38" s="701"/>
      <c r="BK38" s="701"/>
      <c r="BL38" s="701"/>
      <c r="BM38" s="701"/>
      <c r="BN38" s="701"/>
      <c r="BO38" s="701"/>
      <c r="BP38" s="701"/>
      <c r="BQ38" s="701"/>
      <c r="BR38" s="701"/>
      <c r="BS38" s="701"/>
      <c r="BT38" s="701"/>
      <c r="BU38" s="702"/>
      <c r="BV38" s="685">
        <v>14208</v>
      </c>
      <c r="BW38" s="686"/>
      <c r="BX38" s="686"/>
      <c r="BY38" s="686"/>
      <c r="BZ38" s="686"/>
      <c r="CA38" s="686"/>
      <c r="CB38" s="695"/>
      <c r="CD38" s="700" t="s">
        <v>332</v>
      </c>
      <c r="CE38" s="701"/>
      <c r="CF38" s="701"/>
      <c r="CG38" s="701"/>
      <c r="CH38" s="701"/>
      <c r="CI38" s="701"/>
      <c r="CJ38" s="701"/>
      <c r="CK38" s="701"/>
      <c r="CL38" s="701"/>
      <c r="CM38" s="701"/>
      <c r="CN38" s="701"/>
      <c r="CO38" s="701"/>
      <c r="CP38" s="701"/>
      <c r="CQ38" s="702"/>
      <c r="CR38" s="685">
        <v>3489036</v>
      </c>
      <c r="CS38" s="686"/>
      <c r="CT38" s="686"/>
      <c r="CU38" s="686"/>
      <c r="CV38" s="686"/>
      <c r="CW38" s="686"/>
      <c r="CX38" s="686"/>
      <c r="CY38" s="687"/>
      <c r="CZ38" s="690">
        <v>6.9</v>
      </c>
      <c r="DA38" s="719"/>
      <c r="DB38" s="719"/>
      <c r="DC38" s="723"/>
      <c r="DD38" s="694">
        <v>2783306</v>
      </c>
      <c r="DE38" s="686"/>
      <c r="DF38" s="686"/>
      <c r="DG38" s="686"/>
      <c r="DH38" s="686"/>
      <c r="DI38" s="686"/>
      <c r="DJ38" s="686"/>
      <c r="DK38" s="687"/>
      <c r="DL38" s="694">
        <v>2770253</v>
      </c>
      <c r="DM38" s="686"/>
      <c r="DN38" s="686"/>
      <c r="DO38" s="686"/>
      <c r="DP38" s="686"/>
      <c r="DQ38" s="686"/>
      <c r="DR38" s="686"/>
      <c r="DS38" s="686"/>
      <c r="DT38" s="686"/>
      <c r="DU38" s="686"/>
      <c r="DV38" s="687"/>
      <c r="DW38" s="690">
        <v>11.7</v>
      </c>
      <c r="DX38" s="719"/>
      <c r="DY38" s="719"/>
      <c r="DZ38" s="719"/>
      <c r="EA38" s="719"/>
      <c r="EB38" s="719"/>
      <c r="EC38" s="720"/>
    </row>
    <row r="39" spans="2:133" ht="11.25" customHeight="1" x14ac:dyDescent="0.15">
      <c r="B39" s="682" t="s">
        <v>333</v>
      </c>
      <c r="C39" s="683"/>
      <c r="D39" s="683"/>
      <c r="E39" s="683"/>
      <c r="F39" s="683"/>
      <c r="G39" s="683"/>
      <c r="H39" s="683"/>
      <c r="I39" s="683"/>
      <c r="J39" s="683"/>
      <c r="K39" s="683"/>
      <c r="L39" s="683"/>
      <c r="M39" s="683"/>
      <c r="N39" s="683"/>
      <c r="O39" s="683"/>
      <c r="P39" s="683"/>
      <c r="Q39" s="684"/>
      <c r="R39" s="685">
        <v>2244900</v>
      </c>
      <c r="S39" s="686"/>
      <c r="T39" s="686"/>
      <c r="U39" s="686"/>
      <c r="V39" s="686"/>
      <c r="W39" s="686"/>
      <c r="X39" s="686"/>
      <c r="Y39" s="687"/>
      <c r="Z39" s="688">
        <v>4.3</v>
      </c>
      <c r="AA39" s="688"/>
      <c r="AB39" s="688"/>
      <c r="AC39" s="688"/>
      <c r="AD39" s="689" t="s">
        <v>128</v>
      </c>
      <c r="AE39" s="689"/>
      <c r="AF39" s="689"/>
      <c r="AG39" s="689"/>
      <c r="AH39" s="689"/>
      <c r="AI39" s="689"/>
      <c r="AJ39" s="689"/>
      <c r="AK39" s="689"/>
      <c r="AL39" s="690" t="s">
        <v>128</v>
      </c>
      <c r="AM39" s="691"/>
      <c r="AN39" s="691"/>
      <c r="AO39" s="692"/>
      <c r="AQ39" s="763" t="s">
        <v>334</v>
      </c>
      <c r="AR39" s="764"/>
      <c r="AS39" s="764"/>
      <c r="AT39" s="764"/>
      <c r="AU39" s="764"/>
      <c r="AV39" s="764"/>
      <c r="AW39" s="764"/>
      <c r="AX39" s="764"/>
      <c r="AY39" s="765"/>
      <c r="AZ39" s="685">
        <v>96409</v>
      </c>
      <c r="BA39" s="686"/>
      <c r="BB39" s="686"/>
      <c r="BC39" s="686"/>
      <c r="BD39" s="721"/>
      <c r="BE39" s="721"/>
      <c r="BF39" s="752"/>
      <c r="BG39" s="700" t="s">
        <v>335</v>
      </c>
      <c r="BH39" s="701"/>
      <c r="BI39" s="701"/>
      <c r="BJ39" s="701"/>
      <c r="BK39" s="701"/>
      <c r="BL39" s="701"/>
      <c r="BM39" s="701"/>
      <c r="BN39" s="701"/>
      <c r="BO39" s="701"/>
      <c r="BP39" s="701"/>
      <c r="BQ39" s="701"/>
      <c r="BR39" s="701"/>
      <c r="BS39" s="701"/>
      <c r="BT39" s="701"/>
      <c r="BU39" s="702"/>
      <c r="BV39" s="685">
        <v>21915</v>
      </c>
      <c r="BW39" s="686"/>
      <c r="BX39" s="686"/>
      <c r="BY39" s="686"/>
      <c r="BZ39" s="686"/>
      <c r="CA39" s="686"/>
      <c r="CB39" s="695"/>
      <c r="CD39" s="700" t="s">
        <v>336</v>
      </c>
      <c r="CE39" s="701"/>
      <c r="CF39" s="701"/>
      <c r="CG39" s="701"/>
      <c r="CH39" s="701"/>
      <c r="CI39" s="701"/>
      <c r="CJ39" s="701"/>
      <c r="CK39" s="701"/>
      <c r="CL39" s="701"/>
      <c r="CM39" s="701"/>
      <c r="CN39" s="701"/>
      <c r="CO39" s="701"/>
      <c r="CP39" s="701"/>
      <c r="CQ39" s="702"/>
      <c r="CR39" s="685">
        <v>1269051</v>
      </c>
      <c r="CS39" s="721"/>
      <c r="CT39" s="721"/>
      <c r="CU39" s="721"/>
      <c r="CV39" s="721"/>
      <c r="CW39" s="721"/>
      <c r="CX39" s="721"/>
      <c r="CY39" s="722"/>
      <c r="CZ39" s="690">
        <v>2.5</v>
      </c>
      <c r="DA39" s="719"/>
      <c r="DB39" s="719"/>
      <c r="DC39" s="723"/>
      <c r="DD39" s="694">
        <v>1070640</v>
      </c>
      <c r="DE39" s="721"/>
      <c r="DF39" s="721"/>
      <c r="DG39" s="721"/>
      <c r="DH39" s="721"/>
      <c r="DI39" s="721"/>
      <c r="DJ39" s="721"/>
      <c r="DK39" s="722"/>
      <c r="DL39" s="694" t="s">
        <v>128</v>
      </c>
      <c r="DM39" s="721"/>
      <c r="DN39" s="721"/>
      <c r="DO39" s="721"/>
      <c r="DP39" s="721"/>
      <c r="DQ39" s="721"/>
      <c r="DR39" s="721"/>
      <c r="DS39" s="721"/>
      <c r="DT39" s="721"/>
      <c r="DU39" s="721"/>
      <c r="DV39" s="722"/>
      <c r="DW39" s="690" t="s">
        <v>228</v>
      </c>
      <c r="DX39" s="719"/>
      <c r="DY39" s="719"/>
      <c r="DZ39" s="719"/>
      <c r="EA39" s="719"/>
      <c r="EB39" s="719"/>
      <c r="EC39" s="720"/>
    </row>
    <row r="40" spans="2:133" ht="11.25" customHeight="1" x14ac:dyDescent="0.15">
      <c r="B40" s="682" t="s">
        <v>337</v>
      </c>
      <c r="C40" s="683"/>
      <c r="D40" s="683"/>
      <c r="E40" s="683"/>
      <c r="F40" s="683"/>
      <c r="G40" s="683"/>
      <c r="H40" s="683"/>
      <c r="I40" s="683"/>
      <c r="J40" s="683"/>
      <c r="K40" s="683"/>
      <c r="L40" s="683"/>
      <c r="M40" s="683"/>
      <c r="N40" s="683"/>
      <c r="O40" s="683"/>
      <c r="P40" s="683"/>
      <c r="Q40" s="684"/>
      <c r="R40" s="685" t="s">
        <v>228</v>
      </c>
      <c r="S40" s="686"/>
      <c r="T40" s="686"/>
      <c r="U40" s="686"/>
      <c r="V40" s="686"/>
      <c r="W40" s="686"/>
      <c r="X40" s="686"/>
      <c r="Y40" s="687"/>
      <c r="Z40" s="688" t="s">
        <v>128</v>
      </c>
      <c r="AA40" s="688"/>
      <c r="AB40" s="688"/>
      <c r="AC40" s="688"/>
      <c r="AD40" s="689" t="s">
        <v>228</v>
      </c>
      <c r="AE40" s="689"/>
      <c r="AF40" s="689"/>
      <c r="AG40" s="689"/>
      <c r="AH40" s="689"/>
      <c r="AI40" s="689"/>
      <c r="AJ40" s="689"/>
      <c r="AK40" s="689"/>
      <c r="AL40" s="690" t="s">
        <v>228</v>
      </c>
      <c r="AM40" s="691"/>
      <c r="AN40" s="691"/>
      <c r="AO40" s="692"/>
      <c r="AQ40" s="763" t="s">
        <v>338</v>
      </c>
      <c r="AR40" s="764"/>
      <c r="AS40" s="764"/>
      <c r="AT40" s="764"/>
      <c r="AU40" s="764"/>
      <c r="AV40" s="764"/>
      <c r="AW40" s="764"/>
      <c r="AX40" s="764"/>
      <c r="AY40" s="765"/>
      <c r="AZ40" s="685">
        <v>23502</v>
      </c>
      <c r="BA40" s="686"/>
      <c r="BB40" s="686"/>
      <c r="BC40" s="686"/>
      <c r="BD40" s="721"/>
      <c r="BE40" s="721"/>
      <c r="BF40" s="752"/>
      <c r="BG40" s="772" t="s">
        <v>339</v>
      </c>
      <c r="BH40" s="773"/>
      <c r="BI40" s="773"/>
      <c r="BJ40" s="773"/>
      <c r="BK40" s="773"/>
      <c r="BL40" s="236"/>
      <c r="BM40" s="701" t="s">
        <v>340</v>
      </c>
      <c r="BN40" s="701"/>
      <c r="BO40" s="701"/>
      <c r="BP40" s="701"/>
      <c r="BQ40" s="701"/>
      <c r="BR40" s="701"/>
      <c r="BS40" s="701"/>
      <c r="BT40" s="701"/>
      <c r="BU40" s="702"/>
      <c r="BV40" s="685">
        <v>109</v>
      </c>
      <c r="BW40" s="686"/>
      <c r="BX40" s="686"/>
      <c r="BY40" s="686"/>
      <c r="BZ40" s="686"/>
      <c r="CA40" s="686"/>
      <c r="CB40" s="695"/>
      <c r="CD40" s="700" t="s">
        <v>341</v>
      </c>
      <c r="CE40" s="701"/>
      <c r="CF40" s="701"/>
      <c r="CG40" s="701"/>
      <c r="CH40" s="701"/>
      <c r="CI40" s="701"/>
      <c r="CJ40" s="701"/>
      <c r="CK40" s="701"/>
      <c r="CL40" s="701"/>
      <c r="CM40" s="701"/>
      <c r="CN40" s="701"/>
      <c r="CO40" s="701"/>
      <c r="CP40" s="701"/>
      <c r="CQ40" s="702"/>
      <c r="CR40" s="685">
        <v>342085</v>
      </c>
      <c r="CS40" s="686"/>
      <c r="CT40" s="686"/>
      <c r="CU40" s="686"/>
      <c r="CV40" s="686"/>
      <c r="CW40" s="686"/>
      <c r="CX40" s="686"/>
      <c r="CY40" s="687"/>
      <c r="CZ40" s="690">
        <v>0.7</v>
      </c>
      <c r="DA40" s="719"/>
      <c r="DB40" s="719"/>
      <c r="DC40" s="723"/>
      <c r="DD40" s="694">
        <v>340642</v>
      </c>
      <c r="DE40" s="686"/>
      <c r="DF40" s="686"/>
      <c r="DG40" s="686"/>
      <c r="DH40" s="686"/>
      <c r="DI40" s="686"/>
      <c r="DJ40" s="686"/>
      <c r="DK40" s="687"/>
      <c r="DL40" s="694" t="s">
        <v>128</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15">
      <c r="B41" s="682" t="s">
        <v>342</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228</v>
      </c>
      <c r="AA41" s="688"/>
      <c r="AB41" s="688"/>
      <c r="AC41" s="688"/>
      <c r="AD41" s="689" t="s">
        <v>228</v>
      </c>
      <c r="AE41" s="689"/>
      <c r="AF41" s="689"/>
      <c r="AG41" s="689"/>
      <c r="AH41" s="689"/>
      <c r="AI41" s="689"/>
      <c r="AJ41" s="689"/>
      <c r="AK41" s="689"/>
      <c r="AL41" s="690" t="s">
        <v>128</v>
      </c>
      <c r="AM41" s="691"/>
      <c r="AN41" s="691"/>
      <c r="AO41" s="692"/>
      <c r="AQ41" s="763" t="s">
        <v>343</v>
      </c>
      <c r="AR41" s="764"/>
      <c r="AS41" s="764"/>
      <c r="AT41" s="764"/>
      <c r="AU41" s="764"/>
      <c r="AV41" s="764"/>
      <c r="AW41" s="764"/>
      <c r="AX41" s="764"/>
      <c r="AY41" s="765"/>
      <c r="AZ41" s="685">
        <v>625492</v>
      </c>
      <c r="BA41" s="686"/>
      <c r="BB41" s="686"/>
      <c r="BC41" s="686"/>
      <c r="BD41" s="721"/>
      <c r="BE41" s="721"/>
      <c r="BF41" s="752"/>
      <c r="BG41" s="772"/>
      <c r="BH41" s="773"/>
      <c r="BI41" s="773"/>
      <c r="BJ41" s="773"/>
      <c r="BK41" s="773"/>
      <c r="BL41" s="236"/>
      <c r="BM41" s="701" t="s">
        <v>344</v>
      </c>
      <c r="BN41" s="701"/>
      <c r="BO41" s="701"/>
      <c r="BP41" s="701"/>
      <c r="BQ41" s="701"/>
      <c r="BR41" s="701"/>
      <c r="BS41" s="701"/>
      <c r="BT41" s="701"/>
      <c r="BU41" s="702"/>
      <c r="BV41" s="685">
        <v>2</v>
      </c>
      <c r="BW41" s="686"/>
      <c r="BX41" s="686"/>
      <c r="BY41" s="686"/>
      <c r="BZ41" s="686"/>
      <c r="CA41" s="686"/>
      <c r="CB41" s="695"/>
      <c r="CD41" s="700" t="s">
        <v>345</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228</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346</v>
      </c>
      <c r="C42" s="683"/>
      <c r="D42" s="683"/>
      <c r="E42" s="683"/>
      <c r="F42" s="683"/>
      <c r="G42" s="683"/>
      <c r="H42" s="683"/>
      <c r="I42" s="683"/>
      <c r="J42" s="683"/>
      <c r="K42" s="683"/>
      <c r="L42" s="683"/>
      <c r="M42" s="683"/>
      <c r="N42" s="683"/>
      <c r="O42" s="683"/>
      <c r="P42" s="683"/>
      <c r="Q42" s="684"/>
      <c r="R42" s="685">
        <v>1553200</v>
      </c>
      <c r="S42" s="686"/>
      <c r="T42" s="686"/>
      <c r="U42" s="686"/>
      <c r="V42" s="686"/>
      <c r="W42" s="686"/>
      <c r="X42" s="686"/>
      <c r="Y42" s="687"/>
      <c r="Z42" s="688">
        <v>3</v>
      </c>
      <c r="AA42" s="688"/>
      <c r="AB42" s="688"/>
      <c r="AC42" s="688"/>
      <c r="AD42" s="689" t="s">
        <v>128</v>
      </c>
      <c r="AE42" s="689"/>
      <c r="AF42" s="689"/>
      <c r="AG42" s="689"/>
      <c r="AH42" s="689"/>
      <c r="AI42" s="689"/>
      <c r="AJ42" s="689"/>
      <c r="AK42" s="689"/>
      <c r="AL42" s="690" t="s">
        <v>128</v>
      </c>
      <c r="AM42" s="691"/>
      <c r="AN42" s="691"/>
      <c r="AO42" s="692"/>
      <c r="AQ42" s="784" t="s">
        <v>347</v>
      </c>
      <c r="AR42" s="785"/>
      <c r="AS42" s="785"/>
      <c r="AT42" s="785"/>
      <c r="AU42" s="785"/>
      <c r="AV42" s="785"/>
      <c r="AW42" s="785"/>
      <c r="AX42" s="785"/>
      <c r="AY42" s="786"/>
      <c r="AZ42" s="776">
        <v>2840042</v>
      </c>
      <c r="BA42" s="777"/>
      <c r="BB42" s="777"/>
      <c r="BC42" s="777"/>
      <c r="BD42" s="756"/>
      <c r="BE42" s="756"/>
      <c r="BF42" s="758"/>
      <c r="BG42" s="774"/>
      <c r="BH42" s="775"/>
      <c r="BI42" s="775"/>
      <c r="BJ42" s="775"/>
      <c r="BK42" s="775"/>
      <c r="BL42" s="237"/>
      <c r="BM42" s="711" t="s">
        <v>348</v>
      </c>
      <c r="BN42" s="711"/>
      <c r="BO42" s="711"/>
      <c r="BP42" s="711"/>
      <c r="BQ42" s="711"/>
      <c r="BR42" s="711"/>
      <c r="BS42" s="711"/>
      <c r="BT42" s="711"/>
      <c r="BU42" s="712"/>
      <c r="BV42" s="776">
        <v>316</v>
      </c>
      <c r="BW42" s="777"/>
      <c r="BX42" s="777"/>
      <c r="BY42" s="777"/>
      <c r="BZ42" s="777"/>
      <c r="CA42" s="777"/>
      <c r="CB42" s="783"/>
      <c r="CD42" s="682" t="s">
        <v>349</v>
      </c>
      <c r="CE42" s="683"/>
      <c r="CF42" s="683"/>
      <c r="CG42" s="683"/>
      <c r="CH42" s="683"/>
      <c r="CI42" s="683"/>
      <c r="CJ42" s="683"/>
      <c r="CK42" s="683"/>
      <c r="CL42" s="683"/>
      <c r="CM42" s="683"/>
      <c r="CN42" s="683"/>
      <c r="CO42" s="683"/>
      <c r="CP42" s="683"/>
      <c r="CQ42" s="684"/>
      <c r="CR42" s="685">
        <v>2277797</v>
      </c>
      <c r="CS42" s="686"/>
      <c r="CT42" s="686"/>
      <c r="CU42" s="686"/>
      <c r="CV42" s="686"/>
      <c r="CW42" s="686"/>
      <c r="CX42" s="686"/>
      <c r="CY42" s="687"/>
      <c r="CZ42" s="690">
        <v>4.5</v>
      </c>
      <c r="DA42" s="691"/>
      <c r="DB42" s="691"/>
      <c r="DC42" s="703"/>
      <c r="DD42" s="694">
        <v>1156160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350</v>
      </c>
      <c r="C43" s="736"/>
      <c r="D43" s="736"/>
      <c r="E43" s="736"/>
      <c r="F43" s="736"/>
      <c r="G43" s="736"/>
      <c r="H43" s="736"/>
      <c r="I43" s="736"/>
      <c r="J43" s="736"/>
      <c r="K43" s="736"/>
      <c r="L43" s="736"/>
      <c r="M43" s="736"/>
      <c r="N43" s="736"/>
      <c r="O43" s="736"/>
      <c r="P43" s="736"/>
      <c r="Q43" s="737"/>
      <c r="R43" s="776">
        <v>52449657</v>
      </c>
      <c r="S43" s="777"/>
      <c r="T43" s="777"/>
      <c r="U43" s="777"/>
      <c r="V43" s="777"/>
      <c r="W43" s="777"/>
      <c r="X43" s="777"/>
      <c r="Y43" s="778"/>
      <c r="Z43" s="779">
        <v>100</v>
      </c>
      <c r="AA43" s="779"/>
      <c r="AB43" s="779"/>
      <c r="AC43" s="779"/>
      <c r="AD43" s="780">
        <v>22223817</v>
      </c>
      <c r="AE43" s="780"/>
      <c r="AF43" s="780"/>
      <c r="AG43" s="780"/>
      <c r="AH43" s="780"/>
      <c r="AI43" s="780"/>
      <c r="AJ43" s="780"/>
      <c r="AK43" s="780"/>
      <c r="AL43" s="781">
        <v>100</v>
      </c>
      <c r="AM43" s="757"/>
      <c r="AN43" s="757"/>
      <c r="AO43" s="782"/>
      <c r="BV43" s="238"/>
      <c r="BW43" s="238"/>
      <c r="BX43" s="238"/>
      <c r="BY43" s="238"/>
      <c r="BZ43" s="238"/>
      <c r="CA43" s="238"/>
      <c r="CB43" s="238"/>
      <c r="CD43" s="682" t="s">
        <v>351</v>
      </c>
      <c r="CE43" s="683"/>
      <c r="CF43" s="683"/>
      <c r="CG43" s="683"/>
      <c r="CH43" s="683"/>
      <c r="CI43" s="683"/>
      <c r="CJ43" s="683"/>
      <c r="CK43" s="683"/>
      <c r="CL43" s="683"/>
      <c r="CM43" s="683"/>
      <c r="CN43" s="683"/>
      <c r="CO43" s="683"/>
      <c r="CP43" s="683"/>
      <c r="CQ43" s="684"/>
      <c r="CR43" s="685">
        <v>141264</v>
      </c>
      <c r="CS43" s="721"/>
      <c r="CT43" s="721"/>
      <c r="CU43" s="721"/>
      <c r="CV43" s="721"/>
      <c r="CW43" s="721"/>
      <c r="CX43" s="721"/>
      <c r="CY43" s="722"/>
      <c r="CZ43" s="690">
        <v>0.3</v>
      </c>
      <c r="DA43" s="719"/>
      <c r="DB43" s="719"/>
      <c r="DC43" s="723"/>
      <c r="DD43" s="694">
        <v>141264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298</v>
      </c>
      <c r="CE44" s="798"/>
      <c r="CF44" s="682" t="s">
        <v>352</v>
      </c>
      <c r="CG44" s="683"/>
      <c r="CH44" s="683"/>
      <c r="CI44" s="683"/>
      <c r="CJ44" s="683"/>
      <c r="CK44" s="683"/>
      <c r="CL44" s="683"/>
      <c r="CM44" s="683"/>
      <c r="CN44" s="683"/>
      <c r="CO44" s="683"/>
      <c r="CP44" s="683"/>
      <c r="CQ44" s="684"/>
      <c r="CR44" s="685">
        <v>2269003</v>
      </c>
      <c r="CS44" s="686"/>
      <c r="CT44" s="686"/>
      <c r="CU44" s="686"/>
      <c r="CV44" s="686"/>
      <c r="CW44" s="686"/>
      <c r="CX44" s="686"/>
      <c r="CY44" s="687"/>
      <c r="CZ44" s="690">
        <v>4.5</v>
      </c>
      <c r="DA44" s="691"/>
      <c r="DB44" s="691"/>
      <c r="DC44" s="703"/>
      <c r="DD44" s="694">
        <v>1152066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354</v>
      </c>
      <c r="CG45" s="683"/>
      <c r="CH45" s="683"/>
      <c r="CI45" s="683"/>
      <c r="CJ45" s="683"/>
      <c r="CK45" s="683"/>
      <c r="CL45" s="683"/>
      <c r="CM45" s="683"/>
      <c r="CN45" s="683"/>
      <c r="CO45" s="683"/>
      <c r="CP45" s="683"/>
      <c r="CQ45" s="684"/>
      <c r="CR45" s="685">
        <v>852278</v>
      </c>
      <c r="CS45" s="721"/>
      <c r="CT45" s="721"/>
      <c r="CU45" s="721"/>
      <c r="CV45" s="721"/>
      <c r="CW45" s="721"/>
      <c r="CX45" s="721"/>
      <c r="CY45" s="722"/>
      <c r="CZ45" s="690">
        <v>1.7</v>
      </c>
      <c r="DA45" s="719"/>
      <c r="DB45" s="719"/>
      <c r="DC45" s="723"/>
      <c r="DD45" s="694">
        <v>39030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356</v>
      </c>
      <c r="CG46" s="683"/>
      <c r="CH46" s="683"/>
      <c r="CI46" s="683"/>
      <c r="CJ46" s="683"/>
      <c r="CK46" s="683"/>
      <c r="CL46" s="683"/>
      <c r="CM46" s="683"/>
      <c r="CN46" s="683"/>
      <c r="CO46" s="683"/>
      <c r="CP46" s="683"/>
      <c r="CQ46" s="684"/>
      <c r="CR46" s="685">
        <v>1411464</v>
      </c>
      <c r="CS46" s="686"/>
      <c r="CT46" s="686"/>
      <c r="CU46" s="686"/>
      <c r="CV46" s="686"/>
      <c r="CW46" s="686"/>
      <c r="CX46" s="686"/>
      <c r="CY46" s="687"/>
      <c r="CZ46" s="690">
        <v>2.8</v>
      </c>
      <c r="DA46" s="691"/>
      <c r="DB46" s="691"/>
      <c r="DC46" s="703"/>
      <c r="DD46" s="694">
        <v>1110159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358</v>
      </c>
      <c r="CG47" s="683"/>
      <c r="CH47" s="683"/>
      <c r="CI47" s="683"/>
      <c r="CJ47" s="683"/>
      <c r="CK47" s="683"/>
      <c r="CL47" s="683"/>
      <c r="CM47" s="683"/>
      <c r="CN47" s="683"/>
      <c r="CO47" s="683"/>
      <c r="CP47" s="683"/>
      <c r="CQ47" s="684"/>
      <c r="CR47" s="685">
        <v>8794</v>
      </c>
      <c r="CS47" s="721"/>
      <c r="CT47" s="721"/>
      <c r="CU47" s="721"/>
      <c r="CV47" s="721"/>
      <c r="CW47" s="721"/>
      <c r="CX47" s="721"/>
      <c r="CY47" s="722"/>
      <c r="CZ47" s="690">
        <v>0</v>
      </c>
      <c r="DA47" s="719"/>
      <c r="DB47" s="719"/>
      <c r="DC47" s="723"/>
      <c r="DD47" s="694">
        <v>4094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359</v>
      </c>
      <c r="CG48" s="683"/>
      <c r="CH48" s="683"/>
      <c r="CI48" s="683"/>
      <c r="CJ48" s="683"/>
      <c r="CK48" s="683"/>
      <c r="CL48" s="683"/>
      <c r="CM48" s="683"/>
      <c r="CN48" s="683"/>
      <c r="CO48" s="683"/>
      <c r="CP48" s="683"/>
      <c r="CQ48" s="684"/>
      <c r="CR48" s="685" t="s">
        <v>128</v>
      </c>
      <c r="CS48" s="686"/>
      <c r="CT48" s="686"/>
      <c r="CU48" s="686"/>
      <c r="CV48" s="686"/>
      <c r="CW48" s="686"/>
      <c r="CX48" s="686"/>
      <c r="CY48" s="687"/>
      <c r="CZ48" s="690" t="s">
        <v>228</v>
      </c>
      <c r="DA48" s="691"/>
      <c r="DB48" s="691"/>
      <c r="DC48" s="703"/>
      <c r="DD48" s="694" t="s">
        <v>228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360</v>
      </c>
      <c r="CE49" s="736"/>
      <c r="CF49" s="736"/>
      <c r="CG49" s="736"/>
      <c r="CH49" s="736"/>
      <c r="CI49" s="736"/>
      <c r="CJ49" s="736"/>
      <c r="CK49" s="736"/>
      <c r="CL49" s="736"/>
      <c r="CM49" s="736"/>
      <c r="CN49" s="736"/>
      <c r="CO49" s="736"/>
      <c r="CP49" s="736"/>
      <c r="CQ49" s="737"/>
      <c r="CR49" s="776">
        <v>50578212</v>
      </c>
      <c r="CS49" s="756"/>
      <c r="CT49" s="756"/>
      <c r="CU49" s="756"/>
      <c r="CV49" s="756"/>
      <c r="CW49" s="756"/>
      <c r="CX49" s="756"/>
      <c r="CY49" s="787"/>
      <c r="CZ49" s="781">
        <v>100</v>
      </c>
      <c r="DA49" s="788"/>
      <c r="DB49" s="788"/>
      <c r="DC49" s="789"/>
      <c r="DD49" s="790">
        <v>27030481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5IrOsmF07570MVPvvdvoSRvPzTsvvyKkzgnr7WhOWxpJmB5esgpjDYJ+ENeNpaYrDilGn1B+HthP+PZnGl1Sgg==" saltValue="CxMqpmmqdBmKO7KwnAN5m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362</v>
      </c>
      <c r="DK2" s="833"/>
      <c r="DL2" s="833"/>
      <c r="DM2" s="833"/>
      <c r="DN2" s="833"/>
      <c r="DO2" s="834"/>
      <c r="DP2" s="251"/>
      <c r="DQ2" s="832" t="s">
        <v>363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366</v>
      </c>
      <c r="B5" s="827"/>
      <c r="C5" s="827"/>
      <c r="D5" s="827"/>
      <c r="E5" s="827"/>
      <c r="F5" s="827"/>
      <c r="G5" s="827"/>
      <c r="H5" s="827"/>
      <c r="I5" s="827"/>
      <c r="J5" s="827"/>
      <c r="K5" s="827"/>
      <c r="L5" s="827"/>
      <c r="M5" s="827"/>
      <c r="N5" s="827"/>
      <c r="O5" s="827"/>
      <c r="P5" s="828"/>
      <c r="Q5" s="803" t="s">
        <v>367</v>
      </c>
      <c r="R5" s="804"/>
      <c r="S5" s="804"/>
      <c r="T5" s="804"/>
      <c r="U5" s="805"/>
      <c r="V5" s="803" t="s">
        <v>368</v>
      </c>
      <c r="W5" s="804"/>
      <c r="X5" s="804"/>
      <c r="Y5" s="804"/>
      <c r="Z5" s="805"/>
      <c r="AA5" s="803" t="s">
        <v>369</v>
      </c>
      <c r="AB5" s="804"/>
      <c r="AC5" s="804"/>
      <c r="AD5" s="804"/>
      <c r="AE5" s="804"/>
      <c r="AF5" s="836" t="s">
        <v>370</v>
      </c>
      <c r="AG5" s="804"/>
      <c r="AH5" s="804"/>
      <c r="AI5" s="804"/>
      <c r="AJ5" s="815"/>
      <c r="AK5" s="804" t="s">
        <v>371</v>
      </c>
      <c r="AL5" s="804"/>
      <c r="AM5" s="804"/>
      <c r="AN5" s="804"/>
      <c r="AO5" s="805"/>
      <c r="AP5" s="803" t="s">
        <v>372</v>
      </c>
      <c r="AQ5" s="804"/>
      <c r="AR5" s="804"/>
      <c r="AS5" s="804"/>
      <c r="AT5" s="805"/>
      <c r="AU5" s="803" t="s">
        <v>373</v>
      </c>
      <c r="AV5" s="804"/>
      <c r="AW5" s="804"/>
      <c r="AX5" s="804"/>
      <c r="AY5" s="815"/>
      <c r="AZ5" s="258"/>
      <c r="BA5" s="258"/>
      <c r="BB5" s="258"/>
      <c r="BC5" s="258"/>
      <c r="BD5" s="258"/>
      <c r="BE5" s="259"/>
      <c r="BF5" s="259"/>
      <c r="BG5" s="259"/>
      <c r="BH5" s="259"/>
      <c r="BI5" s="259"/>
      <c r="BJ5" s="259"/>
      <c r="BK5" s="259"/>
      <c r="BL5" s="259"/>
      <c r="BM5" s="259"/>
      <c r="BN5" s="259"/>
      <c r="BO5" s="259"/>
      <c r="BP5" s="259"/>
      <c r="BQ5" s="826" t="s">
        <v>374</v>
      </c>
      <c r="BR5" s="827"/>
      <c r="BS5" s="827"/>
      <c r="BT5" s="827"/>
      <c r="BU5" s="827"/>
      <c r="BV5" s="827"/>
      <c r="BW5" s="827"/>
      <c r="BX5" s="827"/>
      <c r="BY5" s="827"/>
      <c r="BZ5" s="827"/>
      <c r="CA5" s="827"/>
      <c r="CB5" s="827"/>
      <c r="CC5" s="827"/>
      <c r="CD5" s="827"/>
      <c r="CE5" s="827"/>
      <c r="CF5" s="827"/>
      <c r="CG5" s="828"/>
      <c r="CH5" s="803" t="s">
        <v>375</v>
      </c>
      <c r="CI5" s="804"/>
      <c r="CJ5" s="804"/>
      <c r="CK5" s="804"/>
      <c r="CL5" s="805"/>
      <c r="CM5" s="803" t="s">
        <v>376</v>
      </c>
      <c r="CN5" s="804"/>
      <c r="CO5" s="804"/>
      <c r="CP5" s="804"/>
      <c r="CQ5" s="805"/>
      <c r="CR5" s="803" t="s">
        <v>377</v>
      </c>
      <c r="CS5" s="804"/>
      <c r="CT5" s="804"/>
      <c r="CU5" s="804"/>
      <c r="CV5" s="805"/>
      <c r="CW5" s="803" t="s">
        <v>378</v>
      </c>
      <c r="CX5" s="804"/>
      <c r="CY5" s="804"/>
      <c r="CZ5" s="804"/>
      <c r="DA5" s="805"/>
      <c r="DB5" s="803" t="s">
        <v>379</v>
      </c>
      <c r="DC5" s="804"/>
      <c r="DD5" s="804"/>
      <c r="DE5" s="804"/>
      <c r="DF5" s="805"/>
      <c r="DG5" s="809" t="s">
        <v>380</v>
      </c>
      <c r="DH5" s="810"/>
      <c r="DI5" s="810"/>
      <c r="DJ5" s="810"/>
      <c r="DK5" s="811"/>
      <c r="DL5" s="809" t="s">
        <v>381</v>
      </c>
      <c r="DM5" s="810"/>
      <c r="DN5" s="810"/>
      <c r="DO5" s="810"/>
      <c r="DP5" s="811"/>
      <c r="DQ5" s="803" t="s">
        <v>382</v>
      </c>
      <c r="DR5" s="804"/>
      <c r="DS5" s="804"/>
      <c r="DT5" s="804"/>
      <c r="DU5" s="805"/>
      <c r="DV5" s="803" t="s">
        <v>373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383</v>
      </c>
      <c r="C7" s="818"/>
      <c r="D7" s="818"/>
      <c r="E7" s="818"/>
      <c r="F7" s="818"/>
      <c r="G7" s="818"/>
      <c r="H7" s="818"/>
      <c r="I7" s="818"/>
      <c r="J7" s="818"/>
      <c r="K7" s="818"/>
      <c r="L7" s="818"/>
      <c r="M7" s="818"/>
      <c r="N7" s="818"/>
      <c r="O7" s="818"/>
      <c r="P7" s="819"/>
      <c r="Q7" s="820">
        <v>52556</v>
      </c>
      <c r="R7" s="821"/>
      <c r="S7" s="821"/>
      <c r="T7" s="821"/>
      <c r="U7" s="821"/>
      <c r="V7" s="821">
        <v>50685</v>
      </c>
      <c r="W7" s="821"/>
      <c r="X7" s="821"/>
      <c r="Y7" s="821"/>
      <c r="Z7" s="821"/>
      <c r="AA7" s="821">
        <f>Q7-V7</f>
        <v>1871</v>
      </c>
      <c r="AB7" s="821"/>
      <c r="AC7" s="821"/>
      <c r="AD7" s="821"/>
      <c r="AE7" s="822"/>
      <c r="AF7" s="823">
        <v>1811</v>
      </c>
      <c r="AG7" s="824"/>
      <c r="AH7" s="824"/>
      <c r="AI7" s="824"/>
      <c r="AJ7" s="825"/>
      <c r="AK7" s="860" t="s">
        <v>587</v>
      </c>
      <c r="AL7" s="861"/>
      <c r="AM7" s="861"/>
      <c r="AN7" s="861"/>
      <c r="AO7" s="861"/>
      <c r="AP7" s="861">
        <v>17322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582</v>
      </c>
      <c r="BT7" s="865"/>
      <c r="BU7" s="865"/>
      <c r="BV7" s="865"/>
      <c r="BW7" s="865"/>
      <c r="BX7" s="865"/>
      <c r="BY7" s="865"/>
      <c r="BZ7" s="865"/>
      <c r="CA7" s="865"/>
      <c r="CB7" s="865"/>
      <c r="CC7" s="865"/>
      <c r="CD7" s="865"/>
      <c r="CE7" s="865"/>
      <c r="CF7" s="865"/>
      <c r="CG7" s="866"/>
      <c r="CH7" s="857">
        <v>0</v>
      </c>
      <c r="CI7" s="858"/>
      <c r="CJ7" s="858"/>
      <c r="CK7" s="858"/>
      <c r="CL7" s="859"/>
      <c r="CM7" s="857">
        <v>919</v>
      </c>
      <c r="CN7" s="858"/>
      <c r="CO7" s="858"/>
      <c r="CP7" s="858"/>
      <c r="CQ7" s="859"/>
      <c r="CR7" s="857">
        <v>5</v>
      </c>
      <c r="CS7" s="858"/>
      <c r="CT7" s="858"/>
      <c r="CU7" s="858"/>
      <c r="CV7" s="859"/>
      <c r="CW7" s="857" t="s">
        <v>593</v>
      </c>
      <c r="CX7" s="858"/>
      <c r="CY7" s="858"/>
      <c r="CZ7" s="858"/>
      <c r="DA7" s="859"/>
      <c r="DB7" s="857" t="s">
        <v>593</v>
      </c>
      <c r="DC7" s="858"/>
      <c r="DD7" s="858"/>
      <c r="DE7" s="858"/>
      <c r="DF7" s="859"/>
      <c r="DG7" s="857" t="s">
        <v>593</v>
      </c>
      <c r="DH7" s="858"/>
      <c r="DI7" s="858"/>
      <c r="DJ7" s="858"/>
      <c r="DK7" s="859"/>
      <c r="DL7" s="857" t="s">
        <v>593</v>
      </c>
      <c r="DM7" s="858"/>
      <c r="DN7" s="858"/>
      <c r="DO7" s="858"/>
      <c r="DP7" s="859"/>
      <c r="DQ7" s="857" t="s">
        <v>593</v>
      </c>
      <c r="DR7" s="858"/>
      <c r="DS7" s="858"/>
      <c r="DT7" s="858"/>
      <c r="DU7" s="859"/>
      <c r="DV7" s="838"/>
      <c r="DW7" s="839"/>
      <c r="DX7" s="839"/>
      <c r="DY7" s="839"/>
      <c r="DZ7" s="840"/>
      <c r="EA7" s="256"/>
    </row>
    <row r="8" spans="1:131" s="257" customFormat="1" ht="26.25" customHeight="1" x14ac:dyDescent="0.15">
      <c r="A8" s="263">
        <v>2</v>
      </c>
      <c r="B8" s="841" t="s">
        <v>384</v>
      </c>
      <c r="C8" s="842"/>
      <c r="D8" s="842"/>
      <c r="E8" s="842"/>
      <c r="F8" s="842"/>
      <c r="G8" s="842"/>
      <c r="H8" s="842"/>
      <c r="I8" s="842"/>
      <c r="J8" s="842"/>
      <c r="K8" s="842"/>
      <c r="L8" s="842"/>
      <c r="M8" s="842"/>
      <c r="N8" s="842"/>
      <c r="O8" s="842"/>
      <c r="P8" s="843"/>
      <c r="Q8" s="844">
        <v>1</v>
      </c>
      <c r="R8" s="845"/>
      <c r="S8" s="845"/>
      <c r="T8" s="845"/>
      <c r="U8" s="845"/>
      <c r="V8" s="845">
        <v>1</v>
      </c>
      <c r="W8" s="845"/>
      <c r="X8" s="845"/>
      <c r="Y8" s="845"/>
      <c r="Z8" s="845"/>
      <c r="AA8" s="845" t="s">
        <v>593</v>
      </c>
      <c r="AB8" s="845"/>
      <c r="AC8" s="845"/>
      <c r="AD8" s="845"/>
      <c r="AE8" s="846"/>
      <c r="AF8" s="847" t="s">
        <v>128</v>
      </c>
      <c r="AG8" s="848"/>
      <c r="AH8" s="848"/>
      <c r="AI8" s="848"/>
      <c r="AJ8" s="849"/>
      <c r="AK8" s="850" t="s">
        <v>587</v>
      </c>
      <c r="AL8" s="851"/>
      <c r="AM8" s="851"/>
      <c r="AN8" s="851"/>
      <c r="AO8" s="851"/>
      <c r="AP8" s="851" t="s">
        <v>587</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583</v>
      </c>
      <c r="BT8" s="855"/>
      <c r="BU8" s="855"/>
      <c r="BV8" s="855"/>
      <c r="BW8" s="855"/>
      <c r="BX8" s="855"/>
      <c r="BY8" s="855"/>
      <c r="BZ8" s="855"/>
      <c r="CA8" s="855"/>
      <c r="CB8" s="855"/>
      <c r="CC8" s="855"/>
      <c r="CD8" s="855"/>
      <c r="CE8" s="855"/>
      <c r="CF8" s="855"/>
      <c r="CG8" s="856"/>
      <c r="CH8" s="867">
        <v>3</v>
      </c>
      <c r="CI8" s="868"/>
      <c r="CJ8" s="868"/>
      <c r="CK8" s="868"/>
      <c r="CL8" s="869"/>
      <c r="CM8" s="867">
        <v>223</v>
      </c>
      <c r="CN8" s="868"/>
      <c r="CO8" s="868"/>
      <c r="CP8" s="868"/>
      <c r="CQ8" s="869"/>
      <c r="CR8" s="867">
        <v>1</v>
      </c>
      <c r="CS8" s="868"/>
      <c r="CT8" s="868"/>
      <c r="CU8" s="868"/>
      <c r="CV8" s="869"/>
      <c r="CW8" s="867" t="s">
        <v>593</v>
      </c>
      <c r="CX8" s="868"/>
      <c r="CY8" s="868"/>
      <c r="CZ8" s="868"/>
      <c r="DA8" s="869"/>
      <c r="DB8" s="867" t="s">
        <v>593</v>
      </c>
      <c r="DC8" s="868"/>
      <c r="DD8" s="868"/>
      <c r="DE8" s="868"/>
      <c r="DF8" s="869"/>
      <c r="DG8" s="867" t="s">
        <v>593</v>
      </c>
      <c r="DH8" s="868"/>
      <c r="DI8" s="868"/>
      <c r="DJ8" s="868"/>
      <c r="DK8" s="869"/>
      <c r="DL8" s="867" t="s">
        <v>593</v>
      </c>
      <c r="DM8" s="868"/>
      <c r="DN8" s="868"/>
      <c r="DO8" s="868"/>
      <c r="DP8" s="869"/>
      <c r="DQ8" s="867" t="s">
        <v>593</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584</v>
      </c>
      <c r="BT9" s="855"/>
      <c r="BU9" s="855"/>
      <c r="BV9" s="855"/>
      <c r="BW9" s="855"/>
      <c r="BX9" s="855"/>
      <c r="BY9" s="855"/>
      <c r="BZ9" s="855"/>
      <c r="CA9" s="855"/>
      <c r="CB9" s="855"/>
      <c r="CC9" s="855"/>
      <c r="CD9" s="855"/>
      <c r="CE9" s="855"/>
      <c r="CF9" s="855"/>
      <c r="CG9" s="856"/>
      <c r="CH9" s="867">
        <v>10</v>
      </c>
      <c r="CI9" s="868"/>
      <c r="CJ9" s="868"/>
      <c r="CK9" s="868"/>
      <c r="CL9" s="869"/>
      <c r="CM9" s="867">
        <v>92</v>
      </c>
      <c r="CN9" s="868"/>
      <c r="CO9" s="868"/>
      <c r="CP9" s="868"/>
      <c r="CQ9" s="869"/>
      <c r="CR9" s="867">
        <v>8</v>
      </c>
      <c r="CS9" s="868"/>
      <c r="CT9" s="868"/>
      <c r="CU9" s="868"/>
      <c r="CV9" s="869"/>
      <c r="CW9" s="867" t="s">
        <v>593</v>
      </c>
      <c r="CX9" s="868"/>
      <c r="CY9" s="868"/>
      <c r="CZ9" s="868"/>
      <c r="DA9" s="869"/>
      <c r="DB9" s="867" t="s">
        <v>593</v>
      </c>
      <c r="DC9" s="868"/>
      <c r="DD9" s="868"/>
      <c r="DE9" s="868"/>
      <c r="DF9" s="869"/>
      <c r="DG9" s="867" t="s">
        <v>593</v>
      </c>
      <c r="DH9" s="868"/>
      <c r="DI9" s="868"/>
      <c r="DJ9" s="868"/>
      <c r="DK9" s="869"/>
      <c r="DL9" s="867" t="s">
        <v>593</v>
      </c>
      <c r="DM9" s="868"/>
      <c r="DN9" s="868"/>
      <c r="DO9" s="868"/>
      <c r="DP9" s="869"/>
      <c r="DQ9" s="867" t="s">
        <v>593</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386</v>
      </c>
      <c r="B23" s="876" t="s">
        <v>387</v>
      </c>
      <c r="C23" s="877"/>
      <c r="D23" s="877"/>
      <c r="E23" s="877"/>
      <c r="F23" s="877"/>
      <c r="G23" s="877"/>
      <c r="H23" s="877"/>
      <c r="I23" s="877"/>
      <c r="J23" s="877"/>
      <c r="K23" s="877"/>
      <c r="L23" s="877"/>
      <c r="M23" s="877"/>
      <c r="N23" s="877"/>
      <c r="O23" s="877"/>
      <c r="P23" s="878"/>
      <c r="Q23" s="879">
        <v>52449</v>
      </c>
      <c r="R23" s="880"/>
      <c r="S23" s="880"/>
      <c r="T23" s="880"/>
      <c r="U23" s="880"/>
      <c r="V23" s="880">
        <v>50578</v>
      </c>
      <c r="W23" s="880"/>
      <c r="X23" s="880"/>
      <c r="Y23" s="880"/>
      <c r="Z23" s="880"/>
      <c r="AA23" s="880">
        <f>Q23-V23</f>
        <v>1871</v>
      </c>
      <c r="AB23" s="880"/>
      <c r="AC23" s="880"/>
      <c r="AD23" s="880"/>
      <c r="AE23" s="881"/>
      <c r="AF23" s="882">
        <v>1811</v>
      </c>
      <c r="AG23" s="880"/>
      <c r="AH23" s="880"/>
      <c r="AI23" s="880"/>
      <c r="AJ23" s="883"/>
      <c r="AK23" s="884"/>
      <c r="AL23" s="885"/>
      <c r="AM23" s="885"/>
      <c r="AN23" s="885"/>
      <c r="AO23" s="885"/>
      <c r="AP23" s="880">
        <v>17322</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388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389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366</v>
      </c>
      <c r="B26" s="827"/>
      <c r="C26" s="827"/>
      <c r="D26" s="827"/>
      <c r="E26" s="827"/>
      <c r="F26" s="827"/>
      <c r="G26" s="827"/>
      <c r="H26" s="827"/>
      <c r="I26" s="827"/>
      <c r="J26" s="827"/>
      <c r="K26" s="827"/>
      <c r="L26" s="827"/>
      <c r="M26" s="827"/>
      <c r="N26" s="827"/>
      <c r="O26" s="827"/>
      <c r="P26" s="828"/>
      <c r="Q26" s="803" t="s">
        <v>390</v>
      </c>
      <c r="R26" s="804"/>
      <c r="S26" s="804"/>
      <c r="T26" s="804"/>
      <c r="U26" s="805"/>
      <c r="V26" s="803" t="s">
        <v>391</v>
      </c>
      <c r="W26" s="804"/>
      <c r="X26" s="804"/>
      <c r="Y26" s="804"/>
      <c r="Z26" s="805"/>
      <c r="AA26" s="803" t="s">
        <v>392</v>
      </c>
      <c r="AB26" s="804"/>
      <c r="AC26" s="804"/>
      <c r="AD26" s="804"/>
      <c r="AE26" s="804"/>
      <c r="AF26" s="898" t="s">
        <v>393</v>
      </c>
      <c r="AG26" s="899"/>
      <c r="AH26" s="899"/>
      <c r="AI26" s="899"/>
      <c r="AJ26" s="900"/>
      <c r="AK26" s="804" t="s">
        <v>394</v>
      </c>
      <c r="AL26" s="804"/>
      <c r="AM26" s="804"/>
      <c r="AN26" s="804"/>
      <c r="AO26" s="805"/>
      <c r="AP26" s="803" t="s">
        <v>395</v>
      </c>
      <c r="AQ26" s="804"/>
      <c r="AR26" s="804"/>
      <c r="AS26" s="804"/>
      <c r="AT26" s="805"/>
      <c r="AU26" s="803" t="s">
        <v>396</v>
      </c>
      <c r="AV26" s="804"/>
      <c r="AW26" s="804"/>
      <c r="AX26" s="804"/>
      <c r="AY26" s="805"/>
      <c r="AZ26" s="803" t="s">
        <v>397</v>
      </c>
      <c r="BA26" s="804"/>
      <c r="BB26" s="804"/>
      <c r="BC26" s="804"/>
      <c r="BD26" s="805"/>
      <c r="BE26" s="803" t="s">
        <v>373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398</v>
      </c>
      <c r="C28" s="818"/>
      <c r="D28" s="818"/>
      <c r="E28" s="818"/>
      <c r="F28" s="818"/>
      <c r="G28" s="818"/>
      <c r="H28" s="818"/>
      <c r="I28" s="818"/>
      <c r="J28" s="818"/>
      <c r="K28" s="818"/>
      <c r="L28" s="818"/>
      <c r="M28" s="818"/>
      <c r="N28" s="818"/>
      <c r="O28" s="818"/>
      <c r="P28" s="819"/>
      <c r="Q28" s="908">
        <v>8770</v>
      </c>
      <c r="R28" s="909"/>
      <c r="S28" s="909"/>
      <c r="T28" s="909"/>
      <c r="U28" s="909"/>
      <c r="V28" s="909">
        <v>8615</v>
      </c>
      <c r="W28" s="909"/>
      <c r="X28" s="909"/>
      <c r="Y28" s="909"/>
      <c r="Z28" s="909"/>
      <c r="AA28" s="909">
        <f>Q28-V28</f>
        <v>155</v>
      </c>
      <c r="AB28" s="909"/>
      <c r="AC28" s="909"/>
      <c r="AD28" s="909"/>
      <c r="AE28" s="910"/>
      <c r="AF28" s="911">
        <v>155</v>
      </c>
      <c r="AG28" s="909"/>
      <c r="AH28" s="909"/>
      <c r="AI28" s="909"/>
      <c r="AJ28" s="912"/>
      <c r="AK28" s="913">
        <v>1387</v>
      </c>
      <c r="AL28" s="904"/>
      <c r="AM28" s="904"/>
      <c r="AN28" s="904"/>
      <c r="AO28" s="904"/>
      <c r="AP28" s="904" t="s">
        <v>587</v>
      </c>
      <c r="AQ28" s="904"/>
      <c r="AR28" s="904"/>
      <c r="AS28" s="904"/>
      <c r="AT28" s="904"/>
      <c r="AU28" s="904" t="s">
        <v>587</v>
      </c>
      <c r="AV28" s="904"/>
      <c r="AW28" s="904"/>
      <c r="AX28" s="904"/>
      <c r="AY28" s="904"/>
      <c r="AZ28" s="905" t="s">
        <v>587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399</v>
      </c>
      <c r="C29" s="842"/>
      <c r="D29" s="842"/>
      <c r="E29" s="842"/>
      <c r="F29" s="842"/>
      <c r="G29" s="842"/>
      <c r="H29" s="842"/>
      <c r="I29" s="842"/>
      <c r="J29" s="842"/>
      <c r="K29" s="842"/>
      <c r="L29" s="842"/>
      <c r="M29" s="842"/>
      <c r="N29" s="842"/>
      <c r="O29" s="842"/>
      <c r="P29" s="843"/>
      <c r="Q29" s="844">
        <v>10209</v>
      </c>
      <c r="R29" s="845"/>
      <c r="S29" s="845"/>
      <c r="T29" s="845"/>
      <c r="U29" s="845"/>
      <c r="V29" s="845">
        <v>10209</v>
      </c>
      <c r="W29" s="845"/>
      <c r="X29" s="845"/>
      <c r="Y29" s="845"/>
      <c r="Z29" s="845"/>
      <c r="AA29" s="845" t="s">
        <v>587</v>
      </c>
      <c r="AB29" s="845"/>
      <c r="AC29" s="845"/>
      <c r="AD29" s="845"/>
      <c r="AE29" s="846"/>
      <c r="AF29" s="847" t="s">
        <v>128</v>
      </c>
      <c r="AG29" s="848"/>
      <c r="AH29" s="848"/>
      <c r="AI29" s="848"/>
      <c r="AJ29" s="849"/>
      <c r="AK29" s="916">
        <v>621</v>
      </c>
      <c r="AL29" s="917"/>
      <c r="AM29" s="917"/>
      <c r="AN29" s="917"/>
      <c r="AO29" s="917"/>
      <c r="AP29" s="917" t="s">
        <v>587</v>
      </c>
      <c r="AQ29" s="917"/>
      <c r="AR29" s="917"/>
      <c r="AS29" s="917"/>
      <c r="AT29" s="917"/>
      <c r="AU29" s="917" t="s">
        <v>587</v>
      </c>
      <c r="AV29" s="917"/>
      <c r="AW29" s="917"/>
      <c r="AX29" s="917"/>
      <c r="AY29" s="917"/>
      <c r="AZ29" s="918" t="s">
        <v>587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400</v>
      </c>
      <c r="C30" s="842"/>
      <c r="D30" s="842"/>
      <c r="E30" s="842"/>
      <c r="F30" s="842"/>
      <c r="G30" s="842"/>
      <c r="H30" s="842"/>
      <c r="I30" s="842"/>
      <c r="J30" s="842"/>
      <c r="K30" s="842"/>
      <c r="L30" s="842"/>
      <c r="M30" s="842"/>
      <c r="N30" s="842"/>
      <c r="O30" s="842"/>
      <c r="P30" s="843"/>
      <c r="Q30" s="844">
        <v>2169</v>
      </c>
      <c r="R30" s="845"/>
      <c r="S30" s="845"/>
      <c r="T30" s="845"/>
      <c r="U30" s="845"/>
      <c r="V30" s="845">
        <v>2165</v>
      </c>
      <c r="W30" s="845"/>
      <c r="X30" s="845"/>
      <c r="Y30" s="845"/>
      <c r="Z30" s="845"/>
      <c r="AA30" s="845">
        <f>Q30-V30</f>
        <v>4</v>
      </c>
      <c r="AB30" s="845"/>
      <c r="AC30" s="845"/>
      <c r="AD30" s="845"/>
      <c r="AE30" s="846"/>
      <c r="AF30" s="847">
        <v>4</v>
      </c>
      <c r="AG30" s="848"/>
      <c r="AH30" s="848"/>
      <c r="AI30" s="848"/>
      <c r="AJ30" s="849"/>
      <c r="AK30" s="916">
        <v>334</v>
      </c>
      <c r="AL30" s="917"/>
      <c r="AM30" s="917"/>
      <c r="AN30" s="917"/>
      <c r="AO30" s="917"/>
      <c r="AP30" s="917" t="s">
        <v>587</v>
      </c>
      <c r="AQ30" s="917"/>
      <c r="AR30" s="917"/>
      <c r="AS30" s="917"/>
      <c r="AT30" s="917"/>
      <c r="AU30" s="917" t="s">
        <v>587</v>
      </c>
      <c r="AV30" s="917"/>
      <c r="AW30" s="917"/>
      <c r="AX30" s="917"/>
      <c r="AY30" s="917"/>
      <c r="AZ30" s="918" t="s">
        <v>587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401</v>
      </c>
      <c r="C31" s="842"/>
      <c r="D31" s="842"/>
      <c r="E31" s="842"/>
      <c r="F31" s="842"/>
      <c r="G31" s="842"/>
      <c r="H31" s="842"/>
      <c r="I31" s="842"/>
      <c r="J31" s="842"/>
      <c r="K31" s="842"/>
      <c r="L31" s="842"/>
      <c r="M31" s="842"/>
      <c r="N31" s="842"/>
      <c r="O31" s="842"/>
      <c r="P31" s="843"/>
      <c r="Q31" s="844">
        <v>2708</v>
      </c>
      <c r="R31" s="845"/>
      <c r="S31" s="845"/>
      <c r="T31" s="845"/>
      <c r="U31" s="845"/>
      <c r="V31" s="845">
        <v>2569</v>
      </c>
      <c r="W31" s="845"/>
      <c r="X31" s="845"/>
      <c r="Y31" s="845"/>
      <c r="Z31" s="845"/>
      <c r="AA31" s="845">
        <f>Q31-V31</f>
        <v>139</v>
      </c>
      <c r="AB31" s="845"/>
      <c r="AC31" s="845"/>
      <c r="AD31" s="845"/>
      <c r="AE31" s="846"/>
      <c r="AF31" s="847">
        <v>4921</v>
      </c>
      <c r="AG31" s="848"/>
      <c r="AH31" s="848"/>
      <c r="AI31" s="848"/>
      <c r="AJ31" s="849"/>
      <c r="AK31" s="916">
        <v>14</v>
      </c>
      <c r="AL31" s="917"/>
      <c r="AM31" s="917"/>
      <c r="AN31" s="917"/>
      <c r="AO31" s="917"/>
      <c r="AP31" s="917" t="s">
        <v>593</v>
      </c>
      <c r="AQ31" s="917"/>
      <c r="AR31" s="917"/>
      <c r="AS31" s="917"/>
      <c r="AT31" s="917"/>
      <c r="AU31" s="917" t="s">
        <v>593</v>
      </c>
      <c r="AV31" s="917"/>
      <c r="AW31" s="917"/>
      <c r="AX31" s="917"/>
      <c r="AY31" s="917"/>
      <c r="AZ31" s="918" t="s">
        <v>593</v>
      </c>
      <c r="BA31" s="918"/>
      <c r="BB31" s="918"/>
      <c r="BC31" s="918"/>
      <c r="BD31" s="918"/>
      <c r="BE31" s="914" t="s">
        <v>402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403</v>
      </c>
      <c r="C32" s="842"/>
      <c r="D32" s="842"/>
      <c r="E32" s="842"/>
      <c r="F32" s="842"/>
      <c r="G32" s="842"/>
      <c r="H32" s="842"/>
      <c r="I32" s="842"/>
      <c r="J32" s="842"/>
      <c r="K32" s="842"/>
      <c r="L32" s="842"/>
      <c r="M32" s="842"/>
      <c r="N32" s="842"/>
      <c r="O32" s="842"/>
      <c r="P32" s="843"/>
      <c r="Q32" s="844">
        <v>1281</v>
      </c>
      <c r="R32" s="845"/>
      <c r="S32" s="845"/>
      <c r="T32" s="845"/>
      <c r="U32" s="845"/>
      <c r="V32" s="845">
        <v>1138</v>
      </c>
      <c r="W32" s="845"/>
      <c r="X32" s="845"/>
      <c r="Y32" s="845"/>
      <c r="Z32" s="845"/>
      <c r="AA32" s="845">
        <f>Q32-V32</f>
        <v>143</v>
      </c>
      <c r="AB32" s="845"/>
      <c r="AC32" s="845"/>
      <c r="AD32" s="845"/>
      <c r="AE32" s="846"/>
      <c r="AF32" s="847">
        <v>93</v>
      </c>
      <c r="AG32" s="848"/>
      <c r="AH32" s="848"/>
      <c r="AI32" s="848"/>
      <c r="AJ32" s="849"/>
      <c r="AK32" s="916">
        <v>469</v>
      </c>
      <c r="AL32" s="917"/>
      <c r="AM32" s="917"/>
      <c r="AN32" s="917"/>
      <c r="AO32" s="917"/>
      <c r="AP32" s="917">
        <v>3617</v>
      </c>
      <c r="AQ32" s="917"/>
      <c r="AR32" s="917"/>
      <c r="AS32" s="917"/>
      <c r="AT32" s="917"/>
      <c r="AU32" s="917">
        <v>395</v>
      </c>
      <c r="AV32" s="917"/>
      <c r="AW32" s="917"/>
      <c r="AX32" s="917"/>
      <c r="AY32" s="917"/>
      <c r="AZ32" s="918" t="s">
        <v>593</v>
      </c>
      <c r="BA32" s="918"/>
      <c r="BB32" s="918"/>
      <c r="BC32" s="918"/>
      <c r="BD32" s="918"/>
      <c r="BE32" s="914" t="s">
        <v>404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405</v>
      </c>
      <c r="C33" s="842"/>
      <c r="D33" s="842"/>
      <c r="E33" s="842"/>
      <c r="F33" s="842"/>
      <c r="G33" s="842"/>
      <c r="H33" s="842"/>
      <c r="I33" s="842"/>
      <c r="J33" s="842"/>
      <c r="K33" s="842"/>
      <c r="L33" s="842"/>
      <c r="M33" s="842"/>
      <c r="N33" s="842"/>
      <c r="O33" s="842"/>
      <c r="P33" s="843"/>
      <c r="Q33" s="844">
        <v>2661</v>
      </c>
      <c r="R33" s="845"/>
      <c r="S33" s="845"/>
      <c r="T33" s="845"/>
      <c r="U33" s="845"/>
      <c r="V33" s="845">
        <v>2272</v>
      </c>
      <c r="W33" s="845"/>
      <c r="X33" s="845"/>
      <c r="Y33" s="845"/>
      <c r="Z33" s="845"/>
      <c r="AA33" s="845">
        <f>Q33-V33</f>
        <v>389</v>
      </c>
      <c r="AB33" s="845"/>
      <c r="AC33" s="845"/>
      <c r="AD33" s="845"/>
      <c r="AE33" s="846"/>
      <c r="AF33" s="847">
        <v>54</v>
      </c>
      <c r="AG33" s="848"/>
      <c r="AH33" s="848"/>
      <c r="AI33" s="848"/>
      <c r="AJ33" s="849"/>
      <c r="AK33" s="916">
        <v>906</v>
      </c>
      <c r="AL33" s="917"/>
      <c r="AM33" s="917"/>
      <c r="AN33" s="917"/>
      <c r="AO33" s="917"/>
      <c r="AP33" s="917">
        <v>8944</v>
      </c>
      <c r="AQ33" s="917"/>
      <c r="AR33" s="917"/>
      <c r="AS33" s="917"/>
      <c r="AT33" s="917"/>
      <c r="AU33" s="917">
        <v>695</v>
      </c>
      <c r="AV33" s="917"/>
      <c r="AW33" s="917"/>
      <c r="AX33" s="917"/>
      <c r="AY33" s="917"/>
      <c r="AZ33" s="918" t="s">
        <v>593</v>
      </c>
      <c r="BA33" s="918"/>
      <c r="BB33" s="918"/>
      <c r="BC33" s="918"/>
      <c r="BD33" s="918"/>
      <c r="BE33" s="914" t="s">
        <v>404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386</v>
      </c>
      <c r="B63" s="876" t="s">
        <v>407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5226</v>
      </c>
      <c r="AG63" s="928"/>
      <c r="AH63" s="928"/>
      <c r="AI63" s="928"/>
      <c r="AJ63" s="929"/>
      <c r="AK63" s="930"/>
      <c r="AL63" s="925"/>
      <c r="AM63" s="925"/>
      <c r="AN63" s="925"/>
      <c r="AO63" s="925"/>
      <c r="AP63" s="928">
        <v>12561</v>
      </c>
      <c r="AQ63" s="928"/>
      <c r="AR63" s="928"/>
      <c r="AS63" s="928"/>
      <c r="AT63" s="928"/>
      <c r="AU63" s="928">
        <v>1090</v>
      </c>
      <c r="AV63" s="928"/>
      <c r="AW63" s="928"/>
      <c r="AX63" s="928"/>
      <c r="AY63" s="928"/>
      <c r="AZ63" s="932"/>
      <c r="BA63" s="932"/>
      <c r="BB63" s="932"/>
      <c r="BC63" s="932"/>
      <c r="BD63" s="932"/>
      <c r="BE63" s="933"/>
      <c r="BF63" s="933"/>
      <c r="BG63" s="933"/>
      <c r="BH63" s="933"/>
      <c r="BI63" s="934"/>
      <c r="BJ63" s="935" t="s">
        <v>408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410</v>
      </c>
      <c r="B66" s="827"/>
      <c r="C66" s="827"/>
      <c r="D66" s="827"/>
      <c r="E66" s="827"/>
      <c r="F66" s="827"/>
      <c r="G66" s="827"/>
      <c r="H66" s="827"/>
      <c r="I66" s="827"/>
      <c r="J66" s="827"/>
      <c r="K66" s="827"/>
      <c r="L66" s="827"/>
      <c r="M66" s="827"/>
      <c r="N66" s="827"/>
      <c r="O66" s="827"/>
      <c r="P66" s="828"/>
      <c r="Q66" s="803" t="s">
        <v>411</v>
      </c>
      <c r="R66" s="804"/>
      <c r="S66" s="804"/>
      <c r="T66" s="804"/>
      <c r="U66" s="805"/>
      <c r="V66" s="803" t="s">
        <v>412</v>
      </c>
      <c r="W66" s="804"/>
      <c r="X66" s="804"/>
      <c r="Y66" s="804"/>
      <c r="Z66" s="805"/>
      <c r="AA66" s="803" t="s">
        <v>413</v>
      </c>
      <c r="AB66" s="804"/>
      <c r="AC66" s="804"/>
      <c r="AD66" s="804"/>
      <c r="AE66" s="805"/>
      <c r="AF66" s="938" t="s">
        <v>414</v>
      </c>
      <c r="AG66" s="899"/>
      <c r="AH66" s="899"/>
      <c r="AI66" s="899"/>
      <c r="AJ66" s="939"/>
      <c r="AK66" s="803" t="s">
        <v>415</v>
      </c>
      <c r="AL66" s="827"/>
      <c r="AM66" s="827"/>
      <c r="AN66" s="827"/>
      <c r="AO66" s="828"/>
      <c r="AP66" s="803" t="s">
        <v>416</v>
      </c>
      <c r="AQ66" s="804"/>
      <c r="AR66" s="804"/>
      <c r="AS66" s="804"/>
      <c r="AT66" s="805"/>
      <c r="AU66" s="803" t="s">
        <v>417</v>
      </c>
      <c r="AV66" s="804"/>
      <c r="AW66" s="804"/>
      <c r="AX66" s="804"/>
      <c r="AY66" s="805"/>
      <c r="AZ66" s="803" t="s">
        <v>373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585</v>
      </c>
      <c r="C68" s="956"/>
      <c r="D68" s="956"/>
      <c r="E68" s="956"/>
      <c r="F68" s="956"/>
      <c r="G68" s="956"/>
      <c r="H68" s="956"/>
      <c r="I68" s="956"/>
      <c r="J68" s="956"/>
      <c r="K68" s="956"/>
      <c r="L68" s="956"/>
      <c r="M68" s="956"/>
      <c r="N68" s="956"/>
      <c r="O68" s="956"/>
      <c r="P68" s="957"/>
      <c r="Q68" s="958">
        <v>5026</v>
      </c>
      <c r="R68" s="952"/>
      <c r="S68" s="952"/>
      <c r="T68" s="952"/>
      <c r="U68" s="952"/>
      <c r="V68" s="952">
        <v>5010</v>
      </c>
      <c r="W68" s="952"/>
      <c r="X68" s="952"/>
      <c r="Y68" s="952"/>
      <c r="Z68" s="952"/>
      <c r="AA68" s="952">
        <f>Q68-V68</f>
        <v>16</v>
      </c>
      <c r="AB68" s="952"/>
      <c r="AC68" s="952"/>
      <c r="AD68" s="952"/>
      <c r="AE68" s="952"/>
      <c r="AF68" s="952">
        <v>16</v>
      </c>
      <c r="AG68" s="952"/>
      <c r="AH68" s="952"/>
      <c r="AI68" s="952"/>
      <c r="AJ68" s="952"/>
      <c r="AK68" s="952">
        <v>64</v>
      </c>
      <c r="AL68" s="952"/>
      <c r="AM68" s="952"/>
      <c r="AN68" s="952"/>
      <c r="AO68" s="952"/>
      <c r="AP68" s="952" t="s">
        <v>593</v>
      </c>
      <c r="AQ68" s="952"/>
      <c r="AR68" s="952"/>
      <c r="AS68" s="952"/>
      <c r="AT68" s="952"/>
      <c r="AU68" s="952" t="s">
        <v>593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586</v>
      </c>
      <c r="C69" s="960"/>
      <c r="D69" s="960"/>
      <c r="E69" s="960"/>
      <c r="F69" s="960"/>
      <c r="G69" s="960"/>
      <c r="H69" s="960"/>
      <c r="I69" s="960"/>
      <c r="J69" s="960"/>
      <c r="K69" s="960"/>
      <c r="L69" s="960"/>
      <c r="M69" s="960"/>
      <c r="N69" s="960"/>
      <c r="O69" s="960"/>
      <c r="P69" s="961"/>
      <c r="Q69" s="962">
        <v>134</v>
      </c>
      <c r="R69" s="917"/>
      <c r="S69" s="917"/>
      <c r="T69" s="917"/>
      <c r="U69" s="917"/>
      <c r="V69" s="917">
        <v>92</v>
      </c>
      <c r="W69" s="917"/>
      <c r="X69" s="917"/>
      <c r="Y69" s="917"/>
      <c r="Z69" s="917"/>
      <c r="AA69" s="917">
        <f>Q69-V69</f>
        <v>42</v>
      </c>
      <c r="AB69" s="917"/>
      <c r="AC69" s="917"/>
      <c r="AD69" s="917"/>
      <c r="AE69" s="917"/>
      <c r="AF69" s="917">
        <v>42</v>
      </c>
      <c r="AG69" s="917"/>
      <c r="AH69" s="917"/>
      <c r="AI69" s="917"/>
      <c r="AJ69" s="917"/>
      <c r="AK69" s="917" t="s">
        <v>593</v>
      </c>
      <c r="AL69" s="917"/>
      <c r="AM69" s="917"/>
      <c r="AN69" s="917"/>
      <c r="AO69" s="917"/>
      <c r="AP69" s="917" t="s">
        <v>594</v>
      </c>
      <c r="AQ69" s="917"/>
      <c r="AR69" s="917"/>
      <c r="AS69" s="917"/>
      <c r="AT69" s="917"/>
      <c r="AU69" s="917" t="s">
        <v>594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c r="C70" s="960"/>
      <c r="D70" s="960"/>
      <c r="E70" s="960"/>
      <c r="F70" s="960"/>
      <c r="G70" s="960"/>
      <c r="H70" s="960"/>
      <c r="I70" s="960"/>
      <c r="J70" s="960"/>
      <c r="K70" s="960"/>
      <c r="L70" s="960"/>
      <c r="M70" s="960"/>
      <c r="N70" s="960"/>
      <c r="O70" s="960"/>
      <c r="P70" s="961"/>
      <c r="Q70" s="962"/>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386</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58</v>
      </c>
      <c r="AG88" s="928"/>
      <c r="AH88" s="928"/>
      <c r="AI88" s="928"/>
      <c r="AJ88" s="928"/>
      <c r="AK88" s="925"/>
      <c r="AL88" s="925"/>
      <c r="AM88" s="925"/>
      <c r="AN88" s="925"/>
      <c r="AO88" s="925"/>
      <c r="AP88" s="928" t="s">
        <v>594</v>
      </c>
      <c r="AQ88" s="928"/>
      <c r="AR88" s="928"/>
      <c r="AS88" s="928"/>
      <c r="AT88" s="928"/>
      <c r="AU88" s="928" t="s">
        <v>594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14</v>
      </c>
      <c r="CS102" s="936"/>
      <c r="CT102" s="936"/>
      <c r="CU102" s="936"/>
      <c r="CV102" s="979"/>
      <c r="CW102" s="978" t="s">
        <v>594</v>
      </c>
      <c r="CX102" s="936"/>
      <c r="CY102" s="936"/>
      <c r="CZ102" s="936"/>
      <c r="DA102" s="979"/>
      <c r="DB102" s="978" t="s">
        <v>594</v>
      </c>
      <c r="DC102" s="936"/>
      <c r="DD102" s="936"/>
      <c r="DE102" s="936"/>
      <c r="DF102" s="979"/>
      <c r="DG102" s="978" t="s">
        <v>594</v>
      </c>
      <c r="DH102" s="936"/>
      <c r="DI102" s="936"/>
      <c r="DJ102" s="936"/>
      <c r="DK102" s="979"/>
      <c r="DL102" s="978" t="s">
        <v>594</v>
      </c>
      <c r="DM102" s="936"/>
      <c r="DN102" s="936"/>
      <c r="DO102" s="936"/>
      <c r="DP102" s="979"/>
      <c r="DQ102" s="978" t="s">
        <v>594</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301</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301</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301</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3059954</v>
      </c>
      <c r="AB110" s="988"/>
      <c r="AC110" s="988"/>
      <c r="AD110" s="988"/>
      <c r="AE110" s="989"/>
      <c r="AF110" s="990">
        <v>3177807</v>
      </c>
      <c r="AG110" s="988"/>
      <c r="AH110" s="988"/>
      <c r="AI110" s="988"/>
      <c r="AJ110" s="989"/>
      <c r="AK110" s="990">
        <v>2992721</v>
      </c>
      <c r="AL110" s="988"/>
      <c r="AM110" s="988"/>
      <c r="AN110" s="988"/>
      <c r="AO110" s="989"/>
      <c r="AP110" s="991">
        <v>14.3</v>
      </c>
      <c r="AQ110" s="992"/>
      <c r="AR110" s="992"/>
      <c r="AS110" s="992"/>
      <c r="AT110" s="993"/>
      <c r="AU110" s="994" t="s">
        <v>73</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18506818</v>
      </c>
      <c r="BR110" s="1023"/>
      <c r="BS110" s="1023"/>
      <c r="BT110" s="1023"/>
      <c r="BU110" s="1023"/>
      <c r="BV110" s="1023">
        <v>18005175</v>
      </c>
      <c r="BW110" s="1023"/>
      <c r="BX110" s="1023"/>
      <c r="BY110" s="1023"/>
      <c r="BZ110" s="1023"/>
      <c r="CA110" s="1023">
        <v>17321720</v>
      </c>
      <c r="CB110" s="1023"/>
      <c r="CC110" s="1023"/>
      <c r="CD110" s="1023"/>
      <c r="CE110" s="1023"/>
      <c r="CF110" s="1037">
        <v>82.8</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2790180</v>
      </c>
      <c r="DH110" s="1023"/>
      <c r="DI110" s="1023"/>
      <c r="DJ110" s="1023"/>
      <c r="DK110" s="1023"/>
      <c r="DL110" s="1023">
        <v>1729854</v>
      </c>
      <c r="DM110" s="1023"/>
      <c r="DN110" s="1023"/>
      <c r="DO110" s="1023"/>
      <c r="DP110" s="1023"/>
      <c r="DQ110" s="1023">
        <v>1615235</v>
      </c>
      <c r="DR110" s="1023"/>
      <c r="DS110" s="1023"/>
      <c r="DT110" s="1023"/>
      <c r="DU110" s="1023"/>
      <c r="DV110" s="1024">
        <v>7.7</v>
      </c>
      <c r="DW110" s="1024"/>
      <c r="DX110" s="1024"/>
      <c r="DY110" s="1024"/>
      <c r="DZ110" s="1025"/>
    </row>
    <row r="111" spans="1:131" s="248" customFormat="1" ht="26.25" customHeight="1" x14ac:dyDescent="0.15">
      <c r="A111" s="1026" t="s">
        <v>435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436</v>
      </c>
      <c r="AB111" s="1030"/>
      <c r="AC111" s="1030"/>
      <c r="AD111" s="1030"/>
      <c r="AE111" s="1031"/>
      <c r="AF111" s="1032" t="s">
        <v>437</v>
      </c>
      <c r="AG111" s="1030"/>
      <c r="AH111" s="1030"/>
      <c r="AI111" s="1030"/>
      <c r="AJ111" s="1031"/>
      <c r="AK111" s="1032" t="s">
        <v>437</v>
      </c>
      <c r="AL111" s="1030"/>
      <c r="AM111" s="1030"/>
      <c r="AN111" s="1030"/>
      <c r="AO111" s="1031"/>
      <c r="AP111" s="1033" t="s">
        <v>437</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v>2790180</v>
      </c>
      <c r="BR111" s="1016"/>
      <c r="BS111" s="1016"/>
      <c r="BT111" s="1016"/>
      <c r="BU111" s="1016"/>
      <c r="BV111" s="1016">
        <v>1729854</v>
      </c>
      <c r="BW111" s="1016"/>
      <c r="BX111" s="1016"/>
      <c r="BY111" s="1016"/>
      <c r="BZ111" s="1016"/>
      <c r="CA111" s="1016">
        <v>1615235</v>
      </c>
      <c r="CB111" s="1016"/>
      <c r="CC111" s="1016"/>
      <c r="CD111" s="1016"/>
      <c r="CE111" s="1016"/>
      <c r="CF111" s="1010">
        <v>7.7</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436</v>
      </c>
      <c r="DH111" s="1016"/>
      <c r="DI111" s="1016"/>
      <c r="DJ111" s="1016"/>
      <c r="DK111" s="1016"/>
      <c r="DL111" s="1016" t="s">
        <v>440</v>
      </c>
      <c r="DM111" s="1016"/>
      <c r="DN111" s="1016"/>
      <c r="DO111" s="1016"/>
      <c r="DP111" s="1016"/>
      <c r="DQ111" s="1016" t="s">
        <v>440</v>
      </c>
      <c r="DR111" s="1016"/>
      <c r="DS111" s="1016"/>
      <c r="DT111" s="1016"/>
      <c r="DU111" s="1016"/>
      <c r="DV111" s="1017" t="s">
        <v>436</v>
      </c>
      <c r="DW111" s="1017"/>
      <c r="DX111" s="1017"/>
      <c r="DY111" s="1017"/>
      <c r="DZ111" s="1018"/>
    </row>
    <row r="112" spans="1:131" s="248" customFormat="1" ht="26.25" customHeight="1" x14ac:dyDescent="0.15">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440</v>
      </c>
      <c r="AB112" s="1055"/>
      <c r="AC112" s="1055"/>
      <c r="AD112" s="1055"/>
      <c r="AE112" s="1056"/>
      <c r="AF112" s="1057" t="s">
        <v>437</v>
      </c>
      <c r="AG112" s="1055"/>
      <c r="AH112" s="1055"/>
      <c r="AI112" s="1055"/>
      <c r="AJ112" s="1056"/>
      <c r="AK112" s="1057" t="s">
        <v>440</v>
      </c>
      <c r="AL112" s="1055"/>
      <c r="AM112" s="1055"/>
      <c r="AN112" s="1055"/>
      <c r="AO112" s="1056"/>
      <c r="AP112" s="1058" t="s">
        <v>440</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9631923</v>
      </c>
      <c r="BR112" s="1016"/>
      <c r="BS112" s="1016"/>
      <c r="BT112" s="1016"/>
      <c r="BU112" s="1016"/>
      <c r="BV112" s="1016">
        <v>9524767</v>
      </c>
      <c r="BW112" s="1016"/>
      <c r="BX112" s="1016"/>
      <c r="BY112" s="1016"/>
      <c r="BZ112" s="1016"/>
      <c r="CA112" s="1016">
        <v>7936577</v>
      </c>
      <c r="CB112" s="1016"/>
      <c r="CC112" s="1016"/>
      <c r="CD112" s="1016"/>
      <c r="CE112" s="1016"/>
      <c r="CF112" s="1010">
        <v>38</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128</v>
      </c>
      <c r="DH112" s="1016"/>
      <c r="DI112" s="1016"/>
      <c r="DJ112" s="1016"/>
      <c r="DK112" s="1016"/>
      <c r="DL112" s="1016" t="s">
        <v>437</v>
      </c>
      <c r="DM112" s="1016"/>
      <c r="DN112" s="1016"/>
      <c r="DO112" s="1016"/>
      <c r="DP112" s="1016"/>
      <c r="DQ112" s="1016" t="s">
        <v>440</v>
      </c>
      <c r="DR112" s="1016"/>
      <c r="DS112" s="1016"/>
      <c r="DT112" s="1016"/>
      <c r="DU112" s="1016"/>
      <c r="DV112" s="1017" t="s">
        <v>128</v>
      </c>
      <c r="DW112" s="1017"/>
      <c r="DX112" s="1017"/>
      <c r="DY112" s="1017"/>
      <c r="DZ112" s="1018"/>
    </row>
    <row r="113" spans="1:130" s="248" customFormat="1" ht="26.25" customHeight="1" x14ac:dyDescent="0.15">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1203321</v>
      </c>
      <c r="AB113" s="1030"/>
      <c r="AC113" s="1030"/>
      <c r="AD113" s="1030"/>
      <c r="AE113" s="1031"/>
      <c r="AF113" s="1032">
        <v>1058232</v>
      </c>
      <c r="AG113" s="1030"/>
      <c r="AH113" s="1030"/>
      <c r="AI113" s="1030"/>
      <c r="AJ113" s="1031"/>
      <c r="AK113" s="1032">
        <v>1090379</v>
      </c>
      <c r="AL113" s="1030"/>
      <c r="AM113" s="1030"/>
      <c r="AN113" s="1030"/>
      <c r="AO113" s="1031"/>
      <c r="AP113" s="1033">
        <v>5.2</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t="s">
        <v>447</v>
      </c>
      <c r="BR113" s="1016"/>
      <c r="BS113" s="1016"/>
      <c r="BT113" s="1016"/>
      <c r="BU113" s="1016"/>
      <c r="BV113" s="1016" t="s">
        <v>440</v>
      </c>
      <c r="BW113" s="1016"/>
      <c r="BX113" s="1016"/>
      <c r="BY113" s="1016"/>
      <c r="BZ113" s="1016"/>
      <c r="CA113" s="1016" t="s">
        <v>128</v>
      </c>
      <c r="CB113" s="1016"/>
      <c r="CC113" s="1016"/>
      <c r="CD113" s="1016"/>
      <c r="CE113" s="1016"/>
      <c r="CF113" s="1010" t="s">
        <v>437</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437</v>
      </c>
      <c r="DH113" s="1055"/>
      <c r="DI113" s="1055"/>
      <c r="DJ113" s="1055"/>
      <c r="DK113" s="1056"/>
      <c r="DL113" s="1057" t="s">
        <v>440</v>
      </c>
      <c r="DM113" s="1055"/>
      <c r="DN113" s="1055"/>
      <c r="DO113" s="1055"/>
      <c r="DP113" s="1056"/>
      <c r="DQ113" s="1057" t="s">
        <v>447</v>
      </c>
      <c r="DR113" s="1055"/>
      <c r="DS113" s="1055"/>
      <c r="DT113" s="1055"/>
      <c r="DU113" s="1056"/>
      <c r="DV113" s="1058" t="s">
        <v>447</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447</v>
      </c>
      <c r="AB114" s="1055"/>
      <c r="AC114" s="1055"/>
      <c r="AD114" s="1055"/>
      <c r="AE114" s="1056"/>
      <c r="AF114" s="1057" t="s">
        <v>437</v>
      </c>
      <c r="AG114" s="1055"/>
      <c r="AH114" s="1055"/>
      <c r="AI114" s="1055"/>
      <c r="AJ114" s="1056"/>
      <c r="AK114" s="1057" t="s">
        <v>440</v>
      </c>
      <c r="AL114" s="1055"/>
      <c r="AM114" s="1055"/>
      <c r="AN114" s="1055"/>
      <c r="AO114" s="1056"/>
      <c r="AP114" s="1058" t="s">
        <v>436</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6721320</v>
      </c>
      <c r="BR114" s="1016"/>
      <c r="BS114" s="1016"/>
      <c r="BT114" s="1016"/>
      <c r="BU114" s="1016"/>
      <c r="BV114" s="1016">
        <v>6493607</v>
      </c>
      <c r="BW114" s="1016"/>
      <c r="BX114" s="1016"/>
      <c r="BY114" s="1016"/>
      <c r="BZ114" s="1016"/>
      <c r="CA114" s="1016">
        <v>6504750</v>
      </c>
      <c r="CB114" s="1016"/>
      <c r="CC114" s="1016"/>
      <c r="CD114" s="1016"/>
      <c r="CE114" s="1016"/>
      <c r="CF114" s="1010">
        <v>31.1</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437</v>
      </c>
      <c r="DH114" s="1055"/>
      <c r="DI114" s="1055"/>
      <c r="DJ114" s="1055"/>
      <c r="DK114" s="1056"/>
      <c r="DL114" s="1057" t="s">
        <v>128</v>
      </c>
      <c r="DM114" s="1055"/>
      <c r="DN114" s="1055"/>
      <c r="DO114" s="1055"/>
      <c r="DP114" s="1056"/>
      <c r="DQ114" s="1057" t="s">
        <v>437</v>
      </c>
      <c r="DR114" s="1055"/>
      <c r="DS114" s="1055"/>
      <c r="DT114" s="1055"/>
      <c r="DU114" s="1056"/>
      <c r="DV114" s="1058" t="s">
        <v>447</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128</v>
      </c>
      <c r="AB115" s="1030"/>
      <c r="AC115" s="1030"/>
      <c r="AD115" s="1030"/>
      <c r="AE115" s="1031"/>
      <c r="AF115" s="1032">
        <v>898014</v>
      </c>
      <c r="AG115" s="1030"/>
      <c r="AH115" s="1030"/>
      <c r="AI115" s="1030"/>
      <c r="AJ115" s="1031"/>
      <c r="AK115" s="1032">
        <v>123819</v>
      </c>
      <c r="AL115" s="1030"/>
      <c r="AM115" s="1030"/>
      <c r="AN115" s="1030"/>
      <c r="AO115" s="1031"/>
      <c r="AP115" s="1033">
        <v>0.6</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v>9924</v>
      </c>
      <c r="BR115" s="1016"/>
      <c r="BS115" s="1016"/>
      <c r="BT115" s="1016"/>
      <c r="BU115" s="1016"/>
      <c r="BV115" s="1016">
        <v>21131</v>
      </c>
      <c r="BW115" s="1016"/>
      <c r="BX115" s="1016"/>
      <c r="BY115" s="1016"/>
      <c r="BZ115" s="1016"/>
      <c r="CA115" s="1016" t="s">
        <v>447</v>
      </c>
      <c r="CB115" s="1016"/>
      <c r="CC115" s="1016"/>
      <c r="CD115" s="1016"/>
      <c r="CE115" s="1016"/>
      <c r="CF115" s="1010" t="s">
        <v>440</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437</v>
      </c>
      <c r="DH115" s="1055"/>
      <c r="DI115" s="1055"/>
      <c r="DJ115" s="1055"/>
      <c r="DK115" s="1056"/>
      <c r="DL115" s="1057" t="s">
        <v>437</v>
      </c>
      <c r="DM115" s="1055"/>
      <c r="DN115" s="1055"/>
      <c r="DO115" s="1055"/>
      <c r="DP115" s="1056"/>
      <c r="DQ115" s="1057" t="s">
        <v>436</v>
      </c>
      <c r="DR115" s="1055"/>
      <c r="DS115" s="1055"/>
      <c r="DT115" s="1055"/>
      <c r="DU115" s="1056"/>
      <c r="DV115" s="1058" t="s">
        <v>436</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447</v>
      </c>
      <c r="AB116" s="1055"/>
      <c r="AC116" s="1055"/>
      <c r="AD116" s="1055"/>
      <c r="AE116" s="1056"/>
      <c r="AF116" s="1057" t="s">
        <v>437</v>
      </c>
      <c r="AG116" s="1055"/>
      <c r="AH116" s="1055"/>
      <c r="AI116" s="1055"/>
      <c r="AJ116" s="1056"/>
      <c r="AK116" s="1057" t="s">
        <v>447</v>
      </c>
      <c r="AL116" s="1055"/>
      <c r="AM116" s="1055"/>
      <c r="AN116" s="1055"/>
      <c r="AO116" s="1056"/>
      <c r="AP116" s="1058" t="s">
        <v>440</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447</v>
      </c>
      <c r="BR116" s="1016"/>
      <c r="BS116" s="1016"/>
      <c r="BT116" s="1016"/>
      <c r="BU116" s="1016"/>
      <c r="BV116" s="1016" t="s">
        <v>440</v>
      </c>
      <c r="BW116" s="1016"/>
      <c r="BX116" s="1016"/>
      <c r="BY116" s="1016"/>
      <c r="BZ116" s="1016"/>
      <c r="CA116" s="1016" t="s">
        <v>437</v>
      </c>
      <c r="CB116" s="1016"/>
      <c r="CC116" s="1016"/>
      <c r="CD116" s="1016"/>
      <c r="CE116" s="1016"/>
      <c r="CF116" s="1010" t="s">
        <v>447</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436</v>
      </c>
      <c r="DH116" s="1055"/>
      <c r="DI116" s="1055"/>
      <c r="DJ116" s="1055"/>
      <c r="DK116" s="1056"/>
      <c r="DL116" s="1057" t="s">
        <v>436</v>
      </c>
      <c r="DM116" s="1055"/>
      <c r="DN116" s="1055"/>
      <c r="DO116" s="1055"/>
      <c r="DP116" s="1056"/>
      <c r="DQ116" s="1057" t="s">
        <v>440</v>
      </c>
      <c r="DR116" s="1055"/>
      <c r="DS116" s="1055"/>
      <c r="DT116" s="1055"/>
      <c r="DU116" s="1056"/>
      <c r="DV116" s="1058" t="s">
        <v>447</v>
      </c>
      <c r="DW116" s="1059"/>
      <c r="DX116" s="1059"/>
      <c r="DY116" s="1059"/>
      <c r="DZ116" s="1060"/>
    </row>
    <row r="117" spans="1:130" s="248" customFormat="1" ht="26.25" customHeight="1" x14ac:dyDescent="0.15">
      <c r="A117" s="1000" t="s">
        <v>182</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4263275</v>
      </c>
      <c r="AB117" s="1073"/>
      <c r="AC117" s="1073"/>
      <c r="AD117" s="1073"/>
      <c r="AE117" s="1074"/>
      <c r="AF117" s="1075">
        <v>5134053</v>
      </c>
      <c r="AG117" s="1073"/>
      <c r="AH117" s="1073"/>
      <c r="AI117" s="1073"/>
      <c r="AJ117" s="1074"/>
      <c r="AK117" s="1075">
        <v>4206919</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447</v>
      </c>
      <c r="BR117" s="1016"/>
      <c r="BS117" s="1016"/>
      <c r="BT117" s="1016"/>
      <c r="BU117" s="1016"/>
      <c r="BV117" s="1016" t="s">
        <v>437</v>
      </c>
      <c r="BW117" s="1016"/>
      <c r="BX117" s="1016"/>
      <c r="BY117" s="1016"/>
      <c r="BZ117" s="1016"/>
      <c r="CA117" s="1016" t="s">
        <v>447</v>
      </c>
      <c r="CB117" s="1016"/>
      <c r="CC117" s="1016"/>
      <c r="CD117" s="1016"/>
      <c r="CE117" s="1016"/>
      <c r="CF117" s="1010" t="s">
        <v>437</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447</v>
      </c>
      <c r="DH117" s="1055"/>
      <c r="DI117" s="1055"/>
      <c r="DJ117" s="1055"/>
      <c r="DK117" s="1056"/>
      <c r="DL117" s="1057" t="s">
        <v>437</v>
      </c>
      <c r="DM117" s="1055"/>
      <c r="DN117" s="1055"/>
      <c r="DO117" s="1055"/>
      <c r="DP117" s="1056"/>
      <c r="DQ117" s="1057" t="s">
        <v>437</v>
      </c>
      <c r="DR117" s="1055"/>
      <c r="DS117" s="1055"/>
      <c r="DT117" s="1055"/>
      <c r="DU117" s="1056"/>
      <c r="DV117" s="1058" t="s">
        <v>437</v>
      </c>
      <c r="DW117" s="1059"/>
      <c r="DX117" s="1059"/>
      <c r="DY117" s="1059"/>
      <c r="DZ117" s="106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301</v>
      </c>
      <c r="AL118" s="981"/>
      <c r="AM118" s="981"/>
      <c r="AN118" s="981"/>
      <c r="AO118" s="982"/>
      <c r="AP118" s="1067" t="s">
        <v>429</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437</v>
      </c>
      <c r="BR118" s="1094"/>
      <c r="BS118" s="1094"/>
      <c r="BT118" s="1094"/>
      <c r="BU118" s="1094"/>
      <c r="BV118" s="1094" t="s">
        <v>437</v>
      </c>
      <c r="BW118" s="1094"/>
      <c r="BX118" s="1094"/>
      <c r="BY118" s="1094"/>
      <c r="BZ118" s="1094"/>
      <c r="CA118" s="1094" t="s">
        <v>437</v>
      </c>
      <c r="CB118" s="1094"/>
      <c r="CC118" s="1094"/>
      <c r="CD118" s="1094"/>
      <c r="CE118" s="1094"/>
      <c r="CF118" s="1010" t="s">
        <v>436</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437</v>
      </c>
      <c r="DH118" s="1055"/>
      <c r="DI118" s="1055"/>
      <c r="DJ118" s="1055"/>
      <c r="DK118" s="1056"/>
      <c r="DL118" s="1057" t="s">
        <v>437</v>
      </c>
      <c r="DM118" s="1055"/>
      <c r="DN118" s="1055"/>
      <c r="DO118" s="1055"/>
      <c r="DP118" s="1056"/>
      <c r="DQ118" s="1057" t="s">
        <v>437</v>
      </c>
      <c r="DR118" s="1055"/>
      <c r="DS118" s="1055"/>
      <c r="DT118" s="1055"/>
      <c r="DU118" s="1056"/>
      <c r="DV118" s="1058" t="s">
        <v>436</v>
      </c>
      <c r="DW118" s="1059"/>
      <c r="DX118" s="1059"/>
      <c r="DY118" s="1059"/>
      <c r="DZ118" s="1060"/>
    </row>
    <row r="119" spans="1:130" s="248" customFormat="1" ht="26.25" customHeight="1" x14ac:dyDescent="0.15">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437</v>
      </c>
      <c r="AB119" s="988"/>
      <c r="AC119" s="988"/>
      <c r="AD119" s="988"/>
      <c r="AE119" s="989"/>
      <c r="AF119" s="990">
        <v>898014</v>
      </c>
      <c r="AG119" s="988"/>
      <c r="AH119" s="988"/>
      <c r="AI119" s="988"/>
      <c r="AJ119" s="989"/>
      <c r="AK119" s="990">
        <v>123819</v>
      </c>
      <c r="AL119" s="988"/>
      <c r="AM119" s="988"/>
      <c r="AN119" s="988"/>
      <c r="AO119" s="989"/>
      <c r="AP119" s="991">
        <v>0.6</v>
      </c>
      <c r="AQ119" s="992"/>
      <c r="AR119" s="992"/>
      <c r="AS119" s="992"/>
      <c r="AT119" s="993"/>
      <c r="AU119" s="998"/>
      <c r="AV119" s="999"/>
      <c r="AW119" s="999"/>
      <c r="AX119" s="999"/>
      <c r="AY119" s="999"/>
      <c r="AZ119" s="279" t="s">
        <v>182</v>
      </c>
      <c r="BA119" s="279"/>
      <c r="BB119" s="279"/>
      <c r="BC119" s="279"/>
      <c r="BD119" s="279"/>
      <c r="BE119" s="279"/>
      <c r="BF119" s="279"/>
      <c r="BG119" s="279"/>
      <c r="BH119" s="279"/>
      <c r="BI119" s="279"/>
      <c r="BJ119" s="279"/>
      <c r="BK119" s="279"/>
      <c r="BL119" s="279"/>
      <c r="BM119" s="279"/>
      <c r="BN119" s="279"/>
      <c r="BO119" s="1071" t="s">
        <v>463</v>
      </c>
      <c r="BP119" s="1102"/>
      <c r="BQ119" s="1093">
        <v>37660165</v>
      </c>
      <c r="BR119" s="1094"/>
      <c r="BS119" s="1094"/>
      <c r="BT119" s="1094"/>
      <c r="BU119" s="1094"/>
      <c r="BV119" s="1094">
        <v>35774534</v>
      </c>
      <c r="BW119" s="1094"/>
      <c r="BX119" s="1094"/>
      <c r="BY119" s="1094"/>
      <c r="BZ119" s="1094"/>
      <c r="CA119" s="1094">
        <v>33378282</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437</v>
      </c>
      <c r="DH119" s="1080"/>
      <c r="DI119" s="1080"/>
      <c r="DJ119" s="1080"/>
      <c r="DK119" s="1081"/>
      <c r="DL119" s="1079" t="s">
        <v>437</v>
      </c>
      <c r="DM119" s="1080"/>
      <c r="DN119" s="1080"/>
      <c r="DO119" s="1080"/>
      <c r="DP119" s="1081"/>
      <c r="DQ119" s="1079" t="s">
        <v>437</v>
      </c>
      <c r="DR119" s="1080"/>
      <c r="DS119" s="1080"/>
      <c r="DT119" s="1080"/>
      <c r="DU119" s="1081"/>
      <c r="DV119" s="1082" t="s">
        <v>437</v>
      </c>
      <c r="DW119" s="1083"/>
      <c r="DX119" s="1083"/>
      <c r="DY119" s="1083"/>
      <c r="DZ119" s="1084"/>
    </row>
    <row r="120" spans="1:130" s="248"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437</v>
      </c>
      <c r="AB120" s="1055"/>
      <c r="AC120" s="1055"/>
      <c r="AD120" s="1055"/>
      <c r="AE120" s="1056"/>
      <c r="AF120" s="1057" t="s">
        <v>437</v>
      </c>
      <c r="AG120" s="1055"/>
      <c r="AH120" s="1055"/>
      <c r="AI120" s="1055"/>
      <c r="AJ120" s="1056"/>
      <c r="AK120" s="1057" t="s">
        <v>437</v>
      </c>
      <c r="AL120" s="1055"/>
      <c r="AM120" s="1055"/>
      <c r="AN120" s="1055"/>
      <c r="AO120" s="1056"/>
      <c r="AP120" s="1058" t="s">
        <v>437</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12487427</v>
      </c>
      <c r="BR120" s="1023"/>
      <c r="BS120" s="1023"/>
      <c r="BT120" s="1023"/>
      <c r="BU120" s="1023"/>
      <c r="BV120" s="1023">
        <v>12135384</v>
      </c>
      <c r="BW120" s="1023"/>
      <c r="BX120" s="1023"/>
      <c r="BY120" s="1023"/>
      <c r="BZ120" s="1023"/>
      <c r="CA120" s="1023">
        <v>12875327</v>
      </c>
      <c r="CB120" s="1023"/>
      <c r="CC120" s="1023"/>
      <c r="CD120" s="1023"/>
      <c r="CE120" s="1023"/>
      <c r="CF120" s="1037">
        <v>61.6</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t="s">
        <v>437</v>
      </c>
      <c r="DH120" s="1023"/>
      <c r="DI120" s="1023"/>
      <c r="DJ120" s="1023"/>
      <c r="DK120" s="1023"/>
      <c r="DL120" s="1023" t="s">
        <v>437</v>
      </c>
      <c r="DM120" s="1023"/>
      <c r="DN120" s="1023"/>
      <c r="DO120" s="1023"/>
      <c r="DP120" s="1023"/>
      <c r="DQ120" s="1023">
        <v>6153748</v>
      </c>
      <c r="DR120" s="1023"/>
      <c r="DS120" s="1023"/>
      <c r="DT120" s="1023"/>
      <c r="DU120" s="1023"/>
      <c r="DV120" s="1024">
        <v>29.4</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436</v>
      </c>
      <c r="AB121" s="1055"/>
      <c r="AC121" s="1055"/>
      <c r="AD121" s="1055"/>
      <c r="AE121" s="1056"/>
      <c r="AF121" s="1057" t="s">
        <v>128</v>
      </c>
      <c r="AG121" s="1055"/>
      <c r="AH121" s="1055"/>
      <c r="AI121" s="1055"/>
      <c r="AJ121" s="1056"/>
      <c r="AK121" s="1057" t="s">
        <v>436</v>
      </c>
      <c r="AL121" s="1055"/>
      <c r="AM121" s="1055"/>
      <c r="AN121" s="1055"/>
      <c r="AO121" s="1056"/>
      <c r="AP121" s="1058" t="s">
        <v>437</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7137311</v>
      </c>
      <c r="BR121" s="1016"/>
      <c r="BS121" s="1016"/>
      <c r="BT121" s="1016"/>
      <c r="BU121" s="1016"/>
      <c r="BV121" s="1016">
        <v>7450025</v>
      </c>
      <c r="BW121" s="1016"/>
      <c r="BX121" s="1016"/>
      <c r="BY121" s="1016"/>
      <c r="BZ121" s="1016"/>
      <c r="CA121" s="1016">
        <v>7949873</v>
      </c>
      <c r="CB121" s="1016"/>
      <c r="CC121" s="1016"/>
      <c r="CD121" s="1016"/>
      <c r="CE121" s="1016"/>
      <c r="CF121" s="1010">
        <v>38</v>
      </c>
      <c r="CG121" s="1011"/>
      <c r="CH121" s="1011"/>
      <c r="CI121" s="1011"/>
      <c r="CJ121" s="1011"/>
      <c r="CK121" s="1106"/>
      <c r="CL121" s="1107"/>
      <c r="CM121" s="1107"/>
      <c r="CN121" s="1107"/>
      <c r="CO121" s="1108"/>
      <c r="CP121" s="1116" t="s">
        <v>471</v>
      </c>
      <c r="CQ121" s="1117"/>
      <c r="CR121" s="1117"/>
      <c r="CS121" s="1117"/>
      <c r="CT121" s="1117"/>
      <c r="CU121" s="1117"/>
      <c r="CV121" s="1117"/>
      <c r="CW121" s="1117"/>
      <c r="CX121" s="1117"/>
      <c r="CY121" s="1117"/>
      <c r="CZ121" s="1117"/>
      <c r="DA121" s="1117"/>
      <c r="DB121" s="1117"/>
      <c r="DC121" s="1117"/>
      <c r="DD121" s="1117"/>
      <c r="DE121" s="1117"/>
      <c r="DF121" s="1118"/>
      <c r="DG121" s="1015">
        <v>3209979</v>
      </c>
      <c r="DH121" s="1016"/>
      <c r="DI121" s="1016"/>
      <c r="DJ121" s="1016"/>
      <c r="DK121" s="1016"/>
      <c r="DL121" s="1016">
        <v>2826012</v>
      </c>
      <c r="DM121" s="1016"/>
      <c r="DN121" s="1016"/>
      <c r="DO121" s="1016"/>
      <c r="DP121" s="1016"/>
      <c r="DQ121" s="1016">
        <v>1782829</v>
      </c>
      <c r="DR121" s="1016"/>
      <c r="DS121" s="1016"/>
      <c r="DT121" s="1016"/>
      <c r="DU121" s="1016"/>
      <c r="DV121" s="1017">
        <v>8.5</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436</v>
      </c>
      <c r="AB122" s="1055"/>
      <c r="AC122" s="1055"/>
      <c r="AD122" s="1055"/>
      <c r="AE122" s="1056"/>
      <c r="AF122" s="1057" t="s">
        <v>436</v>
      </c>
      <c r="AG122" s="1055"/>
      <c r="AH122" s="1055"/>
      <c r="AI122" s="1055"/>
      <c r="AJ122" s="1056"/>
      <c r="AK122" s="1057" t="s">
        <v>437</v>
      </c>
      <c r="AL122" s="1055"/>
      <c r="AM122" s="1055"/>
      <c r="AN122" s="1055"/>
      <c r="AO122" s="1056"/>
      <c r="AP122" s="1058" t="s">
        <v>437</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33513782</v>
      </c>
      <c r="BR122" s="1094"/>
      <c r="BS122" s="1094"/>
      <c r="BT122" s="1094"/>
      <c r="BU122" s="1094"/>
      <c r="BV122" s="1094">
        <v>33344768</v>
      </c>
      <c r="BW122" s="1094"/>
      <c r="BX122" s="1094"/>
      <c r="BY122" s="1094"/>
      <c r="BZ122" s="1094"/>
      <c r="CA122" s="1094">
        <v>32707657</v>
      </c>
      <c r="CB122" s="1094"/>
      <c r="CC122" s="1094"/>
      <c r="CD122" s="1094"/>
      <c r="CE122" s="1094"/>
      <c r="CF122" s="1114">
        <v>156.4</v>
      </c>
      <c r="CG122" s="1115"/>
      <c r="CH122" s="1115"/>
      <c r="CI122" s="1115"/>
      <c r="CJ122" s="1115"/>
      <c r="CK122" s="1106"/>
      <c r="CL122" s="1107"/>
      <c r="CM122" s="1107"/>
      <c r="CN122" s="1107"/>
      <c r="CO122" s="1108"/>
      <c r="CP122" s="1116" t="s">
        <v>473</v>
      </c>
      <c r="CQ122" s="1117"/>
      <c r="CR122" s="1117"/>
      <c r="CS122" s="1117"/>
      <c r="CT122" s="1117"/>
      <c r="CU122" s="1117"/>
      <c r="CV122" s="1117"/>
      <c r="CW122" s="1117"/>
      <c r="CX122" s="1117"/>
      <c r="CY122" s="1117"/>
      <c r="CZ122" s="1117"/>
      <c r="DA122" s="1117"/>
      <c r="DB122" s="1117"/>
      <c r="DC122" s="1117"/>
      <c r="DD122" s="1117"/>
      <c r="DE122" s="1117"/>
      <c r="DF122" s="1118"/>
      <c r="DG122" s="1015" t="s">
        <v>437</v>
      </c>
      <c r="DH122" s="1016"/>
      <c r="DI122" s="1016"/>
      <c r="DJ122" s="1016"/>
      <c r="DK122" s="1016"/>
      <c r="DL122" s="1016" t="s">
        <v>437</v>
      </c>
      <c r="DM122" s="1016"/>
      <c r="DN122" s="1016"/>
      <c r="DO122" s="1016"/>
      <c r="DP122" s="1016"/>
      <c r="DQ122" s="1016" t="s">
        <v>437</v>
      </c>
      <c r="DR122" s="1016"/>
      <c r="DS122" s="1016"/>
      <c r="DT122" s="1016"/>
      <c r="DU122" s="1016"/>
      <c r="DV122" s="1017" t="s">
        <v>437</v>
      </c>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437</v>
      </c>
      <c r="AB123" s="1055"/>
      <c r="AC123" s="1055"/>
      <c r="AD123" s="1055"/>
      <c r="AE123" s="1056"/>
      <c r="AF123" s="1057" t="s">
        <v>437</v>
      </c>
      <c r="AG123" s="1055"/>
      <c r="AH123" s="1055"/>
      <c r="AI123" s="1055"/>
      <c r="AJ123" s="1056"/>
      <c r="AK123" s="1057" t="s">
        <v>437</v>
      </c>
      <c r="AL123" s="1055"/>
      <c r="AM123" s="1055"/>
      <c r="AN123" s="1055"/>
      <c r="AO123" s="1056"/>
      <c r="AP123" s="1058" t="s">
        <v>437</v>
      </c>
      <c r="AQ123" s="1059"/>
      <c r="AR123" s="1059"/>
      <c r="AS123" s="1059"/>
      <c r="AT123" s="1060"/>
      <c r="AU123" s="1091"/>
      <c r="AV123" s="1092"/>
      <c r="AW123" s="1092"/>
      <c r="AX123" s="1092"/>
      <c r="AY123" s="1092"/>
      <c r="AZ123" s="279" t="s">
        <v>182</v>
      </c>
      <c r="BA123" s="279"/>
      <c r="BB123" s="279"/>
      <c r="BC123" s="279"/>
      <c r="BD123" s="279"/>
      <c r="BE123" s="279"/>
      <c r="BF123" s="279"/>
      <c r="BG123" s="279"/>
      <c r="BH123" s="279"/>
      <c r="BI123" s="279"/>
      <c r="BJ123" s="279"/>
      <c r="BK123" s="279"/>
      <c r="BL123" s="279"/>
      <c r="BM123" s="279"/>
      <c r="BN123" s="279"/>
      <c r="BO123" s="1071" t="s">
        <v>474</v>
      </c>
      <c r="BP123" s="1102"/>
      <c r="BQ123" s="1161">
        <v>53138520</v>
      </c>
      <c r="BR123" s="1162"/>
      <c r="BS123" s="1162"/>
      <c r="BT123" s="1162"/>
      <c r="BU123" s="1162"/>
      <c r="BV123" s="1162">
        <v>52930177</v>
      </c>
      <c r="BW123" s="1162"/>
      <c r="BX123" s="1162"/>
      <c r="BY123" s="1162"/>
      <c r="BZ123" s="1162"/>
      <c r="CA123" s="1162">
        <v>53532857</v>
      </c>
      <c r="CB123" s="1162"/>
      <c r="CC123" s="1162"/>
      <c r="CD123" s="1162"/>
      <c r="CE123" s="1162"/>
      <c r="CF123" s="1095"/>
      <c r="CG123" s="1096"/>
      <c r="CH123" s="1096"/>
      <c r="CI123" s="1096"/>
      <c r="CJ123" s="1097"/>
      <c r="CK123" s="1106"/>
      <c r="CL123" s="1107"/>
      <c r="CM123" s="1107"/>
      <c r="CN123" s="1107"/>
      <c r="CO123" s="1108"/>
      <c r="CP123" s="1116" t="s">
        <v>475</v>
      </c>
      <c r="CQ123" s="1117"/>
      <c r="CR123" s="1117"/>
      <c r="CS123" s="1117"/>
      <c r="CT123" s="1117"/>
      <c r="CU123" s="1117"/>
      <c r="CV123" s="1117"/>
      <c r="CW123" s="1117"/>
      <c r="CX123" s="1117"/>
      <c r="CY123" s="1117"/>
      <c r="CZ123" s="1117"/>
      <c r="DA123" s="1117"/>
      <c r="DB123" s="1117"/>
      <c r="DC123" s="1117"/>
      <c r="DD123" s="1117"/>
      <c r="DE123" s="1117"/>
      <c r="DF123" s="1118"/>
      <c r="DG123" s="1054" t="s">
        <v>436</v>
      </c>
      <c r="DH123" s="1055"/>
      <c r="DI123" s="1055"/>
      <c r="DJ123" s="1055"/>
      <c r="DK123" s="1056"/>
      <c r="DL123" s="1057" t="s">
        <v>437</v>
      </c>
      <c r="DM123" s="1055"/>
      <c r="DN123" s="1055"/>
      <c r="DO123" s="1055"/>
      <c r="DP123" s="1056"/>
      <c r="DQ123" s="1057" t="s">
        <v>436</v>
      </c>
      <c r="DR123" s="1055"/>
      <c r="DS123" s="1055"/>
      <c r="DT123" s="1055"/>
      <c r="DU123" s="1056"/>
      <c r="DV123" s="1058" t="s">
        <v>436</v>
      </c>
      <c r="DW123" s="1059"/>
      <c r="DX123" s="1059"/>
      <c r="DY123" s="1059"/>
      <c r="DZ123" s="1060"/>
    </row>
    <row r="124" spans="1:130" s="248" customFormat="1" ht="26.25" customHeight="1" thickBot="1" x14ac:dyDescent="0.2">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436</v>
      </c>
      <c r="AB124" s="1055"/>
      <c r="AC124" s="1055"/>
      <c r="AD124" s="1055"/>
      <c r="AE124" s="1056"/>
      <c r="AF124" s="1057" t="s">
        <v>436</v>
      </c>
      <c r="AG124" s="1055"/>
      <c r="AH124" s="1055"/>
      <c r="AI124" s="1055"/>
      <c r="AJ124" s="1056"/>
      <c r="AK124" s="1057" t="s">
        <v>436</v>
      </c>
      <c r="AL124" s="1055"/>
      <c r="AM124" s="1055"/>
      <c r="AN124" s="1055"/>
      <c r="AO124" s="1056"/>
      <c r="AP124" s="1058" t="s">
        <v>436</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436</v>
      </c>
      <c r="BR124" s="1124"/>
      <c r="BS124" s="1124"/>
      <c r="BT124" s="1124"/>
      <c r="BU124" s="1124"/>
      <c r="BV124" s="1124" t="s">
        <v>436</v>
      </c>
      <c r="BW124" s="1124"/>
      <c r="BX124" s="1124"/>
      <c r="BY124" s="1124"/>
      <c r="BZ124" s="1124"/>
      <c r="CA124" s="1124" t="s">
        <v>436</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v>6421944</v>
      </c>
      <c r="DH124" s="1080"/>
      <c r="DI124" s="1080"/>
      <c r="DJ124" s="1080"/>
      <c r="DK124" s="1081"/>
      <c r="DL124" s="1079">
        <v>6698755</v>
      </c>
      <c r="DM124" s="1080"/>
      <c r="DN124" s="1080"/>
      <c r="DO124" s="1080"/>
      <c r="DP124" s="1081"/>
      <c r="DQ124" s="1079" t="s">
        <v>478</v>
      </c>
      <c r="DR124" s="1080"/>
      <c r="DS124" s="1080"/>
      <c r="DT124" s="1080"/>
      <c r="DU124" s="1081"/>
      <c r="DV124" s="1082" t="s">
        <v>479</v>
      </c>
      <c r="DW124" s="1083"/>
      <c r="DX124" s="1083"/>
      <c r="DY124" s="1083"/>
      <c r="DZ124" s="1084"/>
    </row>
    <row r="125" spans="1:130" s="248" customFormat="1" ht="26.25" customHeight="1" x14ac:dyDescent="0.15">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440</v>
      </c>
      <c r="AL125" s="1055"/>
      <c r="AM125" s="1055"/>
      <c r="AN125" s="1055"/>
      <c r="AO125" s="1056"/>
      <c r="AP125" s="1058" t="s">
        <v>440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440</v>
      </c>
      <c r="DH125" s="1023"/>
      <c r="DI125" s="1023"/>
      <c r="DJ125" s="1023"/>
      <c r="DK125" s="1023"/>
      <c r="DL125" s="1023" t="s">
        <v>482</v>
      </c>
      <c r="DM125" s="1023"/>
      <c r="DN125" s="1023"/>
      <c r="DO125" s="1023"/>
      <c r="DP125" s="1023"/>
      <c r="DQ125" s="1023" t="s">
        <v>482</v>
      </c>
      <c r="DR125" s="1023"/>
      <c r="DS125" s="1023"/>
      <c r="DT125" s="1023"/>
      <c r="DU125" s="1023"/>
      <c r="DV125" s="1024" t="s">
        <v>478</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482</v>
      </c>
      <c r="AB126" s="1055"/>
      <c r="AC126" s="1055"/>
      <c r="AD126" s="1055"/>
      <c r="AE126" s="1056"/>
      <c r="AF126" s="1057" t="s">
        <v>483</v>
      </c>
      <c r="AG126" s="1055"/>
      <c r="AH126" s="1055"/>
      <c r="AI126" s="1055"/>
      <c r="AJ126" s="1056"/>
      <c r="AK126" s="1057" t="s">
        <v>128</v>
      </c>
      <c r="AL126" s="1055"/>
      <c r="AM126" s="1055"/>
      <c r="AN126" s="1055"/>
      <c r="AO126" s="1056"/>
      <c r="AP126" s="1058" t="s">
        <v>478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483</v>
      </c>
      <c r="DH126" s="1016"/>
      <c r="DI126" s="1016"/>
      <c r="DJ126" s="1016"/>
      <c r="DK126" s="1016"/>
      <c r="DL126" s="1016" t="s">
        <v>128</v>
      </c>
      <c r="DM126" s="1016"/>
      <c r="DN126" s="1016"/>
      <c r="DO126" s="1016"/>
      <c r="DP126" s="1016"/>
      <c r="DQ126" s="1016" t="s">
        <v>478</v>
      </c>
      <c r="DR126" s="1016"/>
      <c r="DS126" s="1016"/>
      <c r="DT126" s="1016"/>
      <c r="DU126" s="1016"/>
      <c r="DV126" s="1017" t="s">
        <v>440</v>
      </c>
      <c r="DW126" s="1017"/>
      <c r="DX126" s="1017"/>
      <c r="DY126" s="1017"/>
      <c r="DZ126" s="1018"/>
    </row>
    <row r="127" spans="1:130" s="248" customFormat="1" ht="26.25" customHeight="1" x14ac:dyDescent="0.15">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440</v>
      </c>
      <c r="AB127" s="1055"/>
      <c r="AC127" s="1055"/>
      <c r="AD127" s="1055"/>
      <c r="AE127" s="1056"/>
      <c r="AF127" s="1057" t="s">
        <v>128</v>
      </c>
      <c r="AG127" s="1055"/>
      <c r="AH127" s="1055"/>
      <c r="AI127" s="1055"/>
      <c r="AJ127" s="1056"/>
      <c r="AK127" s="1057" t="s">
        <v>128</v>
      </c>
      <c r="AL127" s="1055"/>
      <c r="AM127" s="1055"/>
      <c r="AN127" s="1055"/>
      <c r="AO127" s="1056"/>
      <c r="AP127" s="1058" t="s">
        <v>440</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491</v>
      </c>
      <c r="DH127" s="1016"/>
      <c r="DI127" s="1016"/>
      <c r="DJ127" s="1016"/>
      <c r="DK127" s="1016"/>
      <c r="DL127" s="1016" t="s">
        <v>478</v>
      </c>
      <c r="DM127" s="1016"/>
      <c r="DN127" s="1016"/>
      <c r="DO127" s="1016"/>
      <c r="DP127" s="1016"/>
      <c r="DQ127" s="1016" t="s">
        <v>128</v>
      </c>
      <c r="DR127" s="1016"/>
      <c r="DS127" s="1016"/>
      <c r="DT127" s="1016"/>
      <c r="DU127" s="1016"/>
      <c r="DV127" s="1017" t="s">
        <v>478</v>
      </c>
      <c r="DW127" s="1017"/>
      <c r="DX127" s="1017"/>
      <c r="DY127" s="1017"/>
      <c r="DZ127" s="1018"/>
    </row>
    <row r="128" spans="1:130" s="248" customFormat="1" ht="26.25" customHeight="1" thickBot="1" x14ac:dyDescent="0.2">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751413</v>
      </c>
      <c r="AB128" s="1144"/>
      <c r="AC128" s="1144"/>
      <c r="AD128" s="1144"/>
      <c r="AE128" s="1145"/>
      <c r="AF128" s="1146">
        <v>1070833</v>
      </c>
      <c r="AG128" s="1144"/>
      <c r="AH128" s="1144"/>
      <c r="AI128" s="1144"/>
      <c r="AJ128" s="1145"/>
      <c r="AK128" s="1146">
        <v>820922</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440</v>
      </c>
      <c r="BG128" s="1151"/>
      <c r="BH128" s="1151"/>
      <c r="BI128" s="1151"/>
      <c r="BJ128" s="1151"/>
      <c r="BK128" s="1151"/>
      <c r="BL128" s="1152"/>
      <c r="BM128" s="1150">
        <v>12.18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v>9924</v>
      </c>
      <c r="DH128" s="1136"/>
      <c r="DI128" s="1136"/>
      <c r="DJ128" s="1136"/>
      <c r="DK128" s="1136"/>
      <c r="DL128" s="1136">
        <v>21131</v>
      </c>
      <c r="DM128" s="1136"/>
      <c r="DN128" s="1136"/>
      <c r="DO128" s="1136"/>
      <c r="DP128" s="1136"/>
      <c r="DQ128" s="1136" t="s">
        <v>440</v>
      </c>
      <c r="DR128" s="1136"/>
      <c r="DS128" s="1136"/>
      <c r="DT128" s="1136"/>
      <c r="DU128" s="1136"/>
      <c r="DV128" s="1137" t="s">
        <v>491</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22660238</v>
      </c>
      <c r="AB129" s="1055"/>
      <c r="AC129" s="1055"/>
      <c r="AD129" s="1055"/>
      <c r="AE129" s="1056"/>
      <c r="AF129" s="1057">
        <v>22739313</v>
      </c>
      <c r="AG129" s="1055"/>
      <c r="AH129" s="1055"/>
      <c r="AI129" s="1055"/>
      <c r="AJ129" s="1056"/>
      <c r="AK129" s="1057">
        <v>23683993</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128</v>
      </c>
      <c r="BG129" s="1165"/>
      <c r="BH129" s="1165"/>
      <c r="BI129" s="1165"/>
      <c r="BJ129" s="1165"/>
      <c r="BK129" s="1165"/>
      <c r="BL129" s="1166"/>
      <c r="BM129" s="1164">
        <v>17.18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2691423</v>
      </c>
      <c r="AB130" s="1055"/>
      <c r="AC130" s="1055"/>
      <c r="AD130" s="1055"/>
      <c r="AE130" s="1056"/>
      <c r="AF130" s="1057">
        <v>2668884</v>
      </c>
      <c r="AG130" s="1055"/>
      <c r="AH130" s="1055"/>
      <c r="AI130" s="1055"/>
      <c r="AJ130" s="1056"/>
      <c r="AK130" s="1057">
        <v>2771283</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4.5999999999999996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19968815</v>
      </c>
      <c r="AB131" s="1080"/>
      <c r="AC131" s="1080"/>
      <c r="AD131" s="1080"/>
      <c r="AE131" s="1081"/>
      <c r="AF131" s="1079">
        <v>20070429</v>
      </c>
      <c r="AG131" s="1080"/>
      <c r="AH131" s="1080"/>
      <c r="AI131" s="1080"/>
      <c r="AJ131" s="1081"/>
      <c r="AK131" s="1079">
        <v>20912710</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t="s">
        <v>503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4.1086013369999996</v>
      </c>
      <c r="AB132" s="1196"/>
      <c r="AC132" s="1196"/>
      <c r="AD132" s="1196"/>
      <c r="AE132" s="1197"/>
      <c r="AF132" s="1198">
        <v>6.9472157269999997</v>
      </c>
      <c r="AG132" s="1196"/>
      <c r="AH132" s="1196"/>
      <c r="AI132" s="1196"/>
      <c r="AJ132" s="1197"/>
      <c r="AK132" s="1198">
        <v>2.9394277450000001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2.5</v>
      </c>
      <c r="AB133" s="1179"/>
      <c r="AC133" s="1179"/>
      <c r="AD133" s="1179"/>
      <c r="AE133" s="1180"/>
      <c r="AF133" s="1178">
        <v>4.5999999999999996</v>
      </c>
      <c r="AG133" s="1179"/>
      <c r="AH133" s="1179"/>
      <c r="AI133" s="1179"/>
      <c r="AJ133" s="1180"/>
      <c r="AK133" s="1178">
        <v>4.5999999999999996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z5yMAQKbv/gAXwT3hXd4nGAzPYAfR3JQy0TrsB79gg05zC8KYjradIAMa25OtBDeOLklGzmf0Tqe3DuukS9Qg==" saltValue="DbV8rDt3q1jJFlfV+HF7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MlnW2nL5F6nlx5Gd6yrZmzZ7gaEFggeRSgdBx6TdFIZoeP2hVrgyFo0Hq+b2nF0ROqUZZplX3L2A4wXSvw9Ug==" saltValue="F/uKSlodtn0/QHptRIhD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E5" sqref="AE5"/>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FQvdwn/pgPD27r4Flg/Ypx6YCvIHXf/n+Va53RFgbUgP2ErdnsCzmXgEF7VfQK2Lp/gG4oCYy4xWEa2Sg3wWA==" saltValue="KQCbnajLUOcvPBySusFm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515</v>
      </c>
      <c r="AL9" s="1216"/>
      <c r="AM9" s="1216"/>
      <c r="AN9" s="1217"/>
      <c r="AO9" s="314">
        <v>7591408</v>
      </c>
      <c r="AP9" s="314">
        <v>63838</v>
      </c>
      <c r="AQ9" s="315">
        <v>61284</v>
      </c>
      <c r="AR9" s="316">
        <v>4.2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516</v>
      </c>
      <c r="AL10" s="1216"/>
      <c r="AM10" s="1216"/>
      <c r="AN10" s="1217"/>
      <c r="AO10" s="317">
        <v>1539</v>
      </c>
      <c r="AP10" s="317">
        <v>13</v>
      </c>
      <c r="AQ10" s="318">
        <v>4056</v>
      </c>
      <c r="AR10" s="319">
        <v>-99.7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517</v>
      </c>
      <c r="AL11" s="1216"/>
      <c r="AM11" s="1216"/>
      <c r="AN11" s="1217"/>
      <c r="AO11" s="317" t="s">
        <v>518</v>
      </c>
      <c r="AP11" s="317" t="s">
        <v>518</v>
      </c>
      <c r="AQ11" s="318">
        <v>604</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518</v>
      </c>
      <c r="AP12" s="317" t="s">
        <v>518</v>
      </c>
      <c r="AQ12" s="318">
        <v>21</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520</v>
      </c>
      <c r="AL13" s="1216"/>
      <c r="AM13" s="1216"/>
      <c r="AN13" s="1217"/>
      <c r="AO13" s="317">
        <v>212206</v>
      </c>
      <c r="AP13" s="317">
        <v>1785</v>
      </c>
      <c r="AQ13" s="318">
        <v>2509</v>
      </c>
      <c r="AR13" s="319">
        <v>-28.9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521</v>
      </c>
      <c r="AL14" s="1216"/>
      <c r="AM14" s="1216"/>
      <c r="AN14" s="1217"/>
      <c r="AO14" s="317">
        <v>141264</v>
      </c>
      <c r="AP14" s="317">
        <v>1188</v>
      </c>
      <c r="AQ14" s="318">
        <v>1157</v>
      </c>
      <c r="AR14" s="319">
        <v>2.7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522</v>
      </c>
      <c r="AL15" s="1222"/>
      <c r="AM15" s="1222"/>
      <c r="AN15" s="1223"/>
      <c r="AO15" s="317">
        <v>-482456</v>
      </c>
      <c r="AP15" s="317">
        <v>-4057</v>
      </c>
      <c r="AQ15" s="318">
        <v>-4228</v>
      </c>
      <c r="AR15" s="319">
        <v>-4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182</v>
      </c>
      <c r="AL16" s="1222"/>
      <c r="AM16" s="1222"/>
      <c r="AN16" s="1223"/>
      <c r="AO16" s="317">
        <v>7463961</v>
      </c>
      <c r="AP16" s="317">
        <v>62767</v>
      </c>
      <c r="AQ16" s="318">
        <v>65402</v>
      </c>
      <c r="AR16" s="319">
        <v>-4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527</v>
      </c>
      <c r="AL21" s="1225"/>
      <c r="AM21" s="1225"/>
      <c r="AN21" s="1226"/>
      <c r="AO21" s="330">
        <v>6.07</v>
      </c>
      <c r="AP21" s="331">
        <v>6.06</v>
      </c>
      <c r="AQ21" s="332">
        <v>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528</v>
      </c>
      <c r="AL22" s="1225"/>
      <c r="AM22" s="1225"/>
      <c r="AN22" s="1226"/>
      <c r="AO22" s="335">
        <v>100.1</v>
      </c>
      <c r="AP22" s="336">
        <v>99.2</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532</v>
      </c>
      <c r="AL32" s="1219"/>
      <c r="AM32" s="1219"/>
      <c r="AN32" s="1220"/>
      <c r="AO32" s="345">
        <v>2992721</v>
      </c>
      <c r="AP32" s="345">
        <v>25167</v>
      </c>
      <c r="AQ32" s="346">
        <v>32044</v>
      </c>
      <c r="AR32" s="347">
        <v>-21.5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533</v>
      </c>
      <c r="AL33" s="1219"/>
      <c r="AM33" s="1219"/>
      <c r="AN33" s="1220"/>
      <c r="AO33" s="345" t="s">
        <v>518</v>
      </c>
      <c r="AP33" s="345" t="s">
        <v>518</v>
      </c>
      <c r="AQ33" s="346">
        <v>6</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534</v>
      </c>
      <c r="AL34" s="1219"/>
      <c r="AM34" s="1219"/>
      <c r="AN34" s="1220"/>
      <c r="AO34" s="345" t="s">
        <v>518</v>
      </c>
      <c r="AP34" s="345" t="s">
        <v>518</v>
      </c>
      <c r="AQ34" s="346">
        <v>29</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535</v>
      </c>
      <c r="AL35" s="1219"/>
      <c r="AM35" s="1219"/>
      <c r="AN35" s="1220"/>
      <c r="AO35" s="345">
        <v>1090379</v>
      </c>
      <c r="AP35" s="345">
        <v>9169</v>
      </c>
      <c r="AQ35" s="346">
        <v>6008</v>
      </c>
      <c r="AR35" s="347">
        <v>52.6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536</v>
      </c>
      <c r="AL36" s="1219"/>
      <c r="AM36" s="1219"/>
      <c r="AN36" s="1220"/>
      <c r="AO36" s="345" t="s">
        <v>518</v>
      </c>
      <c r="AP36" s="345" t="s">
        <v>518</v>
      </c>
      <c r="AQ36" s="346">
        <v>1138</v>
      </c>
      <c r="AR36" s="347" t="s">
        <v>518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537</v>
      </c>
      <c r="AL37" s="1219"/>
      <c r="AM37" s="1219"/>
      <c r="AN37" s="1220"/>
      <c r="AO37" s="345">
        <v>123819</v>
      </c>
      <c r="AP37" s="345">
        <v>1041</v>
      </c>
      <c r="AQ37" s="346">
        <v>852</v>
      </c>
      <c r="AR37" s="347">
        <v>22.2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538</v>
      </c>
      <c r="AL38" s="1228"/>
      <c r="AM38" s="1228"/>
      <c r="AN38" s="1229"/>
      <c r="AO38" s="348" t="s">
        <v>518</v>
      </c>
      <c r="AP38" s="348" t="s">
        <v>518</v>
      </c>
      <c r="AQ38" s="349">
        <v>2</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539</v>
      </c>
      <c r="AL39" s="1228"/>
      <c r="AM39" s="1228"/>
      <c r="AN39" s="1229"/>
      <c r="AO39" s="345">
        <v>-820922</v>
      </c>
      <c r="AP39" s="345">
        <v>-6903</v>
      </c>
      <c r="AQ39" s="346">
        <v>-6316</v>
      </c>
      <c r="AR39" s="347">
        <v>9.3000000000000007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540</v>
      </c>
      <c r="AL40" s="1219"/>
      <c r="AM40" s="1219"/>
      <c r="AN40" s="1220"/>
      <c r="AO40" s="345">
        <v>-2771283</v>
      </c>
      <c r="AP40" s="345">
        <v>-23305</v>
      </c>
      <c r="AQ40" s="346">
        <v>-26078</v>
      </c>
      <c r="AR40" s="347">
        <v>-10.6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293</v>
      </c>
      <c r="AL41" s="1231"/>
      <c r="AM41" s="1231"/>
      <c r="AN41" s="1232"/>
      <c r="AO41" s="345">
        <v>614714</v>
      </c>
      <c r="AP41" s="345">
        <v>5169</v>
      </c>
      <c r="AQ41" s="346">
        <v>7686</v>
      </c>
      <c r="AR41" s="347">
        <v>-32.700000000000003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510</v>
      </c>
      <c r="AN49" s="1235" t="s">
        <v>544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4875248</v>
      </c>
      <c r="AN51" s="367">
        <v>40316</v>
      </c>
      <c r="AO51" s="368">
        <v>-1.7</v>
      </c>
      <c r="AP51" s="369">
        <v>40879</v>
      </c>
      <c r="AQ51" s="370">
        <v>-7.7</v>
      </c>
      <c r="AR51" s="371">
        <v>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3987605</v>
      </c>
      <c r="AN52" s="375">
        <v>32976</v>
      </c>
      <c r="AO52" s="376">
        <v>26</v>
      </c>
      <c r="AP52" s="377">
        <v>24087</v>
      </c>
      <c r="AQ52" s="378">
        <v>-7.9</v>
      </c>
      <c r="AR52" s="379">
        <v>33.9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3279167</v>
      </c>
      <c r="AN53" s="367">
        <v>27191</v>
      </c>
      <c r="AO53" s="368">
        <v>-32.6</v>
      </c>
      <c r="AP53" s="369">
        <v>42651</v>
      </c>
      <c r="AQ53" s="370">
        <v>4.3</v>
      </c>
      <c r="AR53" s="371">
        <v>-36.9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1601859</v>
      </c>
      <c r="AN54" s="375">
        <v>13283</v>
      </c>
      <c r="AO54" s="376">
        <v>-59.7</v>
      </c>
      <c r="AP54" s="377">
        <v>22675</v>
      </c>
      <c r="AQ54" s="378">
        <v>-5.9</v>
      </c>
      <c r="AR54" s="379">
        <v>-53.8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2283851</v>
      </c>
      <c r="AN55" s="367">
        <v>19011</v>
      </c>
      <c r="AO55" s="368">
        <v>-30.1</v>
      </c>
      <c r="AP55" s="369">
        <v>43226</v>
      </c>
      <c r="AQ55" s="370">
        <v>1.3</v>
      </c>
      <c r="AR55" s="371">
        <v>-31.4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1703130</v>
      </c>
      <c r="AN56" s="375">
        <v>14177</v>
      </c>
      <c r="AO56" s="376">
        <v>6.7</v>
      </c>
      <c r="AP56" s="377">
        <v>22622</v>
      </c>
      <c r="AQ56" s="378">
        <v>-0.2</v>
      </c>
      <c r="AR56" s="379">
        <v>6.9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4288065</v>
      </c>
      <c r="AN57" s="367">
        <v>35888</v>
      </c>
      <c r="AO57" s="368">
        <v>88.8</v>
      </c>
      <c r="AP57" s="369">
        <v>42836</v>
      </c>
      <c r="AQ57" s="370">
        <v>-0.9</v>
      </c>
      <c r="AR57" s="371">
        <v>89.7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2187069</v>
      </c>
      <c r="AN58" s="375">
        <v>18304</v>
      </c>
      <c r="AO58" s="376">
        <v>29.1</v>
      </c>
      <c r="AP58" s="377">
        <v>22936</v>
      </c>
      <c r="AQ58" s="378">
        <v>1.4</v>
      </c>
      <c r="AR58" s="379">
        <v>27.7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2269003</v>
      </c>
      <c r="AN59" s="367">
        <v>19081</v>
      </c>
      <c r="AO59" s="368">
        <v>-46.8</v>
      </c>
      <c r="AP59" s="369">
        <v>44161</v>
      </c>
      <c r="AQ59" s="370">
        <v>3.1</v>
      </c>
      <c r="AR59" s="371">
        <v>-49.9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1411464</v>
      </c>
      <c r="AN60" s="375">
        <v>11869</v>
      </c>
      <c r="AO60" s="376">
        <v>-35.200000000000003</v>
      </c>
      <c r="AP60" s="377">
        <v>23644</v>
      </c>
      <c r="AQ60" s="378">
        <v>3.1</v>
      </c>
      <c r="AR60" s="379">
        <v>-38.299999999999997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3399067</v>
      </c>
      <c r="AN61" s="382">
        <v>28297</v>
      </c>
      <c r="AO61" s="383">
        <v>-4.5</v>
      </c>
      <c r="AP61" s="384">
        <v>42751</v>
      </c>
      <c r="AQ61" s="385">
        <v>0</v>
      </c>
      <c r="AR61" s="371">
        <v>-4.5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2178225</v>
      </c>
      <c r="AN62" s="375">
        <v>18122</v>
      </c>
      <c r="AO62" s="376">
        <v>-6.6</v>
      </c>
      <c r="AP62" s="377">
        <v>23193</v>
      </c>
      <c r="AQ62" s="378">
        <v>-1.9</v>
      </c>
      <c r="AR62" s="379">
        <v>-4.7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BNHQ9KtIB+suMFBU4vF6jdHeEpZBDxz7H3HDa5vP1r9ZSDwZBi85jmTQDvxYC8mEtkrHM8HiYTNPc6avaKb/w==" saltValue="3xAgpmmVBwikfljygVr7W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1" spans="125:125" ht="13.5" hidden="1" customHeight="1" x14ac:dyDescent="0.15">
      <c r="DU121" s="292"/>
    </row>
  </sheetData>
  <sheetProtection algorithmName="SHA-512" hashValue="WwhLtDPBSTMawW2IUn9V0bJtlGerS64V7HElLD+aVyIDrzX/ochm2a9xbiN3GDo0sNU/GiWQ34JqxWTN+EDQaA==" saltValue="pMkbY78Z9kQ5ByRiKkIu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election activeCell="AF103" sqref="AF10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H/Y43nGSImgn6+X0a1xc87ZOugWtsNVLohbf8iDQ2McuvgnI3gVvYMYK8BU1n6dVET5avQZ01Yma6jj8cvAfLg==" saltValue="ApDqwzTLdxnpMi8Muerj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10.75</v>
      </c>
      <c r="G47" s="12">
        <v>10.68</v>
      </c>
      <c r="H47" s="12">
        <v>10.62</v>
      </c>
      <c r="I47" s="12">
        <v>10.59</v>
      </c>
      <c r="J47" s="13">
        <v>11.21</v>
      </c>
    </row>
    <row r="48" spans="2:10" ht="57.75" customHeight="1" x14ac:dyDescent="0.15">
      <c r="B48" s="14"/>
      <c r="C48" s="1240" t="s">
        <v>4</v>
      </c>
      <c r="D48" s="1240"/>
      <c r="E48" s="1241"/>
      <c r="F48" s="15">
        <v>3.05</v>
      </c>
      <c r="G48" s="16">
        <v>4.0199999999999996</v>
      </c>
      <c r="H48" s="16">
        <v>4.99</v>
      </c>
      <c r="I48" s="16">
        <v>6.5</v>
      </c>
      <c r="J48" s="17">
        <v>7.65</v>
      </c>
    </row>
    <row r="49" spans="2:10" ht="57.75" customHeight="1" thickBot="1" x14ac:dyDescent="0.2">
      <c r="B49" s="18"/>
      <c r="C49" s="1242" t="s">
        <v>5</v>
      </c>
      <c r="D49" s="1242"/>
      <c r="E49" s="1243"/>
      <c r="F49" s="19" t="s">
        <v>565</v>
      </c>
      <c r="G49" s="20">
        <v>2.5499999999999998</v>
      </c>
      <c r="H49" s="20">
        <v>1</v>
      </c>
      <c r="I49" s="20">
        <v>1.53</v>
      </c>
      <c r="J49" s="21">
        <v>2.4500000000000002</v>
      </c>
    </row>
    <row r="50" spans="2:10" ht="13.5" customHeight="1" x14ac:dyDescent="0.15"/>
  </sheetData>
  <sheetProtection algorithmName="SHA-512" hashValue="Kkrms11Znks/NRptqJgWugG5ChV7IvXjmdnnJI8bRQplxukTWS/VpzKx1+Z3LRAdVI5Xf1dNPjGnbhU1kdpYZA==" saltValue="KQl7QG6L499J/i6R2I0l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2022-03-07T08:59:17Z</cp:lastPrinted>
  <dcterms:created xsi:type="dcterms:W3CDTF">2022-02-02T06:06:05Z</dcterms:created>
  <dcterms:modified xsi:type="dcterms:W3CDTF">2022-10-05T06:13:24Z</dcterms:modified>
  <cp:category/>
</cp:coreProperties>
</file>