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10公会計\R4(R2決算)\04 令和２年度財政状況資料集の作成について（2回目・地方公会計関係）【国締切 9月中 （市⇒県 9月26日）】\市町村から\"/>
    </mc:Choice>
  </mc:AlternateContent>
  <xr:revisionPtr revIDLastSave="0" documentId="13_ncr:1_{D9FEA459-A74D-4352-AED0-B4EC799069CA}" xr6:coauthVersionLast="47" xr6:coauthVersionMax="47" xr10:uidLastSave="{00000000-0000-0000-0000-000000000000}"/>
  <bookViews>
    <workbookView xWindow="450" yWindow="0" windowWidth="22305" windowHeight="153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CO34" i="10"/>
  <c r="AM34"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BE34" i="10"/>
  <c r="BE35" i="10" s="1"/>
  <c r="BW34" i="10" l="1"/>
  <c r="BW35" i="10" s="1"/>
  <c r="BW36" i="10" s="1"/>
  <c r="BW37" i="10" s="1"/>
  <c r="BW38" i="10" s="1"/>
  <c r="BW39" i="10" s="1"/>
  <c r="BW40" i="10" s="1"/>
</calcChain>
</file>

<file path=xl/sharedStrings.xml><?xml version="1.0" encoding="utf-8"?>
<sst xmlns="http://schemas.openxmlformats.org/spreadsheetml/2006/main" count="1148" uniqueCount="615">
  <si>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</si>
  <si>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</si>
  <si>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</si>
  <si>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</si>
  <si>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</si>
  <si>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</si>
  <si>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</si>
  <si>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</si>
  <si>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</si>
  <si>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</si>
  <si>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</si>
  <si>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</si>
  <si>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</si>
  <si>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</si>
  <si>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</si>
  <si>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</si>
  <si>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</si>
  <si>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</si>
  <si>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</si>
  <si>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</si>
  <si>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</si>
  <si>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</si>
  <si>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</si>
  <si>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</si>
  <si>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</si>
  <si>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</si>
  <si>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</si>
  <si>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</si>
  <si>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</si>
  <si>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</si>
  <si>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</si>
  <si>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</si>
  <si>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</si>
  <si>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</si>
  <si>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</si>
  <si>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</si>
  <si>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</si>
  <si>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</si>
  <si>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</si>
  <si>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</si>
  <si>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</si>
  <si>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</si>
  <si>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</si>
  <si>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</si>
  <si>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</si>
  <si>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</si>
  <si>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</si>
  <si>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</si>
  <si>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</si>
  <si>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</si>
  <si>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</si>
  <si>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</si>
  <si>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</si>
  <si>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</si>
  <si>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</si>
  <si>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</si>
  <si>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</si>
  <si>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</si>
  <si>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</si>
  <si>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</si>
  <si>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</si>
  <si>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</si>
  <si>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</si>
  <si>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</si>
  <si>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</si>
  <si>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</si>
  <si>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</si>
  <si>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</si>
  <si>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</si>
  <si>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</si>
  <si>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</si>
  <si>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</si>
  <si>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</si>
  <si>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</si>
  <si>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</si>
  <si>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</si>
  <si>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</si>
  <si>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</si>
  <si>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</si>
  <si>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</si>
  <si>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</si>
  <si>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</si>
  <si>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</si>
  <si>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</si>
  <si>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</si>
  <si>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</si>
  <si>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</si>
  <si>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</si>
  <si>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</si>
  <si>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</si>
  <si>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</si>
  <si>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</si>
  <si>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</si>
  <si>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</si>
  <si>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</si>
  <si>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</si>
  <si>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</si>
  <si>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</si>
  <si>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山添村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</si>
  <si>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</si>
  <si>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</si>
  <si>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</si>
  <si>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</si>
  <si>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</si>
  <si>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</si>
  <si>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</si>
  <si>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</si>
  <si>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</si>
  <si>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</si>
  <si>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</si>
  <si>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</si>
  <si>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</si>
  <si>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</si>
  <si>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</si>
  <si>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</si>
  <si>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</si>
  <si>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</si>
  <si>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</si>
  <si>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</si>
  <si>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</si>
  <si>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</si>
  <si>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</si>
  <si>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</si>
  <si>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</si>
  <si>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</si>
  <si>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</si>
  <si>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</si>
  <si>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</si>
  <si>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</si>
  <si>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</si>
  <si>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</si>
  <si>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</si>
  <si>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</si>
  <si>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</si>
  <si>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</si>
  <si>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</si>
  <si>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</si>
  <si>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</si>
  <si>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</si>
  <si>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</si>
  <si>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</si>
  <si>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</si>
  <si>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</si>
  <si>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</si>
  <si>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</si>
  <si>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</si>
  <si>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</si>
  <si>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</si>
  <si>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</si>
  <si>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</si>
  <si>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</si>
  <si>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</si>
  <si>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</si>
  <si>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</si>
  <si>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</si>
  <si>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</si>
  <si>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</si>
  <si>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</si>
  <si>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</si>
  <si>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</si>
  <si>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</si>
  <si>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</si>
  <si>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</si>
  <si>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</si>
  <si>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</si>
  <si>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</si>
  <si>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</si>
  <si>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</si>
  <si>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</si>
  <si>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</si>
  <si>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</si>
  <si>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</si>
  <si>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</si>
  <si>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</si>
  <si>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</si>
  <si>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</si>
  <si>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</si>
  <si>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</si>
  <si>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</si>
  <si>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</si>
  <si>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</si>
  <si>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</si>
  <si>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</si>
  <si>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</si>
  <si>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</si>
  <si>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</si>
  <si>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</si>
  <si>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</si>
  <si>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</si>
  <si>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</si>
  <si>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</si>
  <si>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</si>
  <si>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</si>
  <si>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</si>
  <si>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</si>
  <si>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</si>
  <si>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</si>
  <si>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</si>
  <si>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</si>
  <si>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</si>
  <si>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</si>
  <si>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</si>
  <si>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</si>
  <si>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</si>
  <si>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</si>
  <si>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</si>
  <si>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</si>
  <si>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</si>
  <si>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</si>
  <si>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</si>
  <si>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</si>
  <si>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</si>
  <si>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</si>
  <si>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</si>
  <si>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</si>
  <si>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</si>
  <si>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奈良県山添村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</si>
  <si>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</si>
  <si>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</si>
  <si>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</si>
  <si>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</si>
  <si>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</si>
  <si>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</si>
  <si>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</si>
  <si>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</si>
  <si>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</si>
  <si>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</si>
  <si>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</si>
  <si>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</si>
  <si>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</si>
  <si>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</si>
  <si>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</si>
  <si>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</si>
  <si>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</si>
  <si>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</si>
  <si>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</si>
  <si>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</si>
  <si>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</si>
  <si>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</si>
  <si>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</si>
  <si>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</si>
  <si>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</si>
  <si>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</si>
  <si>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</si>
  <si>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</si>
  <si>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</si>
  <si>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</si>
  <si>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</si>
  <si>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</si>
  <si>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</si>
  <si>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</si>
  <si>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</si>
  <si>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</si>
  <si>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</si>
  <si>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</si>
  <si>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</si>
  <si>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</si>
  <si>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</si>
  <si>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</si>
  <si>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</si>
  <si>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</si>
  <si>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</si>
  <si>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</si>
  <si>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</si>
  <si>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</si>
  <si>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</si>
  <si>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</si>
  <si>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</si>
  <si>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</si>
  <si>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</si>
  <si>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</si>
  <si>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</si>
  <si>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</si>
  <si>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</si>
  <si>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</si>
  <si>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</si>
  <si>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</si>
  <si>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</si>
  <si>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</si>
  <si>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</si>
  <si>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</si>
  <si>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</si>
  <si>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</si>
  <si>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</si>
  <si>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</si>
  <si>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</si>
  <si>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</si>
  <si>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</si>
  <si>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</si>
  <si>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</si>
  <si>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</si>
  <si>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</si>
  <si>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</si>
  <si>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</si>
  <si>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</si>
  <si>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</si>
  <si>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</si>
  <si>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</si>
  <si>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</si>
  <si>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</si>
  <si>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</si>
  <si>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</si>
  <si>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</si>
  <si>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</si>
  <si>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</si>
  <si>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</si>
  <si>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</si>
  <si>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</si>
  <si>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</si>
  <si>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</si>
  <si>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</si>
  <si>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</si>
  <si>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</si>
  <si>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</si>
  <si>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</si>
  <si>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</si>
  <si>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</si>
  <si>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</si>
  <si>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</si>
  <si>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</si>
  <si>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</si>
  <si>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</si>
  <si>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</si>
  <si>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</si>
  <si>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</si>
  <si>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</si>
  <si>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</si>
  <si>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</si>
  <si>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</si>
  <si>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</si>
  <si>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</si>
  <si>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</si>
  <si>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</si>
  <si>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</si>
  <si>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</si>
  <si>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</si>
  <si>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</si>
  <si>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</si>
  <si>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</si>
  <si>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</si>
  <si>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</si>
  <si>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</si>
  <si>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</si>
  <si>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</si>
  <si>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</si>
  <si>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</si>
  <si>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</si>
  <si>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</si>
  <si>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</si>
  <si>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</si>
  <si>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</si>
  <si>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</si>
  <si>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</si>
  <si>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</si>
  <si>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</si>
  <si>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</si>
  <si>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</si>
  <si>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</si>
  <si>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</si>
  <si>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</si>
  <si>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</si>
  <si>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</si>
  <si>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</si>
  <si>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</si>
  <si>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</si>
  <si>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</si>
  <si>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</si>
  <si>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</si>
  <si>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</si>
  <si>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</si>
  <si>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</si>
  <si>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奈良県山添村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</si>
  <si>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</si>
  <si>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</si>
  <si>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</si>
  <si>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</si>
  <si>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</si>
  <si>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</si>
  <si>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</si>
  <si>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</si>
  <si>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</si>
  <si>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</si>
  <si>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</si>
  <si>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</si>
  <si>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</si>
  <si>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</si>
  <si>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</si>
  <si>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</si>
  <si>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</si>
  <si>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</si>
  <si>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</si>
  <si>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</si>
  <si>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基幹水利施設管理特別会計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</si>
  <si>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</si>
  <si>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</si>
  <si>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</si>
  <si>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</si>
  <si>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</si>
  <si>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</si>
  <si>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</si>
  <si>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</si>
  <si>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</si>
  <si>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</si>
  <si>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</si>
  <si>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</si>
  <si>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</si>
  <si>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</si>
  <si>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</si>
  <si>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</si>
  <si>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国民健康保険（診療施設勘定）特別会計</t>
    <phoneticPr fontId="5"/>
  </si>
  <si>
    <t>-</t>
    <phoneticPr fontId="5"/>
  </si>
  <si>
    <t>後期高齢者医療特別会計</t>
    <phoneticPr fontId="5"/>
  </si>
  <si>
    <t>介護保険（保険事業勘定）特別会計</t>
    <phoneticPr fontId="5"/>
  </si>
  <si>
    <t>介護保険（介護サービス事業勘定）特別会計</t>
    <phoneticPr fontId="5"/>
  </si>
  <si>
    <t>簡易水道特別会計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</si>
  <si>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</si>
  <si>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</si>
  <si>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</si>
  <si>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</si>
  <si>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</si>
  <si>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</si>
  <si>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</si>
  <si>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</si>
  <si>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</si>
  <si>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</si>
  <si>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</si>
  <si>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</si>
  <si>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</si>
  <si>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</si>
  <si>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</si>
  <si>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</si>
  <si>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</si>
  <si>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</si>
  <si>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</si>
  <si>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</si>
  <si>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</si>
  <si>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</si>
  <si>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</si>
  <si>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</si>
  <si>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</si>
  <si>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</si>
  <si>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</si>
  <si>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</si>
  <si>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</si>
  <si>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</si>
  <si>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</si>
  <si>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</si>
  <si>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</si>
  <si>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</si>
  <si>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</si>
  <si>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</si>
  <si>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</si>
  <si>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</si>
  <si>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</si>
  <si>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</si>
  <si>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</si>
  <si>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</si>
  <si>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</si>
  <si>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</si>
  <si>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</si>
  <si>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</si>
  <si>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</si>
  <si>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</si>
  <si>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</si>
  <si>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</si>
  <si>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</si>
  <si>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</si>
  <si>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</si>
  <si>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</si>
  <si>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</si>
  <si>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</si>
  <si>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</si>
  <si>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</si>
  <si>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</si>
  <si>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</si>
  <si>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</si>
  <si>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</si>
  <si>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</si>
  <si>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</si>
  <si>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</si>
  <si>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</si>
  <si>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</si>
  <si>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</si>
  <si>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</si>
  <si>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</si>
  <si>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</si>
  <si>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</si>
  <si>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</si>
  <si>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</si>
  <si>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</si>
  <si>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</si>
  <si>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</si>
  <si>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</si>
  <si>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</si>
  <si>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</si>
  <si>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</si>
  <si>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</si>
  <si>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</si>
  <si>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</si>
  <si>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</si>
  <si>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</si>
  <si>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</si>
  <si>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</si>
  <si>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</si>
  <si>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</si>
  <si>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</si>
  <si>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</si>
  <si>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</si>
  <si>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</si>
  <si>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</si>
  <si>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</si>
  <si>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</si>
  <si>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</si>
  <si>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</si>
  <si>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</si>
  <si>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</si>
  <si>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</si>
  <si>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</si>
  <si>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</si>
  <si>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</si>
  <si>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</si>
  <si>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</si>
  <si>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</si>
  <si>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</si>
  <si>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</si>
  <si>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</si>
  <si>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</si>
  <si>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</si>
  <si>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</si>
  <si>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</si>
  <si>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</si>
  <si>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</si>
  <si>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</si>
  <si>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</si>
  <si>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</si>
  <si>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</si>
  <si>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</si>
  <si>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</si>
  <si>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</si>
  <si>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</si>
  <si>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</si>
  <si>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</si>
  <si>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</si>
  <si>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</si>
  <si>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</si>
  <si>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</si>
  <si>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</si>
  <si>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</si>
  <si>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</si>
  <si>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</si>
  <si>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</si>
  <si>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</si>
  <si>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</si>
  <si>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</si>
  <si>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</si>
  <si>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</si>
  <si>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</si>
  <si>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</si>
  <si>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</si>
  <si>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</si>
  <si>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</si>
  <si>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</si>
  <si>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</si>
  <si>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</si>
  <si>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</si>
  <si>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</si>
  <si>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</si>
  <si>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</si>
  <si>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</si>
  <si>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</si>
  <si>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</si>
  <si>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42.88</t>
  </si>
  <si>
    <t>▲ 6.89</t>
  </si>
  <si>
    <t>一般会計</t>
  </si>
  <si>
    <t>介護保険（保険事業勘定）特別会計</t>
  </si>
  <si>
    <t>後期高齢者医療特別会計</t>
  </si>
  <si>
    <t>国民健康保険（事業勘定）特別会計</t>
  </si>
  <si>
    <t>基幹水利施設管理特別会計</t>
  </si>
  <si>
    <t>国民健康保険（診療施設勘定）特別会計</t>
  </si>
  <si>
    <t>介護保険（介護サービス事業勘定）特別会計</t>
  </si>
  <si>
    <t>簡易水道特別会計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</si>
  <si>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</si>
  <si>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</si>
  <si>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</si>
  <si>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</si>
  <si>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</si>
  <si>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</si>
  <si>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</si>
  <si>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</si>
  <si>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地域福祉基金</t>
    <rPh sb="0" eb="2">
      <t>チイキ</t>
    </rPh>
    <rPh sb="2" eb="4">
      <t>フクシ</t>
    </rPh>
    <rPh sb="4" eb="6">
      <t>キキン</t>
    </rPh>
    <phoneticPr fontId="5"/>
  </si>
  <si>
    <t>消防基金</t>
    <rPh sb="0" eb="2">
      <t>ショウボウ</t>
    </rPh>
    <rPh sb="2" eb="4">
      <t>キキン</t>
    </rPh>
    <phoneticPr fontId="5"/>
  </si>
  <si>
    <t>ふるさと応援基金</t>
    <rPh sb="4" eb="6">
      <t>オウエン</t>
    </rPh>
    <rPh sb="6" eb="8">
      <t>キキン</t>
    </rPh>
    <phoneticPr fontId="5"/>
  </si>
  <si>
    <t>ふるさと水と土保全基金</t>
    <rPh sb="4" eb="5">
      <t>ミズ</t>
    </rPh>
    <rPh sb="6" eb="7">
      <t>ツチ</t>
    </rPh>
    <rPh sb="7" eb="9">
      <t>ホゼン</t>
    </rPh>
    <rPh sb="9" eb="11">
      <t>キキン</t>
    </rPh>
    <phoneticPr fontId="5"/>
  </si>
  <si>
    <t>安全安心の村づくり基金</t>
    <rPh sb="0" eb="2">
      <t>アンゼン</t>
    </rPh>
    <rPh sb="2" eb="4">
      <t>アンシン</t>
    </rPh>
    <rPh sb="5" eb="6">
      <t>ムラ</t>
    </rPh>
    <rPh sb="9" eb="11">
      <t>キキン</t>
    </rPh>
    <phoneticPr fontId="5"/>
  </si>
  <si>
    <t>-</t>
    <phoneticPr fontId="2"/>
  </si>
  <si>
    <t>奈良県市町村総合事務組合</t>
    <rPh sb="0" eb="3">
      <t>ナラケン</t>
    </rPh>
    <rPh sb="3" eb="6">
      <t>シチョウソン</t>
    </rPh>
    <rPh sb="6" eb="8">
      <t>ソウゴウ</t>
    </rPh>
    <rPh sb="8" eb="10">
      <t>ジム</t>
    </rPh>
    <rPh sb="10" eb="12">
      <t>クミアイ</t>
    </rPh>
    <phoneticPr fontId="2"/>
  </si>
  <si>
    <t>山辺環境衛生組合</t>
    <rPh sb="0" eb="2">
      <t>ヤマベ</t>
    </rPh>
    <rPh sb="2" eb="4">
      <t>カンキョウ</t>
    </rPh>
    <rPh sb="4" eb="6">
      <t>エイセイ</t>
    </rPh>
    <rPh sb="6" eb="8">
      <t>クミアイ</t>
    </rPh>
    <phoneticPr fontId="2"/>
  </si>
  <si>
    <t>奈良県広域消防組合</t>
    <rPh sb="0" eb="3">
      <t>ナラケン</t>
    </rPh>
    <rPh sb="3" eb="5">
      <t>コウイキ</t>
    </rPh>
    <rPh sb="5" eb="7">
      <t>ショウボウ</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</si>
  <si>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</si>
  <si>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</si>
  <si>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</si>
  <si>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山辺・県北西部広域環境衛生組合</t>
    <rPh sb="0" eb="2">
      <t>ヤマベ</t>
    </rPh>
    <rPh sb="3" eb="5">
      <t>ケンホク</t>
    </rPh>
    <rPh sb="5" eb="7">
      <t>セイブ</t>
    </rPh>
    <rPh sb="7" eb="9">
      <t>コウイキ</t>
    </rPh>
    <rPh sb="9" eb="11">
      <t>カンキョウ</t>
    </rPh>
    <rPh sb="11" eb="13">
      <t>エイセイ</t>
    </rPh>
    <rPh sb="13" eb="15">
      <t>クミアイ</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</si>
  <si>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</si>
  <si>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</si>
  <si>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</si>
  <si>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</si>
  <si>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</si>
  <si>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</si>
  <si>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実質公債比率に含まれる一般会計が負担すべき元利償還金について類似団体平均より大きく下回ることができている。
これまでどおり起債に大きく頼ることのない健全な財政運営に努めていくために、事業の選択が必要である。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</si>
  <si>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</si>
  <si>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</si>
  <si>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</si>
  <si>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有形固定資産減価償却率は平成28-29年度に庁舎の大規模改修が行われたため、そこで減少したものの、類似団体と比べ高い水準にある。
所有している資産の老朽化が進んでいるものも多いが、人口が減少しているなか、新たな施設の建設施設の更新や建て替えにかかる起債の増加は将来負担の増加につながり、事業内容の検討には十分精査が必要で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</si>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</sst>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C2082CD-DDB4-438F-A567-3A1E84144C4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C4B2-4BBF-995A-F3498A063D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391747</c:v>
                </c:pt>
                <c:pt idx="1">
                  <c:v>142444</c:v>
                </c:pt>
                <c:pt idx="2">
                  <c:v>107689</c:v>
                </c:pt>
                <c:pt idx="3">
                  <c:v>82355</c:v>
                </c:pt>
                <c:pt idx="4">
                  <c:v>130274</c:v>
                </c:pt>
              </c:numCache>
            </c:numRef>
          </c:val>
          <c:smooth val="0"/>
          <c:extLst>
            <c:ext xmlns:c16="http://schemas.microsoft.com/office/drawing/2014/chart" uri="{C3380CC4-5D6E-409C-BE32-E72D297353CC}">
              <c16:uniqueId val="{00000001-C4B2-4BBF-995A-F3498A063D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3.87</c:v>
                </c:pt>
                <c:pt idx="1">
                  <c:v>6.19</c:v>
                </c:pt>
                <c:pt idx="2">
                  <c:v>7.64</c:v>
                </c:pt>
                <c:pt idx="3">
                  <c:v>9.18</c:v>
                </c:pt>
                <c:pt idx="4">
                  <c:v>11.49</c:v>
                </c:pt>
              </c:numCache>
            </c:numRef>
          </c:val>
          <c:extLst>
            <c:ext xmlns:c16="http://schemas.microsoft.com/office/drawing/2014/chart" uri="{C3380CC4-5D6E-409C-BE32-E72D297353CC}">
              <c16:uniqueId val="{00000000-F176-40EE-9424-3130115EB0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48.31</c:v>
                </c:pt>
                <c:pt idx="1">
                  <c:v>42.35</c:v>
                </c:pt>
                <c:pt idx="2">
                  <c:v>47.01</c:v>
                </c:pt>
                <c:pt idx="3">
                  <c:v>56.21</c:v>
                </c:pt>
                <c:pt idx="4">
                  <c:v>58.86</c:v>
                </c:pt>
              </c:numCache>
            </c:numRef>
          </c:val>
          <c:extLst>
            <c:ext xmlns:c16="http://schemas.microsoft.com/office/drawing/2014/chart" uri="{C3380CC4-5D6E-409C-BE32-E72D297353CC}">
              <c16:uniqueId val="{00000001-F176-40EE-9424-3130115EB02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-42.88</c:v>
                </c:pt>
                <c:pt idx="1">
                  <c:v>-6.89</c:v>
                </c:pt>
                <c:pt idx="2">
                  <c:v>2.02</c:v>
                </c:pt>
                <c:pt idx="3">
                  <c:v>5.52</c:v>
                </c:pt>
                <c:pt idx="4">
                  <c:v>5.2</c:v>
                </c:pt>
              </c:numCache>
            </c:numRef>
          </c:val>
          <c:smooth val="0"/>
          <c:extLst>
            <c:ext xmlns:c16="http://schemas.microsoft.com/office/drawing/2014/chart" uri="{C3380CC4-5D6E-409C-BE32-E72D297353CC}">
              <c16:uniqueId val="{00000002-F176-40EE-9424-3130115EB02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287-40D3-A1CA-543705C01B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87-40D3-A1CA-543705C01B65}"/>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287-40D3-A1CA-543705C01B65}"/>
            </c:ext>
          </c:extLst>
        </c:ser>
        <c:ser>
          <c:idx val="3"/>
          <c:order val="3"/>
          <c:tx>
            <c:strRef>
              <c:f>データシート!$A$30</c:f>
              <c:strCache>
                <c:ptCount val="1"/>
                <c:pt idx="0">
                  <c:v>介護保険（介護サービス事業勘定）特別会計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287-40D3-A1CA-543705C01B65}"/>
            </c:ext>
          </c:extLst>
        </c:ser>
        <c:ser>
          <c:idx val="4"/>
          <c:order val="4"/>
          <c:tx>
            <c:strRef>
              <c:f>データシート!$A$31</c:f>
              <c:strCache>
                <c:ptCount val="1"/>
                <c:pt idx="0">
                  <c:v>国民健康保険（診療施設勘定）特別会計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287-40D3-A1CA-543705C01B65}"/>
            </c:ext>
          </c:extLst>
        </c:ser>
        <c:ser>
          <c:idx val="5"/>
          <c:order val="5"/>
          <c:tx>
            <c:strRef>
              <c:f>データシート!$A$32</c:f>
              <c:strCache>
                <c:ptCount val="1"/>
                <c:pt idx="0">
                  <c:v>基幹水利施設管理特別会計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2287-40D3-A1CA-543705C01B65}"/>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6-2287-40D3-A1CA-543705C01B65}"/>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2287-40D3-A1CA-543705C01B65}"/>
            </c:ext>
          </c:extLst>
        </c:ser>
        <c:ser>
          <c:idx val="8"/>
          <c:order val="8"/>
          <c:tx>
            <c:strRef>
              <c:f>データシート!$A$35</c:f>
              <c:strCache>
                <c:ptCount val="1"/>
                <c:pt idx="0">
                  <c:v>介護保険（保険事業勘定）特別会計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c:v>
                </c:pt>
                <c:pt idx="2">
                  <c:v>#N/A</c:v>
                </c:pt>
                <c:pt idx="3">
                  <c:v>0.39</c:v>
                </c:pt>
                <c:pt idx="4">
                  <c:v>#N/A</c:v>
                </c:pt>
                <c:pt idx="5">
                  <c:v>0.48</c:v>
                </c:pt>
                <c:pt idx="6">
                  <c:v>#N/A</c:v>
                </c:pt>
                <c:pt idx="7">
                  <c:v>0.21</c:v>
                </c:pt>
                <c:pt idx="8">
                  <c:v>#N/A</c:v>
                </c:pt>
                <c:pt idx="9">
                  <c:v>0.65</c:v>
                </c:pt>
              </c:numCache>
            </c:numRef>
          </c:val>
          <c:extLst>
            <c:ext xmlns:c16="http://schemas.microsoft.com/office/drawing/2014/chart" uri="{C3380CC4-5D6E-409C-BE32-E72D297353CC}">
              <c16:uniqueId val="{00000008-2287-40D3-A1CA-543705C01B6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3.87</c:v>
                </c:pt>
                <c:pt idx="2">
                  <c:v>#N/A</c:v>
                </c:pt>
                <c:pt idx="3">
                  <c:v>6.18</c:v>
                </c:pt>
                <c:pt idx="4">
                  <c:v>#N/A</c:v>
                </c:pt>
                <c:pt idx="5">
                  <c:v>7.64</c:v>
                </c:pt>
                <c:pt idx="6">
                  <c:v>#N/A</c:v>
                </c:pt>
                <c:pt idx="7">
                  <c:v>9.18</c:v>
                </c:pt>
                <c:pt idx="8">
                  <c:v>#N/A</c:v>
                </c:pt>
                <c:pt idx="9">
                  <c:v>11.49</c:v>
                </c:pt>
              </c:numCache>
            </c:numRef>
          </c:val>
          <c:extLst>
            <c:ext xmlns:c16="http://schemas.microsoft.com/office/drawing/2014/chart" uri="{C3380CC4-5D6E-409C-BE32-E72D297353CC}">
              <c16:uniqueId val="{00000009-2287-40D3-A1CA-543705C01B6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241</c:v>
                </c:pt>
                <c:pt idx="5">
                  <c:v>242</c:v>
                </c:pt>
                <c:pt idx="8">
                  <c:v>242</c:v>
                </c:pt>
                <c:pt idx="11">
                  <c:v>236</c:v>
                </c:pt>
                <c:pt idx="14">
                  <c:v>245</c:v>
                </c:pt>
              </c:numCache>
            </c:numRef>
          </c:val>
          <c:extLst>
            <c:ext xmlns:c16="http://schemas.microsoft.com/office/drawing/2014/chart" uri="{C3380CC4-5D6E-409C-BE32-E72D297353CC}">
              <c16:uniqueId val="{00000000-5E5A-4F89-8BCE-AB5DBA2DE3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5A-4F89-8BCE-AB5DBA2DE3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5A-4F89-8BCE-AB5DBA2DE3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c:v>
                </c:pt>
                <c:pt idx="3">
                  <c:v>8</c:v>
                </c:pt>
                <c:pt idx="6">
                  <c:v>9</c:v>
                </c:pt>
                <c:pt idx="9">
                  <c:v>12</c:v>
                </c:pt>
                <c:pt idx="12">
                  <c:v>12</c:v>
                </c:pt>
              </c:numCache>
            </c:numRef>
          </c:val>
          <c:extLst>
            <c:ext xmlns:c16="http://schemas.microsoft.com/office/drawing/2014/chart" uri="{C3380CC4-5D6E-409C-BE32-E72D297353CC}">
              <c16:uniqueId val="{00000003-5E5A-4F89-8BCE-AB5DBA2DE3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105</c:v>
                </c:pt>
                <c:pt idx="3">
                  <c:v>105</c:v>
                </c:pt>
                <c:pt idx="6">
                  <c:v>99</c:v>
                </c:pt>
                <c:pt idx="9">
                  <c:v>96</c:v>
                </c:pt>
                <c:pt idx="12">
                  <c:v>93</c:v>
                </c:pt>
              </c:numCache>
            </c:numRef>
          </c:val>
          <c:extLst>
            <c:ext xmlns:c16="http://schemas.microsoft.com/office/drawing/2014/chart" uri="{C3380CC4-5D6E-409C-BE32-E72D297353CC}">
              <c16:uniqueId val="{00000004-5E5A-4F89-8BCE-AB5DBA2DE3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5A-4F89-8BCE-AB5DBA2DE3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5A-4F89-8BCE-AB5DBA2DE3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167</c:v>
                </c:pt>
                <c:pt idx="3">
                  <c:v>159</c:v>
                </c:pt>
                <c:pt idx="6">
                  <c:v>194</c:v>
                </c:pt>
                <c:pt idx="9">
                  <c:v>196</c:v>
                </c:pt>
                <c:pt idx="12">
                  <c:v>217</c:v>
                </c:pt>
              </c:numCache>
            </c:numRef>
          </c:val>
          <c:extLst>
            <c:ext xmlns:c16="http://schemas.microsoft.com/office/drawing/2014/chart" uri="{C3380CC4-5D6E-409C-BE32-E72D297353CC}">
              <c16:uniqueId val="{00000007-5E5A-4F89-8BCE-AB5DBA2DE3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36</c:v>
                </c:pt>
                <c:pt idx="2">
                  <c:v>#N/A</c:v>
                </c:pt>
                <c:pt idx="3">
                  <c:v>#N/A</c:v>
                </c:pt>
                <c:pt idx="4">
                  <c:v>30</c:v>
                </c:pt>
                <c:pt idx="5">
                  <c:v>#N/A</c:v>
                </c:pt>
                <c:pt idx="6">
                  <c:v>#N/A</c:v>
                </c:pt>
                <c:pt idx="7">
                  <c:v>60</c:v>
                </c:pt>
                <c:pt idx="8">
                  <c:v>#N/A</c:v>
                </c:pt>
                <c:pt idx="9">
                  <c:v>#N/A</c:v>
                </c:pt>
                <c:pt idx="10">
                  <c:v>68</c:v>
                </c:pt>
                <c:pt idx="11">
                  <c:v>#N/A</c:v>
                </c:pt>
                <c:pt idx="12">
                  <c:v>#N/A</c:v>
                </c:pt>
                <c:pt idx="13">
                  <c:v>77</c:v>
                </c:pt>
                <c:pt idx="14">
                  <c:v>#N/A</c:v>
                </c:pt>
              </c:numCache>
            </c:numRef>
          </c:val>
          <c:smooth val="0"/>
          <c:extLst>
            <c:ext xmlns:c16="http://schemas.microsoft.com/office/drawing/2014/chart" uri="{C3380CC4-5D6E-409C-BE32-E72D297353CC}">
              <c16:uniqueId val="{00000008-5E5A-4F89-8BCE-AB5DBA2DE3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2640</c:v>
                </c:pt>
                <c:pt idx="5">
                  <c:v>2584</c:v>
                </c:pt>
                <c:pt idx="8">
                  <c:v>2544</c:v>
                </c:pt>
                <c:pt idx="11">
                  <c:v>2595</c:v>
                </c:pt>
                <c:pt idx="14">
                  <c:v>2596</c:v>
                </c:pt>
              </c:numCache>
            </c:numRef>
          </c:val>
          <c:extLst>
            <c:ext xmlns:c16="http://schemas.microsoft.com/office/drawing/2014/chart" uri="{C3380CC4-5D6E-409C-BE32-E72D297353CC}">
              <c16:uniqueId val="{00000000-9156-4C74-B9F1-3B6DA1501F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156-4C74-B9F1-3B6DA1501F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1454</c:v>
                </c:pt>
                <c:pt idx="5">
                  <c:v>1265</c:v>
                </c:pt>
                <c:pt idx="8">
                  <c:v>1340</c:v>
                </c:pt>
                <c:pt idx="11">
                  <c:v>1506</c:v>
                </c:pt>
                <c:pt idx="14">
                  <c:v>1627</c:v>
                </c:pt>
              </c:numCache>
            </c:numRef>
          </c:val>
          <c:extLst>
            <c:ext xmlns:c16="http://schemas.microsoft.com/office/drawing/2014/chart" uri="{C3380CC4-5D6E-409C-BE32-E72D297353CC}">
              <c16:uniqueId val="{00000002-9156-4C74-B9F1-3B6DA1501F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56-4C74-B9F1-3B6DA1501F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56-4C74-B9F1-3B6DA1501F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56-4C74-B9F1-3B6DA1501F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790</c:v>
                </c:pt>
                <c:pt idx="3">
                  <c:v>750</c:v>
                </c:pt>
                <c:pt idx="6">
                  <c:v>706</c:v>
                </c:pt>
                <c:pt idx="9">
                  <c:v>681</c:v>
                </c:pt>
                <c:pt idx="12">
                  <c:v>653</c:v>
                </c:pt>
              </c:numCache>
            </c:numRef>
          </c:val>
          <c:extLst>
            <c:ext xmlns:c16="http://schemas.microsoft.com/office/drawing/2014/chart" uri="{C3380CC4-5D6E-409C-BE32-E72D297353CC}">
              <c16:uniqueId val="{00000006-9156-4C74-B9F1-3B6DA1501F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126</c:v>
                </c:pt>
                <c:pt idx="3">
                  <c:v>127</c:v>
                </c:pt>
                <c:pt idx="6">
                  <c:v>119</c:v>
                </c:pt>
                <c:pt idx="9">
                  <c:v>108</c:v>
                </c:pt>
                <c:pt idx="12">
                  <c:v>96</c:v>
                </c:pt>
              </c:numCache>
            </c:numRef>
          </c:val>
          <c:extLst>
            <c:ext xmlns:c16="http://schemas.microsoft.com/office/drawing/2014/chart" uri="{C3380CC4-5D6E-409C-BE32-E72D297353CC}">
              <c16:uniqueId val="{00000007-9156-4C74-B9F1-3B6DA1501F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734</c:v>
                </c:pt>
                <c:pt idx="3">
                  <c:v>725</c:v>
                </c:pt>
                <c:pt idx="6">
                  <c:v>621</c:v>
                </c:pt>
                <c:pt idx="9">
                  <c:v>617</c:v>
                </c:pt>
                <c:pt idx="12">
                  <c:v>816</c:v>
                </c:pt>
              </c:numCache>
            </c:numRef>
          </c:val>
          <c:extLst>
            <c:ext xmlns:c16="http://schemas.microsoft.com/office/drawing/2014/chart" uri="{C3380CC4-5D6E-409C-BE32-E72D297353CC}">
              <c16:uniqueId val="{00000008-9156-4C74-B9F1-3B6DA1501F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156-4C74-B9F1-3B6DA1501F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2219</c:v>
                </c:pt>
                <c:pt idx="3">
                  <c:v>2291</c:v>
                </c:pt>
                <c:pt idx="6">
                  <c:v>2295</c:v>
                </c:pt>
                <c:pt idx="9">
                  <c:v>2303</c:v>
                </c:pt>
                <c:pt idx="12">
                  <c:v>2296</c:v>
                </c:pt>
              </c:numCache>
            </c:numRef>
          </c:val>
          <c:extLst>
            <c:ext xmlns:c16="http://schemas.microsoft.com/office/drawing/2014/chart" uri="{C3380CC4-5D6E-409C-BE32-E72D297353CC}">
              <c16:uniqueId val="{0000000A-9156-4C74-B9F1-3B6DA1501F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43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156-4C74-B9F1-3B6DA1501F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915</c:v>
                </c:pt>
                <c:pt idx="1">
                  <c:v>1069</c:v>
                </c:pt>
                <c:pt idx="2">
                  <c:v>1196</c:v>
                </c:pt>
              </c:numCache>
            </c:numRef>
          </c:val>
          <c:extLst>
            <c:ext xmlns:c16="http://schemas.microsoft.com/office/drawing/2014/chart" uri="{C3380CC4-5D6E-409C-BE32-E72D297353CC}">
              <c16:uniqueId val="{00000000-3A67-42A3-B21C-DCEA7F0189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127</c:v>
                </c:pt>
                <c:pt idx="1">
                  <c:v>127</c:v>
                </c:pt>
                <c:pt idx="2">
                  <c:v>127</c:v>
                </c:pt>
              </c:numCache>
            </c:numRef>
          </c:val>
          <c:extLst>
            <c:ext xmlns:c16="http://schemas.microsoft.com/office/drawing/2014/chart" uri="{C3380CC4-5D6E-409C-BE32-E72D297353CC}">
              <c16:uniqueId val="{00000001-3A67-42A3-B21C-DCEA7F0189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234</c:v>
                </c:pt>
                <c:pt idx="1">
                  <c:v>240</c:v>
                </c:pt>
                <c:pt idx="2">
                  <c:v>236</c:v>
                </c:pt>
              </c:numCache>
            </c:numRef>
          </c:val>
          <c:extLst>
            <c:ext xmlns:c16="http://schemas.microsoft.com/office/drawing/2014/chart" uri="{C3380CC4-5D6E-409C-BE32-E72D297353CC}">
              <c16:uniqueId val="{00000002-3A67-42A3-B21C-DCEA7F0189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{FB60FD43-6700-4C37-A173-DA0A4C641875}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22D-4CB7-B402-BAC5597DAB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{865E4E1C-14BA-4C20-9B2E-F47CBA38A39D}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2D-4CB7-B402-BAC5597DAB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{B3C50449-36DE-4A17-99B6-CC6CD80CE60C}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2D-4CB7-B402-BAC5597DAB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{A97AF873-27D7-48C0-893B-96F92348F565}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2D-4CB7-B402-BAC5597DAB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{819836FF-BFEE-45AE-A09E-E801667C2440}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2D-4CB7-B402-BAC5597DAB3E}"/>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{E9AFC781-77D3-410A-A64C-B6A0024D659E}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22D-4CB7-B402-BAC5597DAB3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{60BBBFC5-D37E-4AED-956B-8D5E1B06AE52}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22D-4CB7-B402-BAC5597DAB3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{28FB61AB-300E-4310-87C2-2712305C1587}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22D-4CB7-B402-BAC5597DAB3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{D6CD9025-FBE1-4E51-ACB7-82A607BD4D10}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22D-4CB7-B402-BAC5597DAB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c:v>
                </c:pt>
                <c:pt idx="8">
                  <c:v>60.1</c:v>
                </c:pt>
                <c:pt idx="16">
                  <c:v>60.9</c:v>
                </c:pt>
                <c:pt idx="24">
                  <c:v>62.5</c:v>
                </c:pt>
                <c:pt idx="32">
                  <c:v>64.099999999999994</c:v>
                </c:pt>
              </c:numCache>
            </c:numRef>
          </c:xVal>
          <c:yVal>
            <c:numRef>
              <c:f>公会計指標分析・財政指標組合せ分析表!$BP$51:$DC$51</c:f>
              <c:numCache>
                <c:formatCode>#,##0.0;"▲ "#,##0.0</c:formatCode>
                <c:ptCount val="40"/>
                <c:pt idx="8">
                  <c:v>2.5</c:v>
                </c:pt>
              </c:numCache>
            </c:numRef>
          </c:yVal>
          <c:smooth val="0"/>
          <c:extLst>
            <c:ext xmlns:c16="http://schemas.microsoft.com/office/drawing/2014/chart" uri="{C3380CC4-5D6E-409C-BE32-E72D297353CC}">
              <c16:uniqueId val="{00000009-322D-4CB7-B402-BAC5597DAB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{1A57B5FF-11BC-4301-98AC-292F924DF05D}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22D-4CB7-B402-BAC5597DAB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{774EE7D9-9B1E-4BFC-9534-A9CE6FA93C97}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2D-4CB7-B402-BAC5597DAB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{02643E6B-8A25-49DA-96ED-95395FD792C6}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2D-4CB7-B402-BAC5597DAB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{43D3B2AE-46CF-4CED-A54E-B39586E8DD4C}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2D-4CB7-B402-BAC5597DAB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{A203323C-BCED-4773-886E-11CA003BABC1}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2D-4CB7-B402-BAC5597DAB3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{5B1A1292-DAD4-4DA4-9D5E-D3724FB08157}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22D-4CB7-B402-BAC5597DAB3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{B4F94A3E-E169-497D-B213-D19CAD4C0439}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22D-4CB7-B402-BAC5597DAB3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{CEF3077E-2757-4364-97B0-0196DA85D8C7}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22D-4CB7-B402-BAC5597DAB3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{C502CBE9-1369-487A-9790-AF67A134E73C}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22D-4CB7-B402-BAC5597DAB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22D-4CB7-B402-BAC5597DAB3E}"/>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{CEE3EE4A-B821-4231-9C23-91F5CB38AE85}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F8A-423C-A7DE-1A00F1AB3C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{D0A446E6-CCDB-45A2-8B03-AD2B1A5D779B}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8A-423C-A7DE-1A00F1AB3C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{5BAA1670-0393-4148-ACA3-19C4557723EB}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8A-423C-A7DE-1A00F1AB3C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{3DA52F77-0630-46CF-A304-092FB828B7A1}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8A-423C-A7DE-1A00F1AB3C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{261EE6BE-999F-443F-9DBE-D501ED3DD815}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8A-423C-A7DE-1A00F1AB3CB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{E902D0D9-7E1E-4D70-83D7-CE602785747F}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F8A-423C-A7DE-1A00F1AB3CB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{6F74B666-0C1D-4F30-B8E5-8CD489E14747}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F8A-423C-A7DE-1A00F1AB3CB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{B81B335E-9AC2-4326-8B9D-16BA91015BDA}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F8A-423C-A7DE-1A00F1AB3CB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{053F3CDE-6ECF-48F9-BBF7-F9244D0A96A4}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F8A-423C-A7DE-1A00F1AB3C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2</c:v>
                </c:pt>
                <c:pt idx="16">
                  <c:v>2.4</c:v>
                </c:pt>
                <c:pt idx="24">
                  <c:v>3.1</c:v>
                </c:pt>
                <c:pt idx="32">
                  <c:v>3.9</c:v>
                </c:pt>
              </c:numCache>
            </c:numRef>
          </c:xVal>
          <c:yVal>
            <c:numRef>
              <c:f>公会計指標分析・財政指標組合せ分析表!$BP$73:$DC$73</c:f>
              <c:numCache>
                <c:formatCode>#,##0.0;"▲ "#,##0.0</c:formatCode>
                <c:ptCount val="40"/>
                <c:pt idx="8">
                  <c:v>2.5</c:v>
                </c:pt>
              </c:numCache>
            </c:numRef>
          </c:yVal>
          <c:smooth val="0"/>
          <c:extLst>
            <c:ext xmlns:c16="http://schemas.microsoft.com/office/drawing/2014/chart" uri="{C3380CC4-5D6E-409C-BE32-E72D297353CC}">
              <c16:uniqueId val="{00000009-BF8A-423C-A7DE-1A00F1AB3C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042756779606502E-2"/>
                  <c:y val="-9.079773574618109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{A9111AD7-3C6F-485F-BDD0-4BDB3C731B3C}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F8A-423C-A7DE-1A00F1AB3C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{84150AA0-8CBD-4487-9E0E-F5933758A32C}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8A-423C-A7DE-1A00F1AB3C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{448D928A-61EB-42BC-AA4B-515F4C4B9CEC}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8A-423C-A7DE-1A00F1AB3C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{7B146174-26ED-4F2A-BAA9-CBC5C6665A0F}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8A-423C-A7DE-1A00F1AB3C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{C4889007-C347-49B7-88AF-ECB33D5334A3}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8A-423C-A7DE-1A00F1AB3CB8}"/>
                </c:ext>
              </c:extLst>
            </c:dLbl>
            <c:dLbl>
              <c:idx val="8"/>
              <c:layout>
                <c:manualLayout>
                  <c:x val="-4.5160355153971307E-2"/>
                  <c:y val="-8.606763992500891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{E8199184-B416-4FBF-944D-0DE07787DC85}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F8A-423C-A7DE-1A00F1AB3CB8}"/>
                </c:ext>
              </c:extLst>
            </c:dLbl>
            <c:dLbl>
              <c:idx val="16"/>
              <c:layout>
                <c:manualLayout>
                  <c:x val="-1.8235628084250027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{0A0F8F58-7E99-4F99-B0F6-EE8829ECE91C}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F8A-423C-A7DE-1A00F1AB3CB8}"/>
                </c:ext>
              </c:extLst>
            </c:dLbl>
            <c:dLbl>
              <c:idx val="24"/>
              <c:layout>
                <c:manualLayout>
                  <c:x val="-2.4225577564579714E-2"/>
                  <c:y val="-5.532133211225098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{024E208D-BEB0-42E4-B29C-F400DA22EB8C}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F8A-423C-A7DE-1A00F1AB3CB8}"/>
                </c:ext>
              </c:extLst>
            </c:dLbl>
            <c:dLbl>
              <c:idx val="32"/>
              <c:layout>
                <c:manualLayout>
                  <c:x val="-3.1570342725075584E-2"/>
                  <c:y val="-1.7479880567734835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{9AFD4461-CDD9-47E3-9568-8A946DD34802}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F8A-423C-A7DE-1A00F1AB3C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F8A-423C-A7DE-1A00F1AB3CB8}"/>
            </c:ext>
          </c:extLst>
        </c:ser>
        <c:dLbls>
          <c:showLegendKey val="0"/>
          <c:showVal val="1"/>
          <c:showCatName val="0"/>
          <c:showSerName val="0"/>
          <c:showPercent val="0"/>
          <c:showBubbleSize val="0"/>
        </c:dLbls>
        <c:axId val="84219776"/>
        <c:axId val="84234240"/>
      </c:scatterChart>
      <c:valAx>
        <c:axId val="84219776"/>
        <c:scaling>
          <c:orientation val="maxMin"/>
          <c:max val="8"/>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・地方債の元利償還金は減少傾向にあったが、平成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年度に実施した大型事業の財源として借入れた地方債の元利償還が始まったことや、平成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年度から過疎債を財源として事業を実施していることから、年々増加傾向にある。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また、簡易水道特別会計で簡水債・過疎債を財源に実施している事業があるため、元利償還金の増額が予想される。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今後は、地方債に財源を頼ることがないよう事業の内容を見直し、実質公債費比率が増加しないよう努める。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・財政調整基金を取り崩すことなく、前年度末現在高から</a:t>
          </a:r>
          <a:r>
            <a:rPr kumimoji="1" lang="en-US" altLang="ja-JP" sz="1400">
              <a:latin typeface="ＭＳ ゴシック" pitchFamily="49" charset="-128"/>
              <a:ea typeface="ＭＳ ゴシック" pitchFamily="49" charset="-128"/>
            </a:rPr>
            <a:t>127</a:t>
          </a:r>
          <a:r>
            <a:rPr kumimoji="1" lang="ja-JP" altLang="en-US" sz="1400">
              <a:latin typeface="ＭＳ ゴシック" pitchFamily="49" charset="-128"/>
              <a:ea typeface="ＭＳ ゴシック" pitchFamily="49" charset="-128"/>
            </a:rPr>
            <a:t>百万円積み立ててたこと等で、充当可能財源を</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百万円増額することができた。将来負担額については、簡易水道特別会計の令和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年度末地方債現在高が増加したことが要因となり、</a:t>
          </a:r>
          <a:r>
            <a:rPr kumimoji="1" lang="en-US" altLang="ja-JP" sz="1400">
              <a:latin typeface="ＭＳ ゴシック" pitchFamily="49" charset="-128"/>
              <a:ea typeface="ＭＳ ゴシック" pitchFamily="49" charset="-128"/>
            </a:rPr>
            <a:t>152</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村内施設の維持管理費に費用が掛かることや、簡易水道特別会計で実施している管路布設替工事に伴う繰出金の増額が予想される。公共施設総合管理計画に基づく事業内容の見直しを行い、経費の抑制や地方債の発行を最小限にするよう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奈良県山添村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新型コロナ対策事業の財源として地域福祉基金を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百万円取り崩したものの、財政調整基金の取り崩しは行わず、歳計剰余金の処分と合わせて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百万円を積み立てたことや、ふるさと応援基金を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百万円、安全安心の村づくり基金を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内の各施設が老朽化していることや、今後は、学校施設の維持管理や保育園の新設・統廃合の計画があるので、公共施設総合管理計画を基に計画的な事業実施を進めるため、財政調整基金などを一定額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ふるさと応援基金：健康で楽しく暮らせる村、安心、安全な村、活力のある元気な村を目指した事業の財源に充当する。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安全安心の村づくり基金：防災、減災に対する事業に要する経費の財源に充当する。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ふるさと応援基金：ふるさと納税の寄付により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安全安心の村づくり基金：住民の寄付により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ふるさと応援基金：寄付により積み立てた金額を、翌々年度の事業において寄付の目的に応じた財源として充当していく予定。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安全安心の村づくり基金：防災減災に対する事業の財源として充当するため、事業内容を精査し、積み立てた金額に応じた額を財源として充当する予定。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令和２年度末の基金現在高は、約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百万円増加となっている。平成２７年度から実施した新庁舎等建設事業の財偏として平成２８年度、２９年度に合わせて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を行ったが、事業の見直し等により、平成３０年度からは取り崩しを行うことなく積立てることができている。また、昨年度からの増加要因は、景気の動向による法人関係税等の変動と交付税の前年比増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保育園新設事業や村内施設の維持管理費用の財源、また災害時の備えとするため、取り崩しを行わないよう計画的な事業実施ができるよう、毎年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地方債の適正な管理や金利変動等の償還リスクに備えるための財源を確保するため、今後も現在の残高を引き続き維持していく。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00F80E0-868E-4311-B203-2C94D0E032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49148DF-D011-472E-AB07-A108692514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7E7EAB71-DAF2-4C24-99A0-CA4087371A68}"/>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213C1418-F979-4650-88F1-F159E933DCAF}"/>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BC3CDD6-3A59-4039-B5B9-DDE231C9E08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C8F0310-2C16-4847-B135-25B83B66410C}"/>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846AEBE8-05E6-4D3F-A996-454301A91014}"/>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8B35BC00-975D-4BEC-AB32-EC07C067E756}"/>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A26F22F9-6B06-46CE-BB66-BE09E30F1C1C}"/>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80B917BD-346F-4D55-962E-27F0F7125E46}"/>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90F2635E-6E13-4B9F-A22D-617F344F19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9184002C-5F3D-490C-8CD3-0A4D0CB9826C}"/>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7279593B-E254-4467-ABF3-8362BACB9C93}"/>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72EF755B-75CB-472F-A2AF-B539DBDB7B9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EF65197-140D-4D77-B16E-4C3BA28F7EE8}"/>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558BDDB6-37EB-4A92-9706-E439D2D015C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1F42F805-A1FB-4AA6-9BD5-7BB6234A4CB6}"/>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6A125CA0-81C0-4F70-90A0-7E531B4AD464}"/>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F58C0321-A7B1-450C-8192-2628C831105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D67B3552-4298-47E6-9F99-589EB02A5B94}"/>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3,345
66.52
3,676,885
3,380,635
233,528
2,032,041
2,296,127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E349F35D-C5DE-432F-9C70-3EFC4E3ECC0A}"/>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F8683EAC-35B3-4F77-9D15-04594DBC6D1A}"/>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E563825E-58EB-4929-8D91-25ACB75E41E3}"/>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D9C1ED94-70E5-453E-8345-1F5E88DFDE75}"/>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FEFFDA47-FF35-459F-A316-0A595D63153E}"/>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88C3FF04-66E7-4DDE-BA3A-D6C16FB029B2}"/>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666F2E11-111C-4260-A2CB-E7605326AA9C}"/>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4E5F4C27-EBE9-4F72-856F-5FB4F36551AF}"/>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1D34CAA5-1EA9-4827-9997-11A45654C96E}"/>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48902A94-7CFB-42DB-A10D-1711C78F0D9E}"/>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B44BC7C0-CE7C-4D75-8724-D8DA9A3D1483}"/>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F879EEAB-0F7A-4640-BDBC-F16C913F2828}"/>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4749E69E-B8AC-441B-A6DA-804A8061548D}"/>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C6D600AC-476D-4AD3-A289-A648623D0F9D}"/>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DF503C23-960A-47F7-919F-E36A5799879C}"/>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6C74D85C-C5BC-4BE1-A361-06568D837EFD}"/>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919FEC69-17D7-48D9-A5AE-C1349489125F}"/>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2A31BBE6-C582-49AF-9332-EAEE257A413B}"/>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6D164E0C-33DA-4B2A-AAFC-02CC48300956}"/>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D125BCCA-B4E4-48E5-AB38-65E9C39E2AD2}"/>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9A91CFB6-10E5-4EB5-B1BE-8ECBF6413871}"/>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14A67193-5E1D-46C7-BF52-6F8F8632BA78}"/>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4BF3FFC2-F350-4998-A850-2471FD8587D7}"/>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56589F3-406D-4209-83A5-E106F8510BBA}"/>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637B271A-BB49-467F-AA05-77E1809036E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B2C756D6-46B2-4B96-831B-16FD7C3ECF9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18B6485-B5D9-4CE0-A5B8-D74107B62873}"/>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48DE63AB-377D-4BC2-8D4B-B3D192DCC84B}"/>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9CC7906E-6DB6-4311-93E3-0080FEF5C062}"/>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6AD048B4-4F22-4DEF-8892-578EE24076B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2A4FD1F7-24BF-428B-B3EE-A9B601F8C98B}"/>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C9A96D67-B741-4D6C-9FC0-28E53575E3B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1FEBF8AE-43EB-4C59-90E3-6202452FA43F}"/>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D4F76691-128D-4EB6-85C2-02059DD3734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4EC5B720-AC2E-4619-95EC-704C6D6D35E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年度決算において、全国平均より</a:t>
          </a:r>
          <a:r>
            <a:rPr kumimoji="1" lang="en-US" altLang="ja-JP" sz="1050">
              <a:solidFill>
                <a:schemeClr val="dk1"/>
              </a:solidFill>
              <a:effectLst/>
              <a:latin typeface="+mn-lt"/>
              <a:ea typeface="+mn-ea"/>
              <a:cs typeface="+mn-cs"/>
            </a:rPr>
            <a:t>2</a:t>
          </a:r>
          <a:r>
            <a:rPr kumimoji="1" lang="ja-JP" altLang="ja-JP" sz="1050">
              <a:solidFill>
                <a:schemeClr val="dk1"/>
              </a:solidFill>
              <a:effectLst/>
              <a:latin typeface="+mn-lt"/>
              <a:ea typeface="+mn-ea"/>
              <a:cs typeface="+mn-cs"/>
            </a:rPr>
            <a:t>％、類似団体平均より</a:t>
          </a:r>
          <a:r>
            <a:rPr kumimoji="1" lang="en-US" altLang="ja-JP" sz="1050">
              <a:solidFill>
                <a:schemeClr val="dk1"/>
              </a:solidFill>
              <a:effectLst/>
              <a:latin typeface="+mn-lt"/>
              <a:ea typeface="+mn-ea"/>
              <a:cs typeface="+mn-cs"/>
            </a:rPr>
            <a:t>3.2</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上</a:t>
          </a:r>
          <a:r>
            <a:rPr kumimoji="1" lang="ja-JP" altLang="ja-JP" sz="1050">
              <a:solidFill>
                <a:schemeClr val="dk1"/>
              </a:solidFill>
              <a:effectLst/>
              <a:latin typeface="+mn-lt"/>
              <a:ea typeface="+mn-ea"/>
              <a:cs typeface="+mn-cs"/>
            </a:rPr>
            <a:t>回り、県平均より</a:t>
          </a:r>
          <a:r>
            <a:rPr kumimoji="1" lang="en-US" altLang="ja-JP" sz="1050" b="0" i="0" baseline="0">
              <a:solidFill>
                <a:schemeClr val="dk1"/>
              </a:solidFill>
              <a:effectLst/>
              <a:latin typeface="+mn-lt"/>
              <a:ea typeface="+mn-ea"/>
              <a:cs typeface="+mn-cs"/>
            </a:rPr>
            <a:t>3.5</a:t>
          </a:r>
          <a:r>
            <a:rPr kumimoji="1" lang="ja-JP" altLang="ja-JP" sz="1050">
              <a:solidFill>
                <a:schemeClr val="dk1"/>
              </a:solidFill>
              <a:effectLst/>
              <a:latin typeface="+mn-lt"/>
              <a:ea typeface="+mn-ea"/>
              <a:cs typeface="+mn-cs"/>
            </a:rPr>
            <a:t>％上回る割合となっている。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小学校の体育館の改修工事や村道の改良工事等があったものの、</a:t>
          </a:r>
          <a:r>
            <a:rPr kumimoji="1" lang="ja-JP" altLang="ja-JP" sz="1050">
              <a:solidFill>
                <a:schemeClr val="dk1"/>
              </a:solidFill>
              <a:effectLst/>
              <a:latin typeface="+mn-lt"/>
              <a:ea typeface="+mn-ea"/>
              <a:cs typeface="+mn-cs"/>
            </a:rPr>
            <a:t>それ以外の資産は有形固定資産減価償却率が高い物が多く、人口減少に合わせた公共施設の統廃合や削減による資産更新費用の削減に努める必要があるほか、計画的な老朽化対策に取り組む必要がある。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9DB85EBD-56A8-4843-A38E-755CFE336701}"/>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10715092-028C-46F3-81A1-02E0B8713CA7}"/>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CE6372C3-CCFE-4581-B27A-807971604C09}"/>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58EB1D0D-80C1-4402-B2A9-8DD776B956F5}"/>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7506F49C-9882-479D-8237-28115027BAE9}"/>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767C5DDA-D31F-431B-922F-756050477C59}"/>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25C5856E-CF44-4411-8D7A-9999A2443386}"/>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3F245B50-6CFA-43DD-8BB1-FD6CB6E28FEE}"/>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52708955-66BC-433B-971D-C843564D862A}"/>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00F730EB-1941-4C98-AE34-323FDC7A696A}"/>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E6659ED6-D2A5-4A89-833D-DFE6FBA7FE01}"/>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97C2122A-6228-4C31-939E-894ED5253A2C}"/>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9" name="テキスト ボックス 68">
          <a:extLst>
            <a:ext uri="{FF2B5EF4-FFF2-40B4-BE49-F238E27FC236}">
              <a16:creationId xmlns:a16="http://schemas.microsoft.com/office/drawing/2014/main" id="{9EFAE9B8-BE6C-4216-B910-8ADBECF60E83}"/>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622662CD-6B6F-443A-B0A0-0E21FD9CB104}"/>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1" name="直線コネクタ 70">
          <a:extLst>
            <a:ext uri="{FF2B5EF4-FFF2-40B4-BE49-F238E27FC236}">
              <a16:creationId xmlns:a16="http://schemas.microsoft.com/office/drawing/2014/main" id="{FEF73E49-0314-4AD3-BE0F-982B1AA4F371}"/>
            </a:ext>
          </a:extLst>
        </xdr:cNvPr>
        <xdr:cNvCxnSpPr/>
      </xdr:nvCxnSpPr>
      <xdr:spPr>
        <a:xfrm flipV="1">
          <a:off x="4760595" y="4688840"/>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2" name="有形固定資産減価償却率最小値テキスト">
          <a:extLst>
            <a:ext uri="{FF2B5EF4-FFF2-40B4-BE49-F238E27FC236}">
              <a16:creationId xmlns:a16="http://schemas.microsoft.com/office/drawing/2014/main" id="{32AB1EC8-2ED7-4C66-9431-0564AF8FBFD8}"/>
            </a:ext>
          </a:extLst>
        </xdr:cNvPr>
        <xdr:cNvSpPr txBox="1"/>
      </xdr:nvSpPr>
      <xdr:spPr>
        <a:xfrm>
          <a:off x="4813300" y="5841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3" name="直線コネクタ 72">
          <a:extLst>
            <a:ext uri="{FF2B5EF4-FFF2-40B4-BE49-F238E27FC236}">
              <a16:creationId xmlns:a16="http://schemas.microsoft.com/office/drawing/2014/main" id="{6BA67239-4F73-4238-823F-A97C06E07E27}"/>
            </a:ext>
          </a:extLst>
        </xdr:cNvPr>
        <xdr:cNvCxnSpPr/>
      </xdr:nvCxnSpPr>
      <xdr:spPr>
        <a:xfrm>
          <a:off x="46736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4" name="有形固定資産減価償却率最大値テキスト">
          <a:extLst>
            <a:ext uri="{FF2B5EF4-FFF2-40B4-BE49-F238E27FC236}">
              <a16:creationId xmlns:a16="http://schemas.microsoft.com/office/drawing/2014/main" id="{4312E235-66A1-40E0-AD10-5F90941022AF}"/>
            </a:ext>
          </a:extLst>
        </xdr:cNvPr>
        <xdr:cNvSpPr txBox="1"/>
      </xdr:nvSpPr>
      <xdr:spPr>
        <a:xfrm>
          <a:off x="4813300" y="446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5" name="直線コネクタ 74">
          <a:extLst>
            <a:ext uri="{FF2B5EF4-FFF2-40B4-BE49-F238E27FC236}">
              <a16:creationId xmlns:a16="http://schemas.microsoft.com/office/drawing/2014/main" id="{67BB9609-6F4F-41F5-9662-9482C0C522A4}"/>
            </a:ext>
          </a:extLst>
        </xdr:cNvPr>
        <xdr:cNvCxnSpPr/>
      </xdr:nvCxnSpPr>
      <xdr:spPr>
        <a:xfrm>
          <a:off x="4673600" y="468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6" name="有形固定資産減価償却率平均値テキスト">
          <a:extLst>
            <a:ext uri="{FF2B5EF4-FFF2-40B4-BE49-F238E27FC236}">
              <a16:creationId xmlns:a16="http://schemas.microsoft.com/office/drawing/2014/main" id="{291D00C9-880A-482E-A73C-8FF13C135BC0}"/>
            </a:ext>
          </a:extLst>
        </xdr:cNvPr>
        <xdr:cNvSpPr txBox="1"/>
      </xdr:nvSpPr>
      <xdr:spPr>
        <a:xfrm>
          <a:off x="4813300" y="5296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7" name="フローチャート: 判断 76">
          <a:extLst>
            <a:ext uri="{FF2B5EF4-FFF2-40B4-BE49-F238E27FC236}">
              <a16:creationId xmlns:a16="http://schemas.microsoft.com/office/drawing/2014/main" id="{F03AFF55-B774-4DF0-BA69-C5D55B360254}"/>
            </a:ext>
          </a:extLst>
        </xdr:cNvPr>
        <xdr:cNvSpPr/>
      </xdr:nvSpPr>
      <xdr:spPr>
        <a:xfrm>
          <a:off x="4711700" y="544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8" name="フローチャート: 判断 77">
          <a:extLst>
            <a:ext uri="{FF2B5EF4-FFF2-40B4-BE49-F238E27FC236}">
              <a16:creationId xmlns:a16="http://schemas.microsoft.com/office/drawing/2014/main" id="{071E4337-67AC-40A8-8FD7-1666F0515DA0}"/>
            </a:ext>
          </a:extLst>
        </xdr:cNvPr>
        <xdr:cNvSpPr/>
      </xdr:nvSpPr>
      <xdr:spPr>
        <a:xfrm>
          <a:off x="4000500" y="54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9" name="フローチャート: 判断 78">
          <a:extLst>
            <a:ext uri="{FF2B5EF4-FFF2-40B4-BE49-F238E27FC236}">
              <a16:creationId xmlns:a16="http://schemas.microsoft.com/office/drawing/2014/main" id="{F048E0BE-3E56-4A08-A3EF-0564E58953AC}"/>
            </a:ext>
          </a:extLst>
        </xdr:cNvPr>
        <xdr:cNvSpPr/>
      </xdr:nvSpPr>
      <xdr:spPr>
        <a:xfrm>
          <a:off x="3238500" y="540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0" name="フローチャート: 判断 79">
          <a:extLst>
            <a:ext uri="{FF2B5EF4-FFF2-40B4-BE49-F238E27FC236}">
              <a16:creationId xmlns:a16="http://schemas.microsoft.com/office/drawing/2014/main" id="{68734322-5932-45F1-85F2-C0089AEFD381}"/>
            </a:ext>
          </a:extLst>
        </xdr:cNvPr>
        <xdr:cNvSpPr/>
      </xdr:nvSpPr>
      <xdr:spPr>
        <a:xfrm>
          <a:off x="2476500" y="537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1" name="フローチャート: 判断 80">
          <a:extLst>
            <a:ext uri="{FF2B5EF4-FFF2-40B4-BE49-F238E27FC236}">
              <a16:creationId xmlns:a16="http://schemas.microsoft.com/office/drawing/2014/main" id="{EC46AAB7-8F54-41E3-B4D0-1FD7EFA0B6ED}"/>
            </a:ext>
          </a:extLst>
        </xdr:cNvPr>
        <xdr:cNvSpPr/>
      </xdr:nvSpPr>
      <xdr:spPr>
        <a:xfrm>
          <a:off x="1714500" y="534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ABEC5A2-90EF-4218-A82C-16E45FC55C7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CF90DDE5-977D-409D-9DD4-21DCD0DD7FC1}"/>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AC0F2CA3-AEF4-444F-937F-656037D1B00F}"/>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A22E331-D859-4F49-869B-0D7FF27600E3}"/>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61F6396-687F-4BC8-8451-0FC7720FDE2B}"/>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28194</xdr:rowOff>
    </xdr:from>
    <xdr:to>
      <xdr:col>23</xdr:col>
      <xdr:colOff>136525</xdr:colOff>
      <xdr:row>32</xdr:row>
      <xdr:rowOff>129794</xdr:rowOff>
    </xdr:to>
    <xdr:sp macro="" textlink="">
      <xdr:nvSpPr>
        <xdr:cNvPr id="87" name="楕円 86">
          <a:extLst>
            <a:ext uri="{FF2B5EF4-FFF2-40B4-BE49-F238E27FC236}">
              <a16:creationId xmlns:a16="http://schemas.microsoft.com/office/drawing/2014/main" id="{4D686CA2-B2A0-4E10-BF20-FA31EC865583}"/>
            </a:ext>
          </a:extLst>
        </xdr:cNvPr>
        <xdr:cNvSpPr/>
      </xdr:nvSpPr>
      <xdr:spPr>
        <a:xfrm>
          <a:off x="4711700" y="551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6621</xdr:rowOff>
    </xdr:from>
    <xdr:ext cx="405111" cy="259045"/>
    <xdr:sp macro="" textlink="">
      <xdr:nvSpPr>
        <xdr:cNvPr id="88" name="有形固定資産減価償却率該当値テキスト">
          <a:extLst>
            <a:ext uri="{FF2B5EF4-FFF2-40B4-BE49-F238E27FC236}">
              <a16:creationId xmlns:a16="http://schemas.microsoft.com/office/drawing/2014/main" id="{98BF6309-C8BE-455F-9F08-1C5DDF1A5914}"/>
            </a:ext>
          </a:extLst>
        </xdr:cNvPr>
        <xdr:cNvSpPr txBox="1"/>
      </xdr:nvSpPr>
      <xdr:spPr>
        <a:xfrm>
          <a:off x="4813300" y="5493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165100</xdr:rowOff>
    </xdr:from>
    <xdr:to>
      <xdr:col>19</xdr:col>
      <xdr:colOff>187325</xdr:colOff>
      <xdr:row>32</xdr:row>
      <xdr:rowOff>95250</xdr:rowOff>
    </xdr:to>
    <xdr:sp macro="" textlink="">
      <xdr:nvSpPr>
        <xdr:cNvPr id="89" name="楕円 88">
          <a:extLst>
            <a:ext uri="{FF2B5EF4-FFF2-40B4-BE49-F238E27FC236}">
              <a16:creationId xmlns:a16="http://schemas.microsoft.com/office/drawing/2014/main" id="{7E695CCE-674C-46D4-995E-240606C90F63}"/>
            </a:ext>
          </a:extLst>
        </xdr:cNvPr>
        <xdr:cNvSpPr/>
      </xdr:nvSpPr>
      <xdr:spPr>
        <a:xfrm>
          <a:off x="4000500" y="54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44450</xdr:rowOff>
    </xdr:from>
    <xdr:to>
      <xdr:col>23</xdr:col>
      <xdr:colOff>85725</xdr:colOff>
      <xdr:row>32</xdr:row>
      <xdr:rowOff>78994</xdr:rowOff>
    </xdr:to>
    <xdr:cxnSp macro="">
      <xdr:nvCxnSpPr>
        <xdr:cNvPr id="90" name="直線コネクタ 89">
          <a:extLst>
            <a:ext uri="{FF2B5EF4-FFF2-40B4-BE49-F238E27FC236}">
              <a16:creationId xmlns:a16="http://schemas.microsoft.com/office/drawing/2014/main" id="{3E246CCB-D531-4284-B1D8-DED0A936134A}"/>
            </a:ext>
          </a:extLst>
        </xdr:cNvPr>
        <xdr:cNvCxnSpPr/>
      </xdr:nvCxnSpPr>
      <xdr:spPr>
        <a:xfrm>
          <a:off x="4051300" y="5530850"/>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130556</xdr:rowOff>
    </xdr:from>
    <xdr:to>
      <xdr:col>15</xdr:col>
      <xdr:colOff>187325</xdr:colOff>
      <xdr:row>32</xdr:row>
      <xdr:rowOff>60706</xdr:rowOff>
    </xdr:to>
    <xdr:sp macro="" textlink="">
      <xdr:nvSpPr>
        <xdr:cNvPr id="91" name="楕円 90">
          <a:extLst>
            <a:ext uri="{FF2B5EF4-FFF2-40B4-BE49-F238E27FC236}">
              <a16:creationId xmlns:a16="http://schemas.microsoft.com/office/drawing/2014/main" id="{035F8478-F79C-4EB7-B0EC-FD0ACDC30795}"/>
            </a:ext>
          </a:extLst>
        </xdr:cNvPr>
        <xdr:cNvSpPr/>
      </xdr:nvSpPr>
      <xdr:spPr>
        <a:xfrm>
          <a:off x="3238500" y="54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9906</xdr:rowOff>
    </xdr:from>
    <xdr:to>
      <xdr:col>19</xdr:col>
      <xdr:colOff>136525</xdr:colOff>
      <xdr:row>32</xdr:row>
      <xdr:rowOff>44450</xdr:rowOff>
    </xdr:to>
    <xdr:cxnSp macro="">
      <xdr:nvCxnSpPr>
        <xdr:cNvPr id="92" name="直線コネクタ 91">
          <a:extLst>
            <a:ext uri="{FF2B5EF4-FFF2-40B4-BE49-F238E27FC236}">
              <a16:creationId xmlns:a16="http://schemas.microsoft.com/office/drawing/2014/main" id="{03A3F71D-7EB1-4448-A068-33E4D386F766}"/>
            </a:ext>
          </a:extLst>
        </xdr:cNvPr>
        <xdr:cNvCxnSpPr/>
      </xdr:nvCxnSpPr>
      <xdr:spPr>
        <a:xfrm>
          <a:off x="3289300" y="549630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113284</xdr:rowOff>
    </xdr:from>
    <xdr:to>
      <xdr:col>11</xdr:col>
      <xdr:colOff>187325</xdr:colOff>
      <xdr:row>32</xdr:row>
      <xdr:rowOff>43434</xdr:rowOff>
    </xdr:to>
    <xdr:sp macro="" textlink="">
      <xdr:nvSpPr>
        <xdr:cNvPr id="93" name="楕円 92">
          <a:extLst>
            <a:ext uri="{FF2B5EF4-FFF2-40B4-BE49-F238E27FC236}">
              <a16:creationId xmlns:a16="http://schemas.microsoft.com/office/drawing/2014/main" id="{44715A0E-9AE8-47FC-969D-09B9C071F0D6}"/>
            </a:ext>
          </a:extLst>
        </xdr:cNvPr>
        <xdr:cNvSpPr/>
      </xdr:nvSpPr>
      <xdr:spPr>
        <a:xfrm>
          <a:off x="2476500" y="542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164084</xdr:rowOff>
    </xdr:from>
    <xdr:to>
      <xdr:col>15</xdr:col>
      <xdr:colOff>136525</xdr:colOff>
      <xdr:row>32</xdr:row>
      <xdr:rowOff>9906</xdr:rowOff>
    </xdr:to>
    <xdr:cxnSp macro="">
      <xdr:nvCxnSpPr>
        <xdr:cNvPr id="94" name="直線コネクタ 93">
          <a:extLst>
            <a:ext uri="{FF2B5EF4-FFF2-40B4-BE49-F238E27FC236}">
              <a16:creationId xmlns:a16="http://schemas.microsoft.com/office/drawing/2014/main" id="{3AF1D484-F5F6-45B5-AF79-BA7491CFECBE}"/>
            </a:ext>
          </a:extLst>
        </xdr:cNvPr>
        <xdr:cNvCxnSpPr/>
      </xdr:nvCxnSpPr>
      <xdr:spPr>
        <a:xfrm>
          <a:off x="2527300" y="5479034"/>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132715</xdr:rowOff>
    </xdr:from>
    <xdr:to>
      <xdr:col>7</xdr:col>
      <xdr:colOff>187325</xdr:colOff>
      <xdr:row>32</xdr:row>
      <xdr:rowOff>62865</xdr:rowOff>
    </xdr:to>
    <xdr:sp macro="" textlink="">
      <xdr:nvSpPr>
        <xdr:cNvPr id="95" name="楕円 94">
          <a:extLst>
            <a:ext uri="{FF2B5EF4-FFF2-40B4-BE49-F238E27FC236}">
              <a16:creationId xmlns:a16="http://schemas.microsoft.com/office/drawing/2014/main" id="{F0131920-19E8-4C9E-85EB-FD67D2459018}"/>
            </a:ext>
          </a:extLst>
        </xdr:cNvPr>
        <xdr:cNvSpPr/>
      </xdr:nvSpPr>
      <xdr:spPr>
        <a:xfrm>
          <a:off x="1714500" y="54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164084</xdr:rowOff>
    </xdr:from>
    <xdr:to>
      <xdr:col>11</xdr:col>
      <xdr:colOff>136525</xdr:colOff>
      <xdr:row>32</xdr:row>
      <xdr:rowOff>12065</xdr:rowOff>
    </xdr:to>
    <xdr:cxnSp macro="">
      <xdr:nvCxnSpPr>
        <xdr:cNvPr id="96" name="直線コネクタ 95">
          <a:extLst>
            <a:ext uri="{FF2B5EF4-FFF2-40B4-BE49-F238E27FC236}">
              <a16:creationId xmlns:a16="http://schemas.microsoft.com/office/drawing/2014/main" id="{407573AB-6082-4B9A-95F0-F182BE3E105C}"/>
            </a:ext>
          </a:extLst>
        </xdr:cNvPr>
        <xdr:cNvCxnSpPr/>
      </xdr:nvCxnSpPr>
      <xdr:spPr>
        <a:xfrm flipV="1">
          <a:off x="1765300" y="5479034"/>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7" name="n_1aveValue有形固定資産減価償却率">
          <a:extLst>
            <a:ext uri="{FF2B5EF4-FFF2-40B4-BE49-F238E27FC236}">
              <a16:creationId xmlns:a16="http://schemas.microsoft.com/office/drawing/2014/main" id="{88703726-C32B-4492-958D-84DFC3FD050F}"/>
            </a:ext>
          </a:extLst>
        </xdr:cNvPr>
        <xdr:cNvSpPr txBox="1"/>
      </xdr:nvSpPr>
      <xdr:spPr>
        <a:xfrm>
          <a:off x="3836044" y="52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98" name="n_2aveValue有形固定資産減価償却率">
          <a:extLst>
            <a:ext uri="{FF2B5EF4-FFF2-40B4-BE49-F238E27FC236}">
              <a16:creationId xmlns:a16="http://schemas.microsoft.com/office/drawing/2014/main" id="{FA1ED337-31ED-4F77-8E6B-19621CCB1830}"/>
            </a:ext>
          </a:extLst>
        </xdr:cNvPr>
        <xdr:cNvSpPr txBox="1"/>
      </xdr:nvSpPr>
      <xdr:spPr>
        <a:xfrm>
          <a:off x="3086744" y="517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9" name="n_3aveValue有形固定資産減価償却率">
          <a:extLst>
            <a:ext uri="{FF2B5EF4-FFF2-40B4-BE49-F238E27FC236}">
              <a16:creationId xmlns:a16="http://schemas.microsoft.com/office/drawing/2014/main" id="{546D5E0B-BBF5-491D-A3DD-A0D8DDFC3D0A}"/>
            </a:ext>
          </a:extLst>
        </xdr:cNvPr>
        <xdr:cNvSpPr txBox="1"/>
      </xdr:nvSpPr>
      <xdr:spPr>
        <a:xfrm>
          <a:off x="2324744" y="51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0" name="n_4aveValue有形固定資産減価償却率">
          <a:extLst>
            <a:ext uri="{FF2B5EF4-FFF2-40B4-BE49-F238E27FC236}">
              <a16:creationId xmlns:a16="http://schemas.microsoft.com/office/drawing/2014/main" id="{EC93604F-285E-4CCE-A661-C4A3BA303021}"/>
            </a:ext>
          </a:extLst>
        </xdr:cNvPr>
        <xdr:cNvSpPr txBox="1"/>
      </xdr:nvSpPr>
      <xdr:spPr>
        <a:xfrm>
          <a:off x="1562744" y="5121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86377</xdr:rowOff>
    </xdr:from>
    <xdr:ext cx="405111" cy="259045"/>
    <xdr:sp macro="" textlink="">
      <xdr:nvSpPr>
        <xdr:cNvPr id="101" name="n_1mainValue有形固定資産減価償却率">
          <a:extLst>
            <a:ext uri="{FF2B5EF4-FFF2-40B4-BE49-F238E27FC236}">
              <a16:creationId xmlns:a16="http://schemas.microsoft.com/office/drawing/2014/main" id="{0507E265-3F77-4A30-B0F1-72C197B31506}"/>
            </a:ext>
          </a:extLst>
        </xdr:cNvPr>
        <xdr:cNvSpPr txBox="1"/>
      </xdr:nvSpPr>
      <xdr:spPr>
        <a:xfrm>
          <a:off x="38360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51833</xdr:rowOff>
    </xdr:from>
    <xdr:ext cx="405111" cy="259045"/>
    <xdr:sp macro="" textlink="">
      <xdr:nvSpPr>
        <xdr:cNvPr id="102" name="n_2mainValue有形固定資産減価償却率">
          <a:extLst>
            <a:ext uri="{FF2B5EF4-FFF2-40B4-BE49-F238E27FC236}">
              <a16:creationId xmlns:a16="http://schemas.microsoft.com/office/drawing/2014/main" id="{42300EE6-907A-4F6A-959C-6449825C4821}"/>
            </a:ext>
          </a:extLst>
        </xdr:cNvPr>
        <xdr:cNvSpPr txBox="1"/>
      </xdr:nvSpPr>
      <xdr:spPr>
        <a:xfrm>
          <a:off x="3086744" y="5538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3" name="n_3mainValue有形固定資産減価償却率">
          <a:extLst>
            <a:ext uri="{FF2B5EF4-FFF2-40B4-BE49-F238E27FC236}">
              <a16:creationId xmlns:a16="http://schemas.microsoft.com/office/drawing/2014/main" id="{BB6ACFE4-5860-40CE-870D-5974AAFEC9C0}"/>
            </a:ext>
          </a:extLst>
        </xdr:cNvPr>
        <xdr:cNvSpPr txBox="1"/>
      </xdr:nvSpPr>
      <xdr:spPr>
        <a:xfrm>
          <a:off x="2324744" y="552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53992</xdr:rowOff>
    </xdr:from>
    <xdr:ext cx="405111" cy="259045"/>
    <xdr:sp macro="" textlink="">
      <xdr:nvSpPr>
        <xdr:cNvPr id="104" name="n_4mainValue有形固定資産減価償却率">
          <a:extLst>
            <a:ext uri="{FF2B5EF4-FFF2-40B4-BE49-F238E27FC236}">
              <a16:creationId xmlns:a16="http://schemas.microsoft.com/office/drawing/2014/main" id="{45E983F9-6A22-4289-AA2F-5A496BD68806}"/>
            </a:ext>
          </a:extLst>
        </xdr:cNvPr>
        <xdr:cNvSpPr txBox="1"/>
      </xdr:nvSpPr>
      <xdr:spPr>
        <a:xfrm>
          <a:off x="1562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79097186-2F04-4ED2-9B00-8F85AC57834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C9B1DFFA-9B89-4666-BB2E-3DBEA89EACB2}"/>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8CE5B53C-C222-43A1-BE63-2BD7F234C922}"/>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EDAF3032-2EEE-493F-98C1-2E6D2AAB67B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A9208DBE-D338-477B-86EC-EAD6D5007C5D}"/>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5C263FF3-3167-489E-8E52-E9C02CDC2033}"/>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55B97B52-AF48-4479-BC78-DCE303E57762}"/>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DC27C5D-12DD-43AD-826D-9250B90DA99A}"/>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FA2578EE-E479-4317-967A-E4710C879CD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4271F514-A3A5-4D3C-A3C1-DBBBE92BB6AD}"/>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BDDD9D2C-6410-4DA3-85B1-A0E2FAE354FF}"/>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F8D88CBD-FBED-4E6B-B12B-35E0BA6FA457}"/>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11B3B90A-CE23-4EE6-AEDE-4BCD15AA14BD}"/>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年度決算において財政調整基金の積み立て等により充当可能財源が増加したことなどから、債務償還比率は昨年度と比べて</a:t>
          </a:r>
          <a:r>
            <a:rPr kumimoji="1" lang="en-US" altLang="ja-JP" sz="1100">
              <a:solidFill>
                <a:schemeClr val="dk1"/>
              </a:solidFill>
              <a:effectLst/>
              <a:latin typeface="+mn-lt"/>
              <a:ea typeface="+mn-ea"/>
              <a:cs typeface="+mn-cs"/>
            </a:rPr>
            <a:t>96.5</a:t>
          </a:r>
          <a:r>
            <a:rPr kumimoji="1" lang="ja-JP" altLang="en-US" sz="1100">
              <a:solidFill>
                <a:schemeClr val="dk1"/>
              </a:solidFill>
              <a:effectLst/>
              <a:latin typeface="+mn-lt"/>
              <a:ea typeface="+mn-ea"/>
              <a:cs typeface="+mn-cs"/>
            </a:rPr>
            <a:t>％減少し、数値に大幅な改善がみられた。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依然として類似団体平均値を</a:t>
          </a:r>
          <a:r>
            <a:rPr kumimoji="1" lang="en-US" altLang="ja-JP" sz="1100">
              <a:solidFill>
                <a:schemeClr val="dk1"/>
              </a:solidFill>
              <a:effectLst/>
              <a:latin typeface="+mn-lt"/>
              <a:ea typeface="+mn-ea"/>
              <a:cs typeface="+mn-cs"/>
            </a:rPr>
            <a:t>61.6</a:t>
          </a:r>
          <a:r>
            <a:rPr kumimoji="1" lang="ja-JP" altLang="en-US" sz="1100">
              <a:solidFill>
                <a:schemeClr val="dk1"/>
              </a:solidFill>
              <a:effectLst/>
              <a:latin typeface="+mn-lt"/>
              <a:ea typeface="+mn-ea"/>
              <a:cs typeface="+mn-cs"/>
            </a:rPr>
            <a:t>％上回っているものの、全国平均および奈良県平均を大幅に下回る数値となっている。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F53E49BF-C086-4CBF-9A61-21F1A0B6F0F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970F9BD3-08AA-4AA3-9BF1-5AE83CCE1799}"/>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9EDE36D5-E5FF-4A0B-A66F-E98CF791F826}"/>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79545328-A360-4EB2-9E05-4827E560105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00476562-5AE2-49B1-867A-CF3172E8E195}"/>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1B3CAE28-9533-4405-BEBD-30CDB2BB0EF9}"/>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4" name="テキスト ボックス 123">
          <a:extLst>
            <a:ext uri="{FF2B5EF4-FFF2-40B4-BE49-F238E27FC236}">
              <a16:creationId xmlns:a16="http://schemas.microsoft.com/office/drawing/2014/main" id="{C0993E3A-CC6A-4138-BE57-EE0EFF8F27BC}"/>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C42D2E33-B2E9-4385-9804-BDE4B7C0F3A4}"/>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CB6859AE-11E6-4496-ACC5-16CECE1D6F98}"/>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1EF991DB-A26A-478F-86B0-F00A7BA55EC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A2FF27CF-3225-4C13-BB7F-73A173CCFEEC}"/>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99DEF281-C721-4F34-9DD6-3630A41A0429}"/>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F499E68E-8484-4B32-8C13-D0006F997321}"/>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A00F97A8-F94C-4F15-B1DC-5642294021A7}"/>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EB0D4BEB-A95A-465B-BFC8-FC3FF61FAAFC}"/>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7B7EC5C9-2DEE-43B0-9136-C4B2570D8229}"/>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ECD7DF6D-421A-44C9-AB71-C0A22FB0049D}"/>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5" name="直線コネクタ 134">
          <a:extLst>
            <a:ext uri="{FF2B5EF4-FFF2-40B4-BE49-F238E27FC236}">
              <a16:creationId xmlns:a16="http://schemas.microsoft.com/office/drawing/2014/main" id="{42880167-1B45-4A48-8C04-C9497CC6F9BC}"/>
            </a:ext>
          </a:extLst>
        </xdr:cNvPr>
        <xdr:cNvCxnSpPr/>
      </xdr:nvCxnSpPr>
      <xdr:spPr>
        <a:xfrm flipV="1">
          <a:off x="14793595" y="4489903"/>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6" name="債務償還比率最小値テキスト">
          <a:extLst>
            <a:ext uri="{FF2B5EF4-FFF2-40B4-BE49-F238E27FC236}">
              <a16:creationId xmlns:a16="http://schemas.microsoft.com/office/drawing/2014/main" id="{0DDD08C7-AA80-4B7B-8E52-38FCE1883728}"/>
            </a:ext>
          </a:extLst>
        </xdr:cNvPr>
        <xdr:cNvSpPr txBox="1"/>
      </xdr:nvSpPr>
      <xdr:spPr>
        <a:xfrm>
          <a:off x="14846300" y="58322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7" name="直線コネクタ 136">
          <a:extLst>
            <a:ext uri="{FF2B5EF4-FFF2-40B4-BE49-F238E27FC236}">
              <a16:creationId xmlns:a16="http://schemas.microsoft.com/office/drawing/2014/main" id="{A323D1DC-51FA-449A-A0E6-0ADAD9E98A37}"/>
            </a:ext>
          </a:extLst>
        </xdr:cNvPr>
        <xdr:cNvCxnSpPr/>
      </xdr:nvCxnSpPr>
      <xdr:spPr>
        <a:xfrm>
          <a:off x="14706600" y="58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644B0810-F5A9-429F-AD5B-40319262EA7A}"/>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BC3611D3-C9AF-4D65-A669-2BDE880A5C6F}"/>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40" name="債務償還比率平均値テキスト">
          <a:extLst>
            <a:ext uri="{FF2B5EF4-FFF2-40B4-BE49-F238E27FC236}">
              <a16:creationId xmlns:a16="http://schemas.microsoft.com/office/drawing/2014/main" id="{EEF17F91-1867-4685-9AF5-1E9630F5775E}"/>
            </a:ext>
          </a:extLst>
        </xdr:cNvPr>
        <xdr:cNvSpPr txBox="1"/>
      </xdr:nvSpPr>
      <xdr:spPr>
        <a:xfrm>
          <a:off x="14846300" y="4588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1" name="フローチャート: 判断 140">
          <a:extLst>
            <a:ext uri="{FF2B5EF4-FFF2-40B4-BE49-F238E27FC236}">
              <a16:creationId xmlns:a16="http://schemas.microsoft.com/office/drawing/2014/main" id="{7A76C29F-B73B-466D-9CB8-CE7F0E5B62A1}"/>
            </a:ext>
          </a:extLst>
        </xdr:cNvPr>
        <xdr:cNvSpPr/>
      </xdr:nvSpPr>
      <xdr:spPr>
        <a:xfrm>
          <a:off x="14744700" y="473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2" name="フローチャート: 判断 141">
          <a:extLst>
            <a:ext uri="{FF2B5EF4-FFF2-40B4-BE49-F238E27FC236}">
              <a16:creationId xmlns:a16="http://schemas.microsoft.com/office/drawing/2014/main" id="{EEB8E193-FFC0-4680-8508-CA35CBC0F83C}"/>
            </a:ext>
          </a:extLst>
        </xdr:cNvPr>
        <xdr:cNvSpPr/>
      </xdr:nvSpPr>
      <xdr:spPr>
        <a:xfrm>
          <a:off x="14033500" y="47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3" name="フローチャート: 判断 142">
          <a:extLst>
            <a:ext uri="{FF2B5EF4-FFF2-40B4-BE49-F238E27FC236}">
              <a16:creationId xmlns:a16="http://schemas.microsoft.com/office/drawing/2014/main" id="{63958FBB-C220-43A4-B4C9-3DA5DBD6AC29}"/>
            </a:ext>
          </a:extLst>
        </xdr:cNvPr>
        <xdr:cNvSpPr/>
      </xdr:nvSpPr>
      <xdr:spPr>
        <a:xfrm>
          <a:off x="13271500" y="47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4" name="フローチャート: 判断 143">
          <a:extLst>
            <a:ext uri="{FF2B5EF4-FFF2-40B4-BE49-F238E27FC236}">
              <a16:creationId xmlns:a16="http://schemas.microsoft.com/office/drawing/2014/main" id="{9B0BEE8B-9073-4A5F-9E76-8F1143714D6D}"/>
            </a:ext>
          </a:extLst>
        </xdr:cNvPr>
        <xdr:cNvSpPr/>
      </xdr:nvSpPr>
      <xdr:spPr>
        <a:xfrm>
          <a:off x="12509500" y="46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5" name="フローチャート: 判断 144">
          <a:extLst>
            <a:ext uri="{FF2B5EF4-FFF2-40B4-BE49-F238E27FC236}">
              <a16:creationId xmlns:a16="http://schemas.microsoft.com/office/drawing/2014/main" id="{5E2ACE0F-AE76-4522-946E-113DF6C9AD50}"/>
            </a:ext>
          </a:extLst>
        </xdr:cNvPr>
        <xdr:cNvSpPr/>
      </xdr:nvSpPr>
      <xdr:spPr>
        <a:xfrm>
          <a:off x="11747500" y="468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5B36FE7-B6FA-4BF3-99FA-AED02CD753D6}"/>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89A5FBD2-3BB5-4DFB-9CC7-3843F13AD5F9}"/>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33AECF1-7BAA-43F0-AC1B-94AA931C4F7A}"/>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70D79977-AB9D-4128-8A28-C73058704944}"/>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962BE99-EC1A-4570-BB1F-AB2FE9376B01}"/>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290</xdr:rowOff>
    </xdr:from>
    <xdr:to>
      <xdr:col>76</xdr:col>
      <xdr:colOff>73025</xdr:colOff>
      <xdr:row>28</xdr:row>
      <xdr:rowOff>101890</xdr:rowOff>
    </xdr:to>
    <xdr:sp macro="" textlink="">
      <xdr:nvSpPr>
        <xdr:cNvPr id="151" name="楕円 150">
          <a:extLst>
            <a:ext uri="{FF2B5EF4-FFF2-40B4-BE49-F238E27FC236}">
              <a16:creationId xmlns:a16="http://schemas.microsoft.com/office/drawing/2014/main" id="{A7C5B269-B2CE-4D71-901D-0ACC34FDB7E3}"/>
            </a:ext>
          </a:extLst>
        </xdr:cNvPr>
        <xdr:cNvSpPr/>
      </xdr:nvSpPr>
      <xdr:spPr>
        <a:xfrm>
          <a:off x="14744700" y="480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150167</xdr:rowOff>
    </xdr:from>
    <xdr:ext cx="469744" cy="259045"/>
    <xdr:sp macro="" textlink="">
      <xdr:nvSpPr>
        <xdr:cNvPr id="152" name="債務償還比率該当値テキスト">
          <a:extLst>
            <a:ext uri="{FF2B5EF4-FFF2-40B4-BE49-F238E27FC236}">
              <a16:creationId xmlns:a16="http://schemas.microsoft.com/office/drawing/2014/main" id="{19A8F4E3-F7BB-4F94-9CA8-7A5AD7E40A74}"/>
            </a:ext>
          </a:extLst>
        </xdr:cNvPr>
        <xdr:cNvSpPr txBox="1"/>
      </xdr:nvSpPr>
      <xdr:spPr>
        <a:xfrm>
          <a:off x="14846300" y="477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99501</xdr:rowOff>
    </xdr:from>
    <xdr:to>
      <xdr:col>72</xdr:col>
      <xdr:colOff>123825</xdr:colOff>
      <xdr:row>29</xdr:row>
      <xdr:rowOff>29651</xdr:rowOff>
    </xdr:to>
    <xdr:sp macro="" textlink="">
      <xdr:nvSpPr>
        <xdr:cNvPr id="153" name="楕円 152">
          <a:extLst>
            <a:ext uri="{FF2B5EF4-FFF2-40B4-BE49-F238E27FC236}">
              <a16:creationId xmlns:a16="http://schemas.microsoft.com/office/drawing/2014/main" id="{AAE4014B-2493-41EC-9C7D-F8EBD1750BA6}"/>
            </a:ext>
          </a:extLst>
        </xdr:cNvPr>
        <xdr:cNvSpPr/>
      </xdr:nvSpPr>
      <xdr:spPr>
        <a:xfrm>
          <a:off x="14033500" y="490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51090</xdr:rowOff>
    </xdr:from>
    <xdr:to>
      <xdr:col>76</xdr:col>
      <xdr:colOff>22225</xdr:colOff>
      <xdr:row>28</xdr:row>
      <xdr:rowOff>150301</xdr:rowOff>
    </xdr:to>
    <xdr:cxnSp macro="">
      <xdr:nvCxnSpPr>
        <xdr:cNvPr id="154" name="直線コネクタ 153">
          <a:extLst>
            <a:ext uri="{FF2B5EF4-FFF2-40B4-BE49-F238E27FC236}">
              <a16:creationId xmlns:a16="http://schemas.microsoft.com/office/drawing/2014/main" id="{39590FA2-9F82-47B5-A163-77EBA33D4253}"/>
            </a:ext>
          </a:extLst>
        </xdr:cNvPr>
        <xdr:cNvCxnSpPr/>
      </xdr:nvCxnSpPr>
      <xdr:spPr>
        <a:xfrm flipV="1">
          <a:off x="14084300" y="4851690"/>
          <a:ext cx="711200" cy="9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77809</xdr:rowOff>
    </xdr:from>
    <xdr:to>
      <xdr:col>68</xdr:col>
      <xdr:colOff>123825</xdr:colOff>
      <xdr:row>29</xdr:row>
      <xdr:rowOff>7959</xdr:rowOff>
    </xdr:to>
    <xdr:sp macro="" textlink="">
      <xdr:nvSpPr>
        <xdr:cNvPr id="155" name="楕円 154">
          <a:extLst>
            <a:ext uri="{FF2B5EF4-FFF2-40B4-BE49-F238E27FC236}">
              <a16:creationId xmlns:a16="http://schemas.microsoft.com/office/drawing/2014/main" id="{42CB649E-66B6-4544-8782-6FD75BD7D7BE}"/>
            </a:ext>
          </a:extLst>
        </xdr:cNvPr>
        <xdr:cNvSpPr/>
      </xdr:nvSpPr>
      <xdr:spPr>
        <a:xfrm>
          <a:off x="13271500" y="48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128609</xdr:rowOff>
    </xdr:from>
    <xdr:to>
      <xdr:col>72</xdr:col>
      <xdr:colOff>73025</xdr:colOff>
      <xdr:row>28</xdr:row>
      <xdr:rowOff>150301</xdr:rowOff>
    </xdr:to>
    <xdr:cxnSp macro="">
      <xdr:nvCxnSpPr>
        <xdr:cNvPr id="156" name="直線コネクタ 155">
          <a:extLst>
            <a:ext uri="{FF2B5EF4-FFF2-40B4-BE49-F238E27FC236}">
              <a16:creationId xmlns:a16="http://schemas.microsoft.com/office/drawing/2014/main" id="{592D6D46-67AF-4036-B150-7D728EE0A2C7}"/>
            </a:ext>
          </a:extLst>
        </xdr:cNvPr>
        <xdr:cNvCxnSpPr/>
      </xdr:nvCxnSpPr>
      <xdr:spPr>
        <a:xfrm>
          <a:off x="13322300" y="4929209"/>
          <a:ext cx="762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130653</xdr:rowOff>
    </xdr:from>
    <xdr:to>
      <xdr:col>64</xdr:col>
      <xdr:colOff>123825</xdr:colOff>
      <xdr:row>29</xdr:row>
      <xdr:rowOff>60803</xdr:rowOff>
    </xdr:to>
    <xdr:sp macro="" textlink="">
      <xdr:nvSpPr>
        <xdr:cNvPr id="157" name="楕円 156">
          <a:extLst>
            <a:ext uri="{FF2B5EF4-FFF2-40B4-BE49-F238E27FC236}">
              <a16:creationId xmlns:a16="http://schemas.microsoft.com/office/drawing/2014/main" id="{8BBC2C23-4C3C-482A-8C4A-65B943609733}"/>
            </a:ext>
          </a:extLst>
        </xdr:cNvPr>
        <xdr:cNvSpPr/>
      </xdr:nvSpPr>
      <xdr:spPr>
        <a:xfrm>
          <a:off x="12509500" y="49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128609</xdr:rowOff>
    </xdr:from>
    <xdr:to>
      <xdr:col>68</xdr:col>
      <xdr:colOff>73025</xdr:colOff>
      <xdr:row>29</xdr:row>
      <xdr:rowOff>10003</xdr:rowOff>
    </xdr:to>
    <xdr:cxnSp macro="">
      <xdr:nvCxnSpPr>
        <xdr:cNvPr id="158" name="直線コネクタ 157">
          <a:extLst>
            <a:ext uri="{FF2B5EF4-FFF2-40B4-BE49-F238E27FC236}">
              <a16:creationId xmlns:a16="http://schemas.microsoft.com/office/drawing/2014/main" id="{C9D64E0B-FA75-427D-98E8-11AD3EB7BB18}"/>
            </a:ext>
          </a:extLst>
        </xdr:cNvPr>
        <xdr:cNvCxnSpPr/>
      </xdr:nvCxnSpPr>
      <xdr:spPr>
        <a:xfrm flipV="1">
          <a:off x="12560300" y="4929209"/>
          <a:ext cx="762000" cy="5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37816</xdr:rowOff>
    </xdr:from>
    <xdr:to>
      <xdr:col>60</xdr:col>
      <xdr:colOff>123825</xdr:colOff>
      <xdr:row>28</xdr:row>
      <xdr:rowOff>139416</xdr:rowOff>
    </xdr:to>
    <xdr:sp macro="" textlink="">
      <xdr:nvSpPr>
        <xdr:cNvPr id="159" name="楕円 158">
          <a:extLst>
            <a:ext uri="{FF2B5EF4-FFF2-40B4-BE49-F238E27FC236}">
              <a16:creationId xmlns:a16="http://schemas.microsoft.com/office/drawing/2014/main" id="{9569E1C3-834E-4CED-B236-4A9E0F3CEBF4}"/>
            </a:ext>
          </a:extLst>
        </xdr:cNvPr>
        <xdr:cNvSpPr/>
      </xdr:nvSpPr>
      <xdr:spPr>
        <a:xfrm>
          <a:off x="11747500" y="483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88616</xdr:rowOff>
    </xdr:from>
    <xdr:to>
      <xdr:col>64</xdr:col>
      <xdr:colOff>73025</xdr:colOff>
      <xdr:row>29</xdr:row>
      <xdr:rowOff>10003</xdr:rowOff>
    </xdr:to>
    <xdr:cxnSp macro="">
      <xdr:nvCxnSpPr>
        <xdr:cNvPr id="160" name="直線コネクタ 159">
          <a:extLst>
            <a:ext uri="{FF2B5EF4-FFF2-40B4-BE49-F238E27FC236}">
              <a16:creationId xmlns:a16="http://schemas.microsoft.com/office/drawing/2014/main" id="{204C5FB0-526F-4099-A5DE-206A5B8DE547}"/>
            </a:ext>
          </a:extLst>
        </xdr:cNvPr>
        <xdr:cNvCxnSpPr/>
      </xdr:nvCxnSpPr>
      <xdr:spPr>
        <a:xfrm>
          <a:off x="11798300" y="4889216"/>
          <a:ext cx="762000" cy="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61" name="n_1aveValue債務償還比率">
          <a:extLst>
            <a:ext uri="{FF2B5EF4-FFF2-40B4-BE49-F238E27FC236}">
              <a16:creationId xmlns:a16="http://schemas.microsoft.com/office/drawing/2014/main" id="{4A13EE96-E1C0-4CE5-9B59-D619F3078689}"/>
            </a:ext>
          </a:extLst>
        </xdr:cNvPr>
        <xdr:cNvSpPr txBox="1"/>
      </xdr:nvSpPr>
      <xdr:spPr>
        <a:xfrm>
          <a:off x="13836727" y="45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62" name="n_2aveValue債務償還比率">
          <a:extLst>
            <a:ext uri="{FF2B5EF4-FFF2-40B4-BE49-F238E27FC236}">
              <a16:creationId xmlns:a16="http://schemas.microsoft.com/office/drawing/2014/main" id="{C4F2E775-67EB-4DB5-8335-75970EF8C2E5}"/>
            </a:ext>
          </a:extLst>
        </xdr:cNvPr>
        <xdr:cNvSpPr txBox="1"/>
      </xdr:nvSpPr>
      <xdr:spPr>
        <a:xfrm>
          <a:off x="13087427" y="44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3" name="n_3aveValue債務償還比率">
          <a:extLst>
            <a:ext uri="{FF2B5EF4-FFF2-40B4-BE49-F238E27FC236}">
              <a16:creationId xmlns:a16="http://schemas.microsoft.com/office/drawing/2014/main" id="{09633A99-9717-4B9A-B200-528A7A965F82}"/>
            </a:ext>
          </a:extLst>
        </xdr:cNvPr>
        <xdr:cNvSpPr txBox="1"/>
      </xdr:nvSpPr>
      <xdr:spPr>
        <a:xfrm>
          <a:off x="12325427" y="446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4" name="n_4aveValue債務償還比率">
          <a:extLst>
            <a:ext uri="{FF2B5EF4-FFF2-40B4-BE49-F238E27FC236}">
              <a16:creationId xmlns:a16="http://schemas.microsoft.com/office/drawing/2014/main" id="{8213FC75-7AE9-4763-AF24-AC4070594CAF}"/>
            </a:ext>
          </a:extLst>
        </xdr:cNvPr>
        <xdr:cNvSpPr txBox="1"/>
      </xdr:nvSpPr>
      <xdr:spPr>
        <a:xfrm>
          <a:off x="11563427" y="44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20778</xdr:rowOff>
    </xdr:from>
    <xdr:ext cx="469744" cy="259045"/>
    <xdr:sp macro="" textlink="">
      <xdr:nvSpPr>
        <xdr:cNvPr id="165" name="n_1mainValue債務償還比率">
          <a:extLst>
            <a:ext uri="{FF2B5EF4-FFF2-40B4-BE49-F238E27FC236}">
              <a16:creationId xmlns:a16="http://schemas.microsoft.com/office/drawing/2014/main" id="{65352DCD-29F9-499E-B083-870DFF380F56}"/>
            </a:ext>
          </a:extLst>
        </xdr:cNvPr>
        <xdr:cNvSpPr txBox="1"/>
      </xdr:nvSpPr>
      <xdr:spPr>
        <a:xfrm>
          <a:off x="13836727" y="499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170536</xdr:rowOff>
    </xdr:from>
    <xdr:ext cx="469744" cy="259045"/>
    <xdr:sp macro="" textlink="">
      <xdr:nvSpPr>
        <xdr:cNvPr id="166" name="n_2mainValue債務償還比率">
          <a:extLst>
            <a:ext uri="{FF2B5EF4-FFF2-40B4-BE49-F238E27FC236}">
              <a16:creationId xmlns:a16="http://schemas.microsoft.com/office/drawing/2014/main" id="{E87569E5-ADF3-4F3B-B7DD-8EB1A799CDD8}"/>
            </a:ext>
          </a:extLst>
        </xdr:cNvPr>
        <xdr:cNvSpPr txBox="1"/>
      </xdr:nvSpPr>
      <xdr:spPr>
        <a:xfrm>
          <a:off x="13087427" y="497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51930</xdr:rowOff>
    </xdr:from>
    <xdr:ext cx="469744" cy="259045"/>
    <xdr:sp macro="" textlink="">
      <xdr:nvSpPr>
        <xdr:cNvPr id="167" name="n_3mainValue債務償還比率">
          <a:extLst>
            <a:ext uri="{FF2B5EF4-FFF2-40B4-BE49-F238E27FC236}">
              <a16:creationId xmlns:a16="http://schemas.microsoft.com/office/drawing/2014/main" id="{78AD0D8A-5242-48FC-B51F-913D75E13E6D}"/>
            </a:ext>
          </a:extLst>
        </xdr:cNvPr>
        <xdr:cNvSpPr txBox="1"/>
      </xdr:nvSpPr>
      <xdr:spPr>
        <a:xfrm>
          <a:off x="12325427" y="5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130543</xdr:rowOff>
    </xdr:from>
    <xdr:ext cx="469744" cy="259045"/>
    <xdr:sp macro="" textlink="">
      <xdr:nvSpPr>
        <xdr:cNvPr id="168" name="n_4mainValue債務償還比率">
          <a:extLst>
            <a:ext uri="{FF2B5EF4-FFF2-40B4-BE49-F238E27FC236}">
              <a16:creationId xmlns:a16="http://schemas.microsoft.com/office/drawing/2014/main" id="{BEA999F6-5932-4854-AAE2-E60A3CB5A183}"/>
            </a:ext>
          </a:extLst>
        </xdr:cNvPr>
        <xdr:cNvSpPr txBox="1"/>
      </xdr:nvSpPr>
      <xdr:spPr>
        <a:xfrm>
          <a:off x="11563427" y="493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AD684826-162E-4FD4-AF5E-1F6877C62AAA}"/>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2BFDF00C-8403-47FD-9295-A0F4A78A5687}"/>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1E350C83-030C-4289-A494-C1BEA0F3074A}"/>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1D3263E9-5E96-464B-8684-C4818A2FDFDE}"/>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79A73F44-F340-4FE7-A043-89FA81D3C11E}"/>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D528BC9D-2354-41E8-9F36-E76210F241BA}"/>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08568E-1B37-4648-ABA8-8F13D7088BD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7C3DD60-F590-4F00-A0E9-80BE8FF63C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9F811EE-648D-45E2-A026-199E2A1A716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2AFC03F-5B0F-4DF6-9C4A-BD186521EF8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4BFFAE4-8056-40D6-B9F9-DF5EEB4A776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1A2A3C0-63C1-40A3-96B0-428D2878FBC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9F4C0DB-880D-4CFF-8974-88DF4F77693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02BFC2D-D4D9-4924-9B4D-ABB0267A6D1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3816FA9-39AE-4A84-927A-0C848015686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4B57293-7FEE-4255-A6FA-9F474C90B6D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3,345
66.52
3,676,885
3,380,635
233,528
2,032,041
2,296,127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E1A2A0-41EE-42AD-8C6D-877BA7F33E4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7B7037A-154D-4359-9CB4-AAFB048A11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E8E5C0B-46FC-4745-B917-AA7991FA9ED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B906CC8-7E40-4058-BC62-2B0431BB5CD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DB8A00C-A196-4B5C-BB39-7129A19B0A4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D41C304-293A-4E65-99D9-97B1132FCBD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4B19F2F-153F-42ED-83D2-5DC2AFA32AD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017D2AC-A83C-42D9-8639-10AFC7CA00E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3EA5468-B688-42C1-87C1-B4B720460C2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49E9FB6-EF9F-4E69-9919-F34FC941CD1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643A5DE-A9D4-49C0-8782-FF6B32E6EF9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5D99AB5-92B1-4694-A0D0-3A220038987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5814062-36AB-4A46-A266-3EBC908DD30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3ACC676-5E5E-4B37-AE3E-23A9F6036B8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1DF4033-90BB-4349-A108-1208D6316CA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A6250BF-9D58-46E2-B3EA-D0CD7112B62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FA611E1-8D94-4434-9A08-4055594678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8FE0201-9323-4B65-B140-7072B292887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E6F660F-292B-43F3-B4B7-2B424490F2E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8385C76-41C4-44A8-B547-D464D5EC742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13EB8FC-DB84-41CB-AFF3-CBF301E75B5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6A5C67D-33D9-4AA5-9A2A-7D409E36E8F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2F2D05A-C3C0-4D77-B9F8-E50E7CE2FE6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95B8B26-4DA7-4DAD-88DB-F43B7920D36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B043120-9602-47BF-AF16-236883C3A47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46543AE-9E22-45ED-A59C-FD6A42ED818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D654C83-8ECE-47B3-9482-BB45510398A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4C312A3-4C29-4365-A581-0C8162581F4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D167980-65CF-4A03-B439-89750226985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425629A-01EF-4C95-8030-F08126A2B71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28BC014-7341-443C-9358-B02FFA52C43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C9B7A0A-3A3A-41A4-B928-52160A50C19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C9C14DD-C099-42BF-B85F-032D0BE4135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6E10AF2-A16B-48B3-A18C-DD52DE3630C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19640C5-5C64-4625-969E-A9B635B6656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12BA1FF-5EF1-4031-A61A-D2D9510A1D9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60D550F-6A0E-4EF1-9E76-A5546DF1D16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11D585D-4808-4493-B7CF-78AD5AAC790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2F084AB-8D52-4F20-8876-4AAEE2AA59D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8B110C8-ECE3-4879-A4ED-EB222ECDF83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1B8FFF8-5D16-4FC7-8CF2-FD8FBEEF7C0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3E69C5E-CCB7-467E-A5D5-2F125213501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E8BDEB2-5A1D-4921-B545-954379971F1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0A337C2-E503-44ED-9496-39E7E9C86A8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E2D2D9E-F283-47F0-9A8F-F2593970400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0AC880A-4A1E-48FD-9561-533603375D2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10200D60-D07E-41EC-9900-C69C2F02293E}"/>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8E2E5496-CA55-4393-8B4A-3EA1E6E6A44D}"/>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8F821994-7C3E-47FB-AE47-A503C2CEA434}"/>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E9B77A35-AD45-4614-94D1-B104FB6AC9D7}"/>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005DC23-2856-4E85-BE1B-59D2FCEDB3F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B8249891-0E89-44E7-95B4-18D2379B6109}"/>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2F6A98CF-D861-40E6-A991-E112474C4BD4}"/>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7CAE289F-A17F-4FCE-BB76-0C60784A34F9}"/>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30E6272E-7A43-4985-8DE9-6856EA920574}"/>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96F595D9-D730-4902-9352-D70A97A1AEFE}"/>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76752E7D-07E8-422D-B0F3-1FD8D9F80037}"/>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7DA1933-39E1-4536-9794-9BFB0E4EBE6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14E2C12-4037-4782-A1AD-3B9D9B40447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3B2056A-94C4-40BD-8A70-0FD114507D2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5D8A6A8-BF55-49FD-A935-2AA92AB2D97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EC201F4-F51B-4729-8790-853942C1F8A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35197</xdr:rowOff>
    </xdr:from>
    <xdr:to>
      <xdr:col>24</xdr:col>
      <xdr:colOff>114300</xdr:colOff>
      <xdr:row>39</xdr:row>
      <xdr:rowOff>136797</xdr:rowOff>
    </xdr:to>
    <xdr:sp macro="" textlink="">
      <xdr:nvSpPr>
        <xdr:cNvPr id="74" name="楕円 73">
          <a:extLst>
            <a:ext uri="{FF2B5EF4-FFF2-40B4-BE49-F238E27FC236}">
              <a16:creationId xmlns:a16="http://schemas.microsoft.com/office/drawing/2014/main" id="{8C2C0C38-CFAF-45E9-85A1-9FEF0E0E9FE3}"/>
            </a:ext>
          </a:extLst>
        </xdr:cNvPr>
        <xdr:cNvSpPr/>
      </xdr:nvSpPr>
      <xdr:spPr>
        <a:xfrm>
          <a:off x="45847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13624</xdr:rowOff>
    </xdr:from>
    <xdr:ext cx="405111" cy="259045"/>
    <xdr:sp macro="" textlink="">
      <xdr:nvSpPr>
        <xdr:cNvPr id="75" name="【道路】&#10;有形固定資産減価償却率該当値テキスト">
          <a:extLst>
            <a:ext uri="{FF2B5EF4-FFF2-40B4-BE49-F238E27FC236}">
              <a16:creationId xmlns:a16="http://schemas.microsoft.com/office/drawing/2014/main" id="{4FC3F41E-D24F-418C-89F7-F3F03E09A763}"/>
            </a:ext>
          </a:extLst>
        </xdr:cNvPr>
        <xdr:cNvSpPr txBox="1"/>
      </xdr:nvSpPr>
      <xdr:spPr>
        <a:xfrm>
          <a:off x="4673600"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907</xdr:rowOff>
    </xdr:from>
    <xdr:to>
      <xdr:col>20</xdr:col>
      <xdr:colOff>38100</xdr:colOff>
      <xdr:row>39</xdr:row>
      <xdr:rowOff>102507</xdr:rowOff>
    </xdr:to>
    <xdr:sp macro="" textlink="">
      <xdr:nvSpPr>
        <xdr:cNvPr id="76" name="楕円 75">
          <a:extLst>
            <a:ext uri="{FF2B5EF4-FFF2-40B4-BE49-F238E27FC236}">
              <a16:creationId xmlns:a16="http://schemas.microsoft.com/office/drawing/2014/main" id="{4F174238-3166-4C6A-ADB2-83E8796C453E}"/>
            </a:ext>
          </a:extLst>
        </xdr:cNvPr>
        <xdr:cNvSpPr/>
      </xdr:nvSpPr>
      <xdr:spPr>
        <a:xfrm>
          <a:off x="3746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51707</xdr:rowOff>
    </xdr:from>
    <xdr:to>
      <xdr:col>24</xdr:col>
      <xdr:colOff>63500</xdr:colOff>
      <xdr:row>39</xdr:row>
      <xdr:rowOff>85997</xdr:rowOff>
    </xdr:to>
    <xdr:cxnSp macro="">
      <xdr:nvCxnSpPr>
        <xdr:cNvPr id="77" name="直線コネクタ 76">
          <a:extLst>
            <a:ext uri="{FF2B5EF4-FFF2-40B4-BE49-F238E27FC236}">
              <a16:creationId xmlns:a16="http://schemas.microsoft.com/office/drawing/2014/main" id="{F19CCFEE-7029-4A7A-B8E0-5A135D8AB3E1}"/>
            </a:ext>
          </a:extLst>
        </xdr:cNvPr>
        <xdr:cNvCxnSpPr/>
      </xdr:nvCxnSpPr>
      <xdr:spPr>
        <a:xfrm>
          <a:off x="3797300" y="673825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147865</xdr:rowOff>
    </xdr:from>
    <xdr:to>
      <xdr:col>15</xdr:col>
      <xdr:colOff>101600</xdr:colOff>
      <xdr:row>39</xdr:row>
      <xdr:rowOff>78015</xdr:rowOff>
    </xdr:to>
    <xdr:sp macro="" textlink="">
      <xdr:nvSpPr>
        <xdr:cNvPr id="78" name="楕円 77">
          <a:extLst>
            <a:ext uri="{FF2B5EF4-FFF2-40B4-BE49-F238E27FC236}">
              <a16:creationId xmlns:a16="http://schemas.microsoft.com/office/drawing/2014/main" id="{9E79A389-2AF4-4264-93E9-C3E1A2CE482C}"/>
            </a:ext>
          </a:extLst>
        </xdr:cNvPr>
        <xdr:cNvSpPr/>
      </xdr:nvSpPr>
      <xdr:spPr>
        <a:xfrm>
          <a:off x="2857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27215</xdr:rowOff>
    </xdr:from>
    <xdr:to>
      <xdr:col>19</xdr:col>
      <xdr:colOff>177800</xdr:colOff>
      <xdr:row>39</xdr:row>
      <xdr:rowOff>51707</xdr:rowOff>
    </xdr:to>
    <xdr:cxnSp macro="">
      <xdr:nvCxnSpPr>
        <xdr:cNvPr id="79" name="直線コネクタ 78">
          <a:extLst>
            <a:ext uri="{FF2B5EF4-FFF2-40B4-BE49-F238E27FC236}">
              <a16:creationId xmlns:a16="http://schemas.microsoft.com/office/drawing/2014/main" id="{0300168C-64E2-42A7-8735-8561BEA7A605}"/>
            </a:ext>
          </a:extLst>
        </xdr:cNvPr>
        <xdr:cNvCxnSpPr/>
      </xdr:nvCxnSpPr>
      <xdr:spPr>
        <a:xfrm>
          <a:off x="2908300" y="671376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138067</xdr:rowOff>
    </xdr:from>
    <xdr:to>
      <xdr:col>10</xdr:col>
      <xdr:colOff>165100</xdr:colOff>
      <xdr:row>39</xdr:row>
      <xdr:rowOff>68217</xdr:rowOff>
    </xdr:to>
    <xdr:sp macro="" textlink="">
      <xdr:nvSpPr>
        <xdr:cNvPr id="80" name="楕円 79">
          <a:extLst>
            <a:ext uri="{FF2B5EF4-FFF2-40B4-BE49-F238E27FC236}">
              <a16:creationId xmlns:a16="http://schemas.microsoft.com/office/drawing/2014/main" id="{37D24CAA-6CF7-409D-96A8-004EE60C45EC}"/>
            </a:ext>
          </a:extLst>
        </xdr:cNvPr>
        <xdr:cNvSpPr/>
      </xdr:nvSpPr>
      <xdr:spPr>
        <a:xfrm>
          <a:off x="1968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17417</xdr:rowOff>
    </xdr:from>
    <xdr:to>
      <xdr:col>15</xdr:col>
      <xdr:colOff>50800</xdr:colOff>
      <xdr:row>39</xdr:row>
      <xdr:rowOff>27215</xdr:rowOff>
    </xdr:to>
    <xdr:cxnSp macro="">
      <xdr:nvCxnSpPr>
        <xdr:cNvPr id="81" name="直線コネクタ 80">
          <a:extLst>
            <a:ext uri="{FF2B5EF4-FFF2-40B4-BE49-F238E27FC236}">
              <a16:creationId xmlns:a16="http://schemas.microsoft.com/office/drawing/2014/main" id="{79874759-BB59-45B4-9EF2-372EA3792B78}"/>
            </a:ext>
          </a:extLst>
        </xdr:cNvPr>
        <xdr:cNvCxnSpPr/>
      </xdr:nvCxnSpPr>
      <xdr:spPr>
        <a:xfrm>
          <a:off x="2019300" y="670396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111941</xdr:rowOff>
    </xdr:from>
    <xdr:to>
      <xdr:col>6</xdr:col>
      <xdr:colOff>38100</xdr:colOff>
      <xdr:row>39</xdr:row>
      <xdr:rowOff>42091</xdr:rowOff>
    </xdr:to>
    <xdr:sp macro="" textlink="">
      <xdr:nvSpPr>
        <xdr:cNvPr id="82" name="楕円 81">
          <a:extLst>
            <a:ext uri="{FF2B5EF4-FFF2-40B4-BE49-F238E27FC236}">
              <a16:creationId xmlns:a16="http://schemas.microsoft.com/office/drawing/2014/main" id="{0A95D718-044E-422B-A120-B6B93C1B4FE1}"/>
            </a:ext>
          </a:extLst>
        </xdr:cNvPr>
        <xdr:cNvSpPr/>
      </xdr:nvSpPr>
      <xdr:spPr>
        <a:xfrm>
          <a:off x="1079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162741</xdr:rowOff>
    </xdr:from>
    <xdr:to>
      <xdr:col>10</xdr:col>
      <xdr:colOff>114300</xdr:colOff>
      <xdr:row>39</xdr:row>
      <xdr:rowOff>17417</xdr:rowOff>
    </xdr:to>
    <xdr:cxnSp macro="">
      <xdr:nvCxnSpPr>
        <xdr:cNvPr id="83" name="直線コネクタ 82">
          <a:extLst>
            <a:ext uri="{FF2B5EF4-FFF2-40B4-BE49-F238E27FC236}">
              <a16:creationId xmlns:a16="http://schemas.microsoft.com/office/drawing/2014/main" id="{EC419D8A-F362-4A01-9266-75CD849B8A63}"/>
            </a:ext>
          </a:extLst>
        </xdr:cNvPr>
        <xdr:cNvCxnSpPr/>
      </xdr:nvCxnSpPr>
      <xdr:spPr>
        <a:xfrm>
          <a:off x="1130300" y="66778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6AE25386-5276-4B87-8FF4-3D88625952FB}"/>
            </a:ext>
          </a:extLst>
        </xdr:cNvPr>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8C4339DF-77C6-493A-8852-9FD1CF2D2CD4}"/>
            </a:ext>
          </a:extLst>
        </xdr:cNvPr>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A6F4C3B6-75A4-4B2D-BA91-84DBF7710278}"/>
            </a:ext>
          </a:extLst>
        </xdr:cNvPr>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06C3D2F9-DD47-4003-98EE-A28143AED2C3}"/>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93634</xdr:rowOff>
    </xdr:from>
    <xdr:ext cx="405111" cy="259045"/>
    <xdr:sp macro="" textlink="">
      <xdr:nvSpPr>
        <xdr:cNvPr id="88" name="n_1mainValue【道路】&#10;有形固定資産減価償却率">
          <a:extLst>
            <a:ext uri="{FF2B5EF4-FFF2-40B4-BE49-F238E27FC236}">
              <a16:creationId xmlns:a16="http://schemas.microsoft.com/office/drawing/2014/main" id="{0BD2F75B-60AE-4937-A2E5-0F5C1CB6B16A}"/>
            </a:ext>
          </a:extLst>
        </xdr:cNvPr>
        <xdr:cNvSpPr txBox="1"/>
      </xdr:nvSpPr>
      <xdr:spPr>
        <a:xfrm>
          <a:off x="35820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69142</xdr:rowOff>
    </xdr:from>
    <xdr:ext cx="405111" cy="259045"/>
    <xdr:sp macro="" textlink="">
      <xdr:nvSpPr>
        <xdr:cNvPr id="89" name="n_2mainValue【道路】&#10;有形固定資産減価償却率">
          <a:extLst>
            <a:ext uri="{FF2B5EF4-FFF2-40B4-BE49-F238E27FC236}">
              <a16:creationId xmlns:a16="http://schemas.microsoft.com/office/drawing/2014/main" id="{61706A23-B6FE-4A65-ACED-84B8CAF89958}"/>
            </a:ext>
          </a:extLst>
        </xdr:cNvPr>
        <xdr:cNvSpPr txBox="1"/>
      </xdr:nvSpPr>
      <xdr:spPr>
        <a:xfrm>
          <a:off x="2705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59344</xdr:rowOff>
    </xdr:from>
    <xdr:ext cx="405111" cy="259045"/>
    <xdr:sp macro="" textlink="">
      <xdr:nvSpPr>
        <xdr:cNvPr id="90" name="n_3mainValue【道路】&#10;有形固定資産減価償却率">
          <a:extLst>
            <a:ext uri="{FF2B5EF4-FFF2-40B4-BE49-F238E27FC236}">
              <a16:creationId xmlns:a16="http://schemas.microsoft.com/office/drawing/2014/main" id="{7B82E39E-F4D7-4A89-83F5-AB7AF8D5B6FE}"/>
            </a:ext>
          </a:extLst>
        </xdr:cNvPr>
        <xdr:cNvSpPr txBox="1"/>
      </xdr:nvSpPr>
      <xdr:spPr>
        <a:xfrm>
          <a:off x="1816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33218</xdr:rowOff>
    </xdr:from>
    <xdr:ext cx="405111" cy="259045"/>
    <xdr:sp macro="" textlink="">
      <xdr:nvSpPr>
        <xdr:cNvPr id="91" name="n_4mainValue【道路】&#10;有形固定資産減価償却率">
          <a:extLst>
            <a:ext uri="{FF2B5EF4-FFF2-40B4-BE49-F238E27FC236}">
              <a16:creationId xmlns:a16="http://schemas.microsoft.com/office/drawing/2014/main" id="{0EA648C2-25B5-46A6-9051-A6E06238E7FB}"/>
            </a:ext>
          </a:extLst>
        </xdr:cNvPr>
        <xdr:cNvSpPr txBox="1"/>
      </xdr:nvSpPr>
      <xdr:spPr>
        <a:xfrm>
          <a:off x="927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544C65A-9EBC-4526-A4AD-C21833ECA86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D50DD5F-17C4-41C7-BD9B-5F300BCB554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4130662-C6BD-4876-8437-32387D3E3C4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12FC54A-9464-4CC7-A9DF-33DD86460C3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AD5F7CC-C006-4DF1-B904-FB84A45FC3F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B94D2E7E-97AC-4186-A4EA-5E631E67310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A58BA38-25E2-41DE-B4F2-1ED3645C739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DE336A5-F5F0-4853-81CC-6D539C68F3D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98512963-3A58-4561-ABCF-E605074009B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14AB7AB-6B43-4A36-8AE8-B4D26ADDA1E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CD34E507-3579-42EC-AB8A-76677D2B86A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EC8966F-5D38-4B86-999B-0E50CE79D16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6317A96-61F1-4DBA-8005-EDB1A7F2BA4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1A9F5518-AE6E-4F62-9DF7-BA15B5A1C76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C0FAC44-BFCF-4257-A7EA-E66ED039F0A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91B2F130-88B9-4C8E-92B6-A16D7628D8E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3F3E0AF-0397-4C4E-8927-630183E1E06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AC1BE13E-774E-4514-9225-935EB3AA96A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F0D863B-E905-4A2F-9AB5-C1A3BFDB564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B76619D-BA41-438E-A6C0-7D677F098C5D}"/>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2209025-222B-4594-8E4C-68B7191D9F9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B7772CBA-FA79-48D8-819E-8E41005B397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3063F29D-CF4B-46D6-A49D-FAFEB15258E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F221E6D1-1EC1-4D35-987B-2BA04C5A4839}"/>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A9DF5228-D3EE-484B-8B46-23C23CC422AF}"/>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954D60C6-2A9E-4856-86F9-F651F5E35676}"/>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19309F21-162B-4C58-B147-815494FBF0A8}"/>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F90D8CBB-4EFF-421D-88B0-2868A2A66ACD}"/>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FDA1ECD6-EBF9-4FB6-A045-83E51472E6FE}"/>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60A4C07B-2049-4812-A66B-D68BCAABE4C4}"/>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1AA03B0-69E4-48D4-835F-10D87B93925A}"/>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C6929B9F-2271-4992-BD9D-63C81FB11908}"/>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82D1C706-4AEC-4CF6-9B3E-C663D5664155}"/>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6FB2FCF9-F42B-4640-98F0-EF737D5D1745}"/>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1EF53D5-0311-45B6-9D59-C58BF8271B8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4C7C9A8-DA0C-4A71-98F0-B0D417B7AD8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D8D3B52-62B7-4784-B63C-9F148BC31B5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9040C0C-A7E1-4E3D-8DF4-F220323374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26C2690-1B3D-4723-89D8-FBD032F8586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30052</xdr:rowOff>
    </xdr:from>
    <xdr:to>
      <xdr:col>55</xdr:col>
      <xdr:colOff>50800</xdr:colOff>
      <xdr:row>41</xdr:row>
      <xdr:rowOff>131652</xdr:rowOff>
    </xdr:to>
    <xdr:sp macro="" textlink="">
      <xdr:nvSpPr>
        <xdr:cNvPr id="131" name="楕円 130">
          <a:extLst>
            <a:ext uri="{FF2B5EF4-FFF2-40B4-BE49-F238E27FC236}">
              <a16:creationId xmlns:a16="http://schemas.microsoft.com/office/drawing/2014/main" id="{5FD129AB-C23F-40DC-A8C4-5F2259F1487A}"/>
            </a:ext>
          </a:extLst>
        </xdr:cNvPr>
        <xdr:cNvSpPr/>
      </xdr:nvSpPr>
      <xdr:spPr>
        <a:xfrm>
          <a:off x="10426700" y="705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8479</xdr:rowOff>
    </xdr:from>
    <xdr:ext cx="534377" cy="259045"/>
    <xdr:sp macro="" textlink="">
      <xdr:nvSpPr>
        <xdr:cNvPr id="132" name="【道路】&#10;一人当たり延長該当値テキスト">
          <a:extLst>
            <a:ext uri="{FF2B5EF4-FFF2-40B4-BE49-F238E27FC236}">
              <a16:creationId xmlns:a16="http://schemas.microsoft.com/office/drawing/2014/main" id="{68B3E1FA-714C-4EC8-8572-78950A988CC6}"/>
            </a:ext>
          </a:extLst>
        </xdr:cNvPr>
        <xdr:cNvSpPr txBox="1"/>
      </xdr:nvSpPr>
      <xdr:spPr>
        <a:xfrm>
          <a:off x="10515600" y="703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33500</xdr:rowOff>
    </xdr:from>
    <xdr:to>
      <xdr:col>50</xdr:col>
      <xdr:colOff>165100</xdr:colOff>
      <xdr:row>41</xdr:row>
      <xdr:rowOff>135100</xdr:rowOff>
    </xdr:to>
    <xdr:sp macro="" textlink="">
      <xdr:nvSpPr>
        <xdr:cNvPr id="133" name="楕円 132">
          <a:extLst>
            <a:ext uri="{FF2B5EF4-FFF2-40B4-BE49-F238E27FC236}">
              <a16:creationId xmlns:a16="http://schemas.microsoft.com/office/drawing/2014/main" id="{B6D3861F-31B4-4B2C-9705-7906CEC47E01}"/>
            </a:ext>
          </a:extLst>
        </xdr:cNvPr>
        <xdr:cNvSpPr/>
      </xdr:nvSpPr>
      <xdr:spPr>
        <a:xfrm>
          <a:off x="9588500" y="706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80852</xdr:rowOff>
    </xdr:from>
    <xdr:to>
      <xdr:col>55</xdr:col>
      <xdr:colOff>0</xdr:colOff>
      <xdr:row>41</xdr:row>
      <xdr:rowOff>84300</xdr:rowOff>
    </xdr:to>
    <xdr:cxnSp macro="">
      <xdr:nvCxnSpPr>
        <xdr:cNvPr id="134" name="直線コネクタ 133">
          <a:extLst>
            <a:ext uri="{FF2B5EF4-FFF2-40B4-BE49-F238E27FC236}">
              <a16:creationId xmlns:a16="http://schemas.microsoft.com/office/drawing/2014/main" id="{E538E029-EF8F-47E8-B700-9D4ED24A84B8}"/>
            </a:ext>
          </a:extLst>
        </xdr:cNvPr>
        <xdr:cNvCxnSpPr/>
      </xdr:nvCxnSpPr>
      <xdr:spPr>
        <a:xfrm flipV="1">
          <a:off x="9639300" y="7110302"/>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84624</xdr:rowOff>
    </xdr:from>
    <xdr:to>
      <xdr:col>46</xdr:col>
      <xdr:colOff>38100</xdr:colOff>
      <xdr:row>41</xdr:row>
      <xdr:rowOff>14774</xdr:rowOff>
    </xdr:to>
    <xdr:sp macro="" textlink="">
      <xdr:nvSpPr>
        <xdr:cNvPr id="135" name="楕円 134">
          <a:extLst>
            <a:ext uri="{FF2B5EF4-FFF2-40B4-BE49-F238E27FC236}">
              <a16:creationId xmlns:a16="http://schemas.microsoft.com/office/drawing/2014/main" id="{75C8ECAF-39D6-4F62-95AA-4486B755C4A5}"/>
            </a:ext>
          </a:extLst>
        </xdr:cNvPr>
        <xdr:cNvSpPr/>
      </xdr:nvSpPr>
      <xdr:spPr>
        <a:xfrm>
          <a:off x="8699500" y="69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135424</xdr:rowOff>
    </xdr:from>
    <xdr:to>
      <xdr:col>50</xdr:col>
      <xdr:colOff>114300</xdr:colOff>
      <xdr:row>41</xdr:row>
      <xdr:rowOff>84300</xdr:rowOff>
    </xdr:to>
    <xdr:cxnSp macro="">
      <xdr:nvCxnSpPr>
        <xdr:cNvPr id="136" name="直線コネクタ 135">
          <a:extLst>
            <a:ext uri="{FF2B5EF4-FFF2-40B4-BE49-F238E27FC236}">
              <a16:creationId xmlns:a16="http://schemas.microsoft.com/office/drawing/2014/main" id="{01ABEC13-3DE9-4C9F-A212-EB1E4011038C}"/>
            </a:ext>
          </a:extLst>
        </xdr:cNvPr>
        <xdr:cNvCxnSpPr/>
      </xdr:nvCxnSpPr>
      <xdr:spPr>
        <a:xfrm>
          <a:off x="8750300" y="6993424"/>
          <a:ext cx="889000" cy="1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91332</xdr:rowOff>
    </xdr:from>
    <xdr:to>
      <xdr:col>41</xdr:col>
      <xdr:colOff>101600</xdr:colOff>
      <xdr:row>41</xdr:row>
      <xdr:rowOff>21482</xdr:rowOff>
    </xdr:to>
    <xdr:sp macro="" textlink="">
      <xdr:nvSpPr>
        <xdr:cNvPr id="137" name="楕円 136">
          <a:extLst>
            <a:ext uri="{FF2B5EF4-FFF2-40B4-BE49-F238E27FC236}">
              <a16:creationId xmlns:a16="http://schemas.microsoft.com/office/drawing/2014/main" id="{4DB38DA7-2E66-4361-BCC7-83268599E889}"/>
            </a:ext>
          </a:extLst>
        </xdr:cNvPr>
        <xdr:cNvSpPr/>
      </xdr:nvSpPr>
      <xdr:spPr>
        <a:xfrm>
          <a:off x="7810500" y="69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135424</xdr:rowOff>
    </xdr:from>
    <xdr:to>
      <xdr:col>45</xdr:col>
      <xdr:colOff>177800</xdr:colOff>
      <xdr:row>40</xdr:row>
      <xdr:rowOff>142132</xdr:rowOff>
    </xdr:to>
    <xdr:cxnSp macro="">
      <xdr:nvCxnSpPr>
        <xdr:cNvPr id="138" name="直線コネクタ 137">
          <a:extLst>
            <a:ext uri="{FF2B5EF4-FFF2-40B4-BE49-F238E27FC236}">
              <a16:creationId xmlns:a16="http://schemas.microsoft.com/office/drawing/2014/main" id="{614E2849-9097-4521-B9C2-EAE1AFF49201}"/>
            </a:ext>
          </a:extLst>
        </xdr:cNvPr>
        <xdr:cNvCxnSpPr/>
      </xdr:nvCxnSpPr>
      <xdr:spPr>
        <a:xfrm flipV="1">
          <a:off x="7861300" y="6993424"/>
          <a:ext cx="889000" cy="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42415</xdr:rowOff>
    </xdr:from>
    <xdr:to>
      <xdr:col>36</xdr:col>
      <xdr:colOff>165100</xdr:colOff>
      <xdr:row>41</xdr:row>
      <xdr:rowOff>144015</xdr:rowOff>
    </xdr:to>
    <xdr:sp macro="" textlink="">
      <xdr:nvSpPr>
        <xdr:cNvPr id="139" name="楕円 138">
          <a:extLst>
            <a:ext uri="{FF2B5EF4-FFF2-40B4-BE49-F238E27FC236}">
              <a16:creationId xmlns:a16="http://schemas.microsoft.com/office/drawing/2014/main" id="{27819D34-4DBE-4901-A9BE-D856A2F8D7FC}"/>
            </a:ext>
          </a:extLst>
        </xdr:cNvPr>
        <xdr:cNvSpPr/>
      </xdr:nvSpPr>
      <xdr:spPr>
        <a:xfrm>
          <a:off x="6921500" y="707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142132</xdr:rowOff>
    </xdr:from>
    <xdr:to>
      <xdr:col>41</xdr:col>
      <xdr:colOff>50800</xdr:colOff>
      <xdr:row>41</xdr:row>
      <xdr:rowOff>93215</xdr:rowOff>
    </xdr:to>
    <xdr:cxnSp macro="">
      <xdr:nvCxnSpPr>
        <xdr:cNvPr id="140" name="直線コネクタ 139">
          <a:extLst>
            <a:ext uri="{FF2B5EF4-FFF2-40B4-BE49-F238E27FC236}">
              <a16:creationId xmlns:a16="http://schemas.microsoft.com/office/drawing/2014/main" id="{FDE485FF-C6FD-4F78-9EFA-E32997FC3A33}"/>
            </a:ext>
          </a:extLst>
        </xdr:cNvPr>
        <xdr:cNvCxnSpPr/>
      </xdr:nvCxnSpPr>
      <xdr:spPr>
        <a:xfrm flipV="1">
          <a:off x="6972300" y="7000132"/>
          <a:ext cx="889000" cy="1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a:extLst>
            <a:ext uri="{FF2B5EF4-FFF2-40B4-BE49-F238E27FC236}">
              <a16:creationId xmlns:a16="http://schemas.microsoft.com/office/drawing/2014/main" id="{2CCE7866-38C7-4A17-A841-169C39521039}"/>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F6773CBB-F091-4816-9D84-4B4B1A72C728}"/>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5280C56F-957B-4649-959B-2C5BC5C8C2E8}"/>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D6D3BDDF-5C1E-490E-8A76-CD4D54D637BC}"/>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126227</xdr:rowOff>
    </xdr:from>
    <xdr:ext cx="534377" cy="259045"/>
    <xdr:sp macro="" textlink="">
      <xdr:nvSpPr>
        <xdr:cNvPr id="145" name="n_1mainValue【道路】&#10;一人当たり延長">
          <a:extLst>
            <a:ext uri="{FF2B5EF4-FFF2-40B4-BE49-F238E27FC236}">
              <a16:creationId xmlns:a16="http://schemas.microsoft.com/office/drawing/2014/main" id="{05533A35-14CE-4F6F-AD0A-C5D53402E36F}"/>
            </a:ext>
          </a:extLst>
        </xdr:cNvPr>
        <xdr:cNvSpPr txBox="1"/>
      </xdr:nvSpPr>
      <xdr:spPr>
        <a:xfrm>
          <a:off x="9359411" y="715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31301</xdr:rowOff>
    </xdr:from>
    <xdr:ext cx="599010" cy="259045"/>
    <xdr:sp macro="" textlink="">
      <xdr:nvSpPr>
        <xdr:cNvPr id="146" name="n_2mainValue【道路】&#10;一人当たり延長">
          <a:extLst>
            <a:ext uri="{FF2B5EF4-FFF2-40B4-BE49-F238E27FC236}">
              <a16:creationId xmlns:a16="http://schemas.microsoft.com/office/drawing/2014/main" id="{AC2A7753-C022-4804-950C-AD3EEB587A25}"/>
            </a:ext>
          </a:extLst>
        </xdr:cNvPr>
        <xdr:cNvSpPr txBox="1"/>
      </xdr:nvSpPr>
      <xdr:spPr>
        <a:xfrm>
          <a:off x="8450794" y="671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38009</xdr:rowOff>
    </xdr:from>
    <xdr:ext cx="599010" cy="259045"/>
    <xdr:sp macro="" textlink="">
      <xdr:nvSpPr>
        <xdr:cNvPr id="147" name="n_3mainValue【道路】&#10;一人当たり延長">
          <a:extLst>
            <a:ext uri="{FF2B5EF4-FFF2-40B4-BE49-F238E27FC236}">
              <a16:creationId xmlns:a16="http://schemas.microsoft.com/office/drawing/2014/main" id="{70DE312F-2664-40A3-BB60-7F1D3C9C1FBD}"/>
            </a:ext>
          </a:extLst>
        </xdr:cNvPr>
        <xdr:cNvSpPr txBox="1"/>
      </xdr:nvSpPr>
      <xdr:spPr>
        <a:xfrm>
          <a:off x="7561794" y="6724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135142</xdr:rowOff>
    </xdr:from>
    <xdr:ext cx="534377" cy="259045"/>
    <xdr:sp macro="" textlink="">
      <xdr:nvSpPr>
        <xdr:cNvPr id="148" name="n_4mainValue【道路】&#10;一人当たり延長">
          <a:extLst>
            <a:ext uri="{FF2B5EF4-FFF2-40B4-BE49-F238E27FC236}">
              <a16:creationId xmlns:a16="http://schemas.microsoft.com/office/drawing/2014/main" id="{9FFFF407-F387-46D3-982B-BFD01C3EEBA7}"/>
            </a:ext>
          </a:extLst>
        </xdr:cNvPr>
        <xdr:cNvSpPr txBox="1"/>
      </xdr:nvSpPr>
      <xdr:spPr>
        <a:xfrm>
          <a:off x="6705111" y="716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3FAFAE2-7B1D-425B-9261-AB6DF8B5252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0E076CF-8E48-474B-8502-3C049E2878E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C0657FC-4DD1-4FD0-9749-F37050FB363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65C7514-A44D-4841-8464-02BEEC21A1C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6948664A-D780-4BDC-A75C-F6A831783A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C39C58E-814A-4976-B867-6D10815DE92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BEF2CB5-84B9-464A-87AD-2FD16F6F68C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CA081618-380B-4AD6-9CA5-E8B3558B5D5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E212741-D065-4263-9128-555E4BEF0D4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F2B65DD-037A-4D51-B0BC-7EC68D84949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45782DD-D3A1-4292-B635-2E405E3964A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FB061DAF-DF8E-43FC-8AD1-A619B986AA0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116758AA-EFA1-457F-B3B9-1B6CFB93BDB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E5ED8CB-0C23-4A29-A369-AC5846587FC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5EF1835-B2AD-46C7-9D47-7DF655914B3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74B1726-43B2-4DE7-97EB-A906E8ED3E4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F9052ECE-AA22-4E6C-B0DF-DB8C185392A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1AF7CF1D-7679-4220-BCE4-7BDB071DA08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87FC01C-1656-44B6-B1A6-B6D92F40695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7584181F-5302-4ED2-9B4B-B3663972280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3AD1AA2F-86D0-48A7-8B54-411E3595BEB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910747AB-73CE-4F93-8409-1CD0667C31A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D6727FB-F7C8-4CB6-A96C-9760C04E50B9}"/>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14A692B-3EBA-4E42-BC75-0E661A931FC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FF6F55FD-0F71-4DA4-8080-1174A1F518E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CC5A1880-1B0C-4B88-840C-2750BB08DCC5}"/>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233A240-4618-4766-82D4-8FC6D2BC2014}"/>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A545376C-BA2D-4582-8F89-D63A0BF45B1B}"/>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966FEA82-A5EA-4E2E-B90F-57145A94318C}"/>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B7A97B6F-9B39-4FBE-BB93-FAB1CD1A118C}"/>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16E8C713-55CE-4307-B8A0-7D7EE8F93EAB}"/>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4E5721FB-A560-4D22-BE46-048BC1F42CEE}"/>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D4A1E89D-E82C-4A94-BFB4-069975313288}"/>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16FF990E-3E09-41B9-B7A1-FA3673B642BD}"/>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A7783D45-60A3-4225-ABF8-B78EABACBD97}"/>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A5209597-BF2C-4C84-82A0-927946790078}"/>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927AEF2-2905-49E6-B44A-4F959668134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DFC8D9B-9535-4170-A6B9-44DE91E3639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F036065-4142-4B37-812D-E0D4DED01BF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450A710-5AFF-49BD-B15C-F8BB9F2FEB7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20F9FFE-3D58-48B1-B720-6FE6FE9ACD0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35741</xdr:rowOff>
    </xdr:from>
    <xdr:to>
      <xdr:col>24</xdr:col>
      <xdr:colOff>114300</xdr:colOff>
      <xdr:row>60</xdr:row>
      <xdr:rowOff>137341</xdr:rowOff>
    </xdr:to>
    <xdr:sp macro="" textlink="">
      <xdr:nvSpPr>
        <xdr:cNvPr id="190" name="楕円 189">
          <a:extLst>
            <a:ext uri="{FF2B5EF4-FFF2-40B4-BE49-F238E27FC236}">
              <a16:creationId xmlns:a16="http://schemas.microsoft.com/office/drawing/2014/main" id="{133CD7BA-86C5-448E-91F6-81E7E8219D70}"/>
            </a:ext>
          </a:extLst>
        </xdr:cNvPr>
        <xdr:cNvSpPr/>
      </xdr:nvSpPr>
      <xdr:spPr>
        <a:xfrm>
          <a:off x="45847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58618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BF1D2BA1-9869-4FA8-9393-1679920CD797}"/>
            </a:ext>
          </a:extLst>
        </xdr:cNvPr>
        <xdr:cNvSpPr txBox="1"/>
      </xdr:nvSpPr>
      <xdr:spPr>
        <a:xfrm>
          <a:off x="4673600" y="10174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11249</xdr:rowOff>
    </xdr:from>
    <xdr:to>
      <xdr:col>20</xdr:col>
      <xdr:colOff>38100</xdr:colOff>
      <xdr:row>60</xdr:row>
      <xdr:rowOff>112849</xdr:rowOff>
    </xdr:to>
    <xdr:sp macro="" textlink="">
      <xdr:nvSpPr>
        <xdr:cNvPr id="192" name="楕円 191">
          <a:extLst>
            <a:ext uri="{FF2B5EF4-FFF2-40B4-BE49-F238E27FC236}">
              <a16:creationId xmlns:a16="http://schemas.microsoft.com/office/drawing/2014/main" id="{67FF7089-4326-40DF-85F8-5A9A9DFA4257}"/>
            </a:ext>
          </a:extLst>
        </xdr:cNvPr>
        <xdr:cNvSpPr/>
      </xdr:nvSpPr>
      <xdr:spPr>
        <a:xfrm>
          <a:off x="3746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62049</xdr:rowOff>
    </xdr:from>
    <xdr:to>
      <xdr:col>24</xdr:col>
      <xdr:colOff>63500</xdr:colOff>
      <xdr:row>60</xdr:row>
      <xdr:rowOff>86541</xdr:rowOff>
    </xdr:to>
    <xdr:cxnSp macro="">
      <xdr:nvCxnSpPr>
        <xdr:cNvPr id="193" name="直線コネクタ 192">
          <a:extLst>
            <a:ext uri="{FF2B5EF4-FFF2-40B4-BE49-F238E27FC236}">
              <a16:creationId xmlns:a16="http://schemas.microsoft.com/office/drawing/2014/main" id="{562C0968-3111-48F0-8FC9-F2B14CE0FBAD}"/>
            </a:ext>
          </a:extLst>
        </xdr:cNvPr>
        <xdr:cNvCxnSpPr/>
      </xdr:nvCxnSpPr>
      <xdr:spPr>
        <a:xfrm>
          <a:off x="3797300" y="1034904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153307</xdr:rowOff>
    </xdr:from>
    <xdr:to>
      <xdr:col>15</xdr:col>
      <xdr:colOff>101600</xdr:colOff>
      <xdr:row>60</xdr:row>
      <xdr:rowOff>83457</xdr:rowOff>
    </xdr:to>
    <xdr:sp macro="" textlink="">
      <xdr:nvSpPr>
        <xdr:cNvPr id="194" name="楕円 193">
          <a:extLst>
            <a:ext uri="{FF2B5EF4-FFF2-40B4-BE49-F238E27FC236}">
              <a16:creationId xmlns:a16="http://schemas.microsoft.com/office/drawing/2014/main" id="{6251886F-CF1F-4973-9F37-EA31167FC22C}"/>
            </a:ext>
          </a:extLst>
        </xdr:cNvPr>
        <xdr:cNvSpPr/>
      </xdr:nvSpPr>
      <xdr:spPr>
        <a:xfrm>
          <a:off x="2857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32657</xdr:rowOff>
    </xdr:from>
    <xdr:to>
      <xdr:col>19</xdr:col>
      <xdr:colOff>177800</xdr:colOff>
      <xdr:row>60</xdr:row>
      <xdr:rowOff>62049</xdr:rowOff>
    </xdr:to>
    <xdr:cxnSp macro="">
      <xdr:nvCxnSpPr>
        <xdr:cNvPr id="195" name="直線コネクタ 194">
          <a:extLst>
            <a:ext uri="{FF2B5EF4-FFF2-40B4-BE49-F238E27FC236}">
              <a16:creationId xmlns:a16="http://schemas.microsoft.com/office/drawing/2014/main" id="{FF350591-042A-4812-80E5-0F4A4B6269FF}"/>
            </a:ext>
          </a:extLst>
        </xdr:cNvPr>
        <xdr:cNvCxnSpPr/>
      </xdr:nvCxnSpPr>
      <xdr:spPr>
        <a:xfrm>
          <a:off x="2908300" y="103196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123916</xdr:rowOff>
    </xdr:from>
    <xdr:to>
      <xdr:col>10</xdr:col>
      <xdr:colOff>165100</xdr:colOff>
      <xdr:row>60</xdr:row>
      <xdr:rowOff>54066</xdr:rowOff>
    </xdr:to>
    <xdr:sp macro="" textlink="">
      <xdr:nvSpPr>
        <xdr:cNvPr id="196" name="楕円 195">
          <a:extLst>
            <a:ext uri="{FF2B5EF4-FFF2-40B4-BE49-F238E27FC236}">
              <a16:creationId xmlns:a16="http://schemas.microsoft.com/office/drawing/2014/main" id="{FB2CFFAC-6F9B-4112-A472-6BA35974B6B2}"/>
            </a:ext>
          </a:extLst>
        </xdr:cNvPr>
        <xdr:cNvSpPr/>
      </xdr:nvSpPr>
      <xdr:spPr>
        <a:xfrm>
          <a:off x="1968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3266</xdr:rowOff>
    </xdr:from>
    <xdr:to>
      <xdr:col>15</xdr:col>
      <xdr:colOff>50800</xdr:colOff>
      <xdr:row>60</xdr:row>
      <xdr:rowOff>32657</xdr:rowOff>
    </xdr:to>
    <xdr:cxnSp macro="">
      <xdr:nvCxnSpPr>
        <xdr:cNvPr id="197" name="直線コネクタ 196">
          <a:extLst>
            <a:ext uri="{FF2B5EF4-FFF2-40B4-BE49-F238E27FC236}">
              <a16:creationId xmlns:a16="http://schemas.microsoft.com/office/drawing/2014/main" id="{79192B73-EE54-44ED-8CBA-4EA60CCDF4A9}"/>
            </a:ext>
          </a:extLst>
        </xdr:cNvPr>
        <xdr:cNvCxnSpPr/>
      </xdr:nvCxnSpPr>
      <xdr:spPr>
        <a:xfrm>
          <a:off x="2019300" y="102902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92891</xdr:rowOff>
    </xdr:from>
    <xdr:to>
      <xdr:col>6</xdr:col>
      <xdr:colOff>38100</xdr:colOff>
      <xdr:row>60</xdr:row>
      <xdr:rowOff>23041</xdr:rowOff>
    </xdr:to>
    <xdr:sp macro="" textlink="">
      <xdr:nvSpPr>
        <xdr:cNvPr id="198" name="楕円 197">
          <a:extLst>
            <a:ext uri="{FF2B5EF4-FFF2-40B4-BE49-F238E27FC236}">
              <a16:creationId xmlns:a16="http://schemas.microsoft.com/office/drawing/2014/main" id="{6CE28508-B198-4672-8BFD-577F24B08A3F}"/>
            </a:ext>
          </a:extLst>
        </xdr:cNvPr>
        <xdr:cNvSpPr/>
      </xdr:nvSpPr>
      <xdr:spPr>
        <a:xfrm>
          <a:off x="1079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143691</xdr:rowOff>
    </xdr:from>
    <xdr:to>
      <xdr:col>10</xdr:col>
      <xdr:colOff>114300</xdr:colOff>
      <xdr:row>60</xdr:row>
      <xdr:rowOff>3266</xdr:rowOff>
    </xdr:to>
    <xdr:cxnSp macro="">
      <xdr:nvCxnSpPr>
        <xdr:cNvPr id="199" name="直線コネクタ 198">
          <a:extLst>
            <a:ext uri="{FF2B5EF4-FFF2-40B4-BE49-F238E27FC236}">
              <a16:creationId xmlns:a16="http://schemas.microsoft.com/office/drawing/2014/main" id="{B2CD1CEA-0628-4C4C-8A1E-25F5198FBA18}"/>
            </a:ext>
          </a:extLst>
        </xdr:cNvPr>
        <xdr:cNvCxnSpPr/>
      </xdr:nvCxnSpPr>
      <xdr:spPr>
        <a:xfrm>
          <a:off x="1130300" y="1025924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BA45B0A0-55DC-4E6A-A6E4-F6D65F901861}"/>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175EC96E-66C6-499A-9115-A980494C416E}"/>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B5177D3-0E12-4305-9B57-F3F770E57597}"/>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3B71E110-FC8F-4073-BE2C-AF75A84C4E53}"/>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129376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F8D9CAC-3CDA-4A53-A136-25BAD15EF81F}"/>
            </a:ext>
          </a:extLst>
        </xdr:cNvPr>
        <xdr:cNvSpPr txBox="1"/>
      </xdr:nvSpPr>
      <xdr:spPr>
        <a:xfrm>
          <a:off x="35820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3BB51114-C63F-46BC-A6F6-6F4F6EF1635D}"/>
            </a:ext>
          </a:extLst>
        </xdr:cNvPr>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70593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1E54277D-3B85-42FB-AB10-4419A2035839}"/>
            </a:ext>
          </a:extLst>
        </xdr:cNvPr>
        <xdr:cNvSpPr txBox="1"/>
      </xdr:nvSpPr>
      <xdr:spPr>
        <a:xfrm>
          <a:off x="1816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39568</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EFB9ADA6-1301-42FA-AD61-F40DE2FE3B5D}"/>
            </a:ext>
          </a:extLst>
        </xdr:cNvPr>
        <xdr:cNvSpPr txBox="1"/>
      </xdr:nvSpPr>
      <xdr:spPr>
        <a:xfrm>
          <a:off x="927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466126A3-5AF2-4D71-B622-05DF054490A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46F97688-A226-44D0-B12B-9BA5A0EF979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7A947F3D-C273-46C0-A205-84FF082F8BE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261F74DD-AF8D-4FDB-8E90-7B5950B3E7E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849A66CA-FE36-4DBE-AB87-56BD1FB706B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5BCEAE5-60FD-4058-896E-164398CB88D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885B83A2-99C8-4E4C-AABA-B7C51165676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6853E6A-1A59-4028-B49E-E51C1010E07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3ACD624-AF14-4CEC-853A-CA4F65261C5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1000CEBA-016F-4D86-B136-8B07FD407A0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1D6543F1-4AD8-4C63-A6E6-0D5AFE15E1D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A855A28-B7C6-4EDE-BA8D-5A3FE6739A7D}"/>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EB97CA00-ECEA-46D4-845F-C7C0A74DE73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9BF29A69-36EB-40D6-B590-8C83B43612B4}"/>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C57C11FF-8457-49F6-BB88-74B591221C7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5551A238-D3C5-4DA4-9CF2-6666A9350416}"/>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BB2B540-8503-4DE4-9E4D-241813BCB50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53694797-24D9-43DD-A65F-CEB4F6DFCB1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3EB5B5F3-3A66-4BCE-9EDD-D723AC2CE32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58F4F3C0-5730-499E-B9F4-6D0A121CED1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A3B48C23-2AA3-4B42-BB0A-920B002994F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7EBF64FB-C9DE-40ED-A384-30DA3DA4BCA6}"/>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256D8B5D-57CB-4C41-B593-49945ACD77C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2E242E22-9511-4F9E-8817-628281BB45F3}"/>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2F046A68-C629-491D-AFAC-D7F86D7396C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3EB8AF8E-92B1-4C83-BE57-844C7E252B0F}"/>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4E507D94-A761-4D6D-93B4-91E4230D4033}"/>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24290DE0-B97D-47A4-9A78-7C3A2CD13B89}"/>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4D62C017-3FA3-4EC4-B993-F74BE57348EA}"/>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65C81441-477A-431F-B89F-C1BD3E266077}"/>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925B9D0C-7C25-4130-8A55-57D56F5937B0}"/>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ACF07E88-EFB6-49A3-833C-27D4938C746A}"/>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97F4C83-9498-4B56-A3B7-3A8B54183FF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2C02147-77A8-44C4-9257-D50F9EA35FE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02647F5-D4DD-421F-80EE-CEB5DBDCFBA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597D7BF-A455-4171-970D-85A8B9138E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E033430-FE10-4095-87CA-E809A16C17B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33262</xdr:rowOff>
    </xdr:from>
    <xdr:to>
      <xdr:col>55</xdr:col>
      <xdr:colOff>50800</xdr:colOff>
      <xdr:row>62</xdr:row>
      <xdr:rowOff>134862</xdr:rowOff>
    </xdr:to>
    <xdr:sp macro="" textlink="">
      <xdr:nvSpPr>
        <xdr:cNvPr id="245" name="楕円 244">
          <a:extLst>
            <a:ext uri="{FF2B5EF4-FFF2-40B4-BE49-F238E27FC236}">
              <a16:creationId xmlns:a16="http://schemas.microsoft.com/office/drawing/2014/main" id="{3924BFF8-1F57-4250-B484-9C42D7099DD9}"/>
            </a:ext>
          </a:extLst>
        </xdr:cNvPr>
        <xdr:cNvSpPr/>
      </xdr:nvSpPr>
      <xdr:spPr>
        <a:xfrm>
          <a:off x="10426700" y="106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56139</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96FB837A-150C-4E79-9711-BE1095A0F64B}"/>
            </a:ext>
          </a:extLst>
        </xdr:cNvPr>
        <xdr:cNvSpPr txBox="1"/>
      </xdr:nvSpPr>
      <xdr:spPr>
        <a:xfrm>
          <a:off x="10515600" y="105145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41545</xdr:rowOff>
    </xdr:from>
    <xdr:to>
      <xdr:col>50</xdr:col>
      <xdr:colOff>165100</xdr:colOff>
      <xdr:row>62</xdr:row>
      <xdr:rowOff>143145</xdr:rowOff>
    </xdr:to>
    <xdr:sp macro="" textlink="">
      <xdr:nvSpPr>
        <xdr:cNvPr id="247" name="楕円 246">
          <a:extLst>
            <a:ext uri="{FF2B5EF4-FFF2-40B4-BE49-F238E27FC236}">
              <a16:creationId xmlns:a16="http://schemas.microsoft.com/office/drawing/2014/main" id="{AB41D009-43FB-40F7-91E6-7B79898AE87E}"/>
            </a:ext>
          </a:extLst>
        </xdr:cNvPr>
        <xdr:cNvSpPr/>
      </xdr:nvSpPr>
      <xdr:spPr>
        <a:xfrm>
          <a:off x="9588500" y="1067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84062</xdr:rowOff>
    </xdr:from>
    <xdr:to>
      <xdr:col>55</xdr:col>
      <xdr:colOff>0</xdr:colOff>
      <xdr:row>62</xdr:row>
      <xdr:rowOff>92345</xdr:rowOff>
    </xdr:to>
    <xdr:cxnSp macro="">
      <xdr:nvCxnSpPr>
        <xdr:cNvPr id="248" name="直線コネクタ 247">
          <a:extLst>
            <a:ext uri="{FF2B5EF4-FFF2-40B4-BE49-F238E27FC236}">
              <a16:creationId xmlns:a16="http://schemas.microsoft.com/office/drawing/2014/main" id="{2FC062ED-BD60-4816-8C91-A77BE9583BFE}"/>
            </a:ext>
          </a:extLst>
        </xdr:cNvPr>
        <xdr:cNvCxnSpPr/>
      </xdr:nvCxnSpPr>
      <xdr:spPr>
        <a:xfrm flipV="1">
          <a:off x="9639300" y="10713962"/>
          <a:ext cx="8382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47004</xdr:rowOff>
    </xdr:from>
    <xdr:to>
      <xdr:col>46</xdr:col>
      <xdr:colOff>38100</xdr:colOff>
      <xdr:row>62</xdr:row>
      <xdr:rowOff>148604</xdr:rowOff>
    </xdr:to>
    <xdr:sp macro="" textlink="">
      <xdr:nvSpPr>
        <xdr:cNvPr id="249" name="楕円 248">
          <a:extLst>
            <a:ext uri="{FF2B5EF4-FFF2-40B4-BE49-F238E27FC236}">
              <a16:creationId xmlns:a16="http://schemas.microsoft.com/office/drawing/2014/main" id="{C31C9DA2-3A38-4FD9-A54D-496DEDDD798B}"/>
            </a:ext>
          </a:extLst>
        </xdr:cNvPr>
        <xdr:cNvSpPr/>
      </xdr:nvSpPr>
      <xdr:spPr>
        <a:xfrm>
          <a:off x="8699500" y="1067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92345</xdr:rowOff>
    </xdr:from>
    <xdr:to>
      <xdr:col>50</xdr:col>
      <xdr:colOff>114300</xdr:colOff>
      <xdr:row>62</xdr:row>
      <xdr:rowOff>97804</xdr:rowOff>
    </xdr:to>
    <xdr:cxnSp macro="">
      <xdr:nvCxnSpPr>
        <xdr:cNvPr id="250" name="直線コネクタ 249">
          <a:extLst>
            <a:ext uri="{FF2B5EF4-FFF2-40B4-BE49-F238E27FC236}">
              <a16:creationId xmlns:a16="http://schemas.microsoft.com/office/drawing/2014/main" id="{F68D216F-8D6C-4162-91B3-54A1C3B60AB6}"/>
            </a:ext>
          </a:extLst>
        </xdr:cNvPr>
        <xdr:cNvCxnSpPr/>
      </xdr:nvCxnSpPr>
      <xdr:spPr>
        <a:xfrm flipV="1">
          <a:off x="8750300" y="10722245"/>
          <a:ext cx="889000" cy="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53718</xdr:rowOff>
    </xdr:from>
    <xdr:to>
      <xdr:col>41</xdr:col>
      <xdr:colOff>101600</xdr:colOff>
      <xdr:row>62</xdr:row>
      <xdr:rowOff>155318</xdr:rowOff>
    </xdr:to>
    <xdr:sp macro="" textlink="">
      <xdr:nvSpPr>
        <xdr:cNvPr id="251" name="楕円 250">
          <a:extLst>
            <a:ext uri="{FF2B5EF4-FFF2-40B4-BE49-F238E27FC236}">
              <a16:creationId xmlns:a16="http://schemas.microsoft.com/office/drawing/2014/main" id="{9F1A1E7F-E777-40AE-A11D-1808D9486F05}"/>
            </a:ext>
          </a:extLst>
        </xdr:cNvPr>
        <xdr:cNvSpPr/>
      </xdr:nvSpPr>
      <xdr:spPr>
        <a:xfrm>
          <a:off x="7810500" y="1068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97804</xdr:rowOff>
    </xdr:from>
    <xdr:to>
      <xdr:col>45</xdr:col>
      <xdr:colOff>177800</xdr:colOff>
      <xdr:row>62</xdr:row>
      <xdr:rowOff>104518</xdr:rowOff>
    </xdr:to>
    <xdr:cxnSp macro="">
      <xdr:nvCxnSpPr>
        <xdr:cNvPr id="252" name="直線コネクタ 251">
          <a:extLst>
            <a:ext uri="{FF2B5EF4-FFF2-40B4-BE49-F238E27FC236}">
              <a16:creationId xmlns:a16="http://schemas.microsoft.com/office/drawing/2014/main" id="{977E4F00-71A5-4E36-86CA-89C3E57B6720}"/>
            </a:ext>
          </a:extLst>
        </xdr:cNvPr>
        <xdr:cNvCxnSpPr/>
      </xdr:nvCxnSpPr>
      <xdr:spPr>
        <a:xfrm flipV="1">
          <a:off x="7861300" y="10727704"/>
          <a:ext cx="889000" cy="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59906</xdr:rowOff>
    </xdr:from>
    <xdr:to>
      <xdr:col>36</xdr:col>
      <xdr:colOff>165100</xdr:colOff>
      <xdr:row>62</xdr:row>
      <xdr:rowOff>161506</xdr:rowOff>
    </xdr:to>
    <xdr:sp macro="" textlink="">
      <xdr:nvSpPr>
        <xdr:cNvPr id="253" name="楕円 252">
          <a:extLst>
            <a:ext uri="{FF2B5EF4-FFF2-40B4-BE49-F238E27FC236}">
              <a16:creationId xmlns:a16="http://schemas.microsoft.com/office/drawing/2014/main" id="{74E0C6B5-0360-4B57-A460-22AB19A76C36}"/>
            </a:ext>
          </a:extLst>
        </xdr:cNvPr>
        <xdr:cNvSpPr/>
      </xdr:nvSpPr>
      <xdr:spPr>
        <a:xfrm>
          <a:off x="6921500" y="106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104518</xdr:rowOff>
    </xdr:from>
    <xdr:to>
      <xdr:col>41</xdr:col>
      <xdr:colOff>50800</xdr:colOff>
      <xdr:row>62</xdr:row>
      <xdr:rowOff>110706</xdr:rowOff>
    </xdr:to>
    <xdr:cxnSp macro="">
      <xdr:nvCxnSpPr>
        <xdr:cNvPr id="254" name="直線コネクタ 253">
          <a:extLst>
            <a:ext uri="{FF2B5EF4-FFF2-40B4-BE49-F238E27FC236}">
              <a16:creationId xmlns:a16="http://schemas.microsoft.com/office/drawing/2014/main" id="{FE407E1B-743B-47D1-98C3-3108B63EED4D}"/>
            </a:ext>
          </a:extLst>
        </xdr:cNvPr>
        <xdr:cNvCxnSpPr/>
      </xdr:nvCxnSpPr>
      <xdr:spPr>
        <a:xfrm flipV="1">
          <a:off x="6972300" y="10734418"/>
          <a:ext cx="8890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E4D9FA78-3AD6-4C5B-9DFC-E92C8C7DAFF9}"/>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A6E531F-06E2-4ED8-A4C3-A120A62A6057}"/>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BCD011CF-D59F-4C4F-9200-DB03392A5135}"/>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2F276FED-E5CD-40E0-B7E0-1973BB79ACEF}"/>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134272</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14C3159C-5C4A-47C5-B0DE-A8F68D1BC769}"/>
            </a:ext>
          </a:extLst>
        </xdr:cNvPr>
        <xdr:cNvSpPr txBox="1"/>
      </xdr:nvSpPr>
      <xdr:spPr>
        <a:xfrm>
          <a:off x="9281505" y="10764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165131</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2232BA61-E45D-4F6F-A67F-ECC920D3CF46}"/>
            </a:ext>
          </a:extLst>
        </xdr:cNvPr>
        <xdr:cNvSpPr txBox="1"/>
      </xdr:nvSpPr>
      <xdr:spPr>
        <a:xfrm>
          <a:off x="8405205" y="104521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395</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4E07A196-4776-4F77-9BF6-6A8BC2480735}"/>
            </a:ext>
          </a:extLst>
        </xdr:cNvPr>
        <xdr:cNvSpPr txBox="1"/>
      </xdr:nvSpPr>
      <xdr:spPr>
        <a:xfrm>
          <a:off x="7516205" y="104588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152633</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8E39D20B-E1EF-4B6F-B84D-ABFD2D348130}"/>
            </a:ext>
          </a:extLst>
        </xdr:cNvPr>
        <xdr:cNvSpPr txBox="1"/>
      </xdr:nvSpPr>
      <xdr:spPr>
        <a:xfrm>
          <a:off x="6627205" y="107825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1B728A8B-7F4B-4B5F-BE8D-78C31E5F9FD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1C7C300-5E11-4143-842A-6B23F339773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F788B9B7-5C13-44E2-A38A-539B4F8A02B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1311340F-19B2-4906-9BBE-CDCB4799049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3284F9F4-29F9-427C-88F3-513D528F41C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3145CE61-4F1A-4BA3-8A93-AAAEA202173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C7FDC9C8-131A-475D-A8FE-8CD502EF191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30C7A453-50ED-4E98-A613-82B58203E0A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7FA45E2A-0BF1-4CE7-9789-D0DA25DDBF7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32F7E561-BAEA-493F-8441-DCC26373503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27E027A2-1E70-4B62-B1D2-DF36B5F464F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7710208B-4501-4933-B77F-42786476ECF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C6067135-FD9F-496E-AB43-7F21A8ADA7D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FB79E73A-61F0-4F56-B6C4-E10F97C620D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E8EF5B25-8DBC-4732-AD61-849E38F8254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B0D65049-7A6F-4CF3-8376-304574AFE3A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A0E58464-7EB4-4091-B32B-0311715166E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FD0DC62D-0424-47DB-AA7A-8EB1F7BD2A1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844B2AE5-05FD-4591-AC65-8EE3A832859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692F1989-5640-45DF-8697-152ED4095D8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F4A9C2C6-75E5-452F-9EA8-811E0C9907D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84C0F35F-37CA-46CC-8566-B7161AA7CEE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E56165A8-DFD9-46FB-8CE4-4A8120AFDDC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FCA7F442-95FC-4C90-9814-D23668E0570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C18E0D49-0BF7-4D05-98DC-8E203DC1EEF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282DC472-140A-4D62-A462-F55857AB35B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AAE075AE-0EB0-4E56-9951-B4C8B88978F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3E2FA580-B825-4018-B03F-E1B940C2ECC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1534E35E-4666-4292-8294-C8229CB348F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B0D3F9E6-5646-4F95-A2A7-67A958D9D42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A5B20DDB-F07C-4B4F-9401-3B0F091C974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3F34E408-5668-4EFB-A3A4-EE3F8E12D80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3F4149C6-8419-4D37-B207-CDEEC9AAC84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B5C6890A-AC8F-4B4D-B058-09108B6794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DA3B2BC7-771C-46F9-9457-8D4092533C3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BE2F042D-E979-45C3-8D2F-6F34BDD33BD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28491639-A01A-4211-96AA-64DB0BF1D2C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B3E1AB-876A-4BC5-AB10-5E56BBFCD5C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A0AB5520-5F02-4E32-847C-86BC4677B25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BA87ECAB-573B-4B76-92E8-9683AA18D09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692FA49F-6564-46B7-9B75-58ECC522437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B5829976-14DF-4B86-ADF2-4162818E3D1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7CA71FF9-54C9-4E1D-9A62-69D90ADCCAD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a:extLst>
            <a:ext uri="{FF2B5EF4-FFF2-40B4-BE49-F238E27FC236}">
              <a16:creationId xmlns:a16="http://schemas.microsoft.com/office/drawing/2014/main" id="{D84C411B-BFB3-428A-9AC5-2EC5BD87FDB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a:extLst>
            <a:ext uri="{FF2B5EF4-FFF2-40B4-BE49-F238E27FC236}">
              <a16:creationId xmlns:a16="http://schemas.microsoft.com/office/drawing/2014/main" id="{859BDC0D-ED79-41A3-A161-C7BA2AF272A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a:extLst>
            <a:ext uri="{FF2B5EF4-FFF2-40B4-BE49-F238E27FC236}">
              <a16:creationId xmlns:a16="http://schemas.microsoft.com/office/drawing/2014/main" id="{666E92B2-5D9D-4514-88F8-341DCF93BBA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a:extLst>
            <a:ext uri="{FF2B5EF4-FFF2-40B4-BE49-F238E27FC236}">
              <a16:creationId xmlns:a16="http://schemas.microsoft.com/office/drawing/2014/main" id="{62C874AF-1C01-47F1-8C57-61219B1CDEC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a:extLst>
            <a:ext uri="{FF2B5EF4-FFF2-40B4-BE49-F238E27FC236}">
              <a16:creationId xmlns:a16="http://schemas.microsoft.com/office/drawing/2014/main" id="{80B6A483-2C73-471E-A2F8-D7A3317616C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a:extLst>
            <a:ext uri="{FF2B5EF4-FFF2-40B4-BE49-F238E27FC236}">
              <a16:creationId xmlns:a16="http://schemas.microsoft.com/office/drawing/2014/main" id="{F950AAF2-4B8B-4D2A-BDA6-4EED652860B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a:extLst>
            <a:ext uri="{FF2B5EF4-FFF2-40B4-BE49-F238E27FC236}">
              <a16:creationId xmlns:a16="http://schemas.microsoft.com/office/drawing/2014/main" id="{C9597364-F4AD-4115-B69D-D9BCC65C3DE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a:extLst>
            <a:ext uri="{FF2B5EF4-FFF2-40B4-BE49-F238E27FC236}">
              <a16:creationId xmlns:a16="http://schemas.microsoft.com/office/drawing/2014/main" id="{4AAEC3A2-7C13-4E9E-B4CC-DC633232662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a:extLst>
            <a:ext uri="{FF2B5EF4-FFF2-40B4-BE49-F238E27FC236}">
              <a16:creationId xmlns:a16="http://schemas.microsoft.com/office/drawing/2014/main" id="{FE42ACA4-7492-445B-BC1D-C064BF19733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15" name="テキスト ボックス 314">
          <a:extLst>
            <a:ext uri="{FF2B5EF4-FFF2-40B4-BE49-F238E27FC236}">
              <a16:creationId xmlns:a16="http://schemas.microsoft.com/office/drawing/2014/main" id="{37193938-5B9E-4474-A308-56353D13DB05}"/>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107B2951-20DA-46A1-A374-FD60005445D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a:extLst>
            <a:ext uri="{FF2B5EF4-FFF2-40B4-BE49-F238E27FC236}">
              <a16:creationId xmlns:a16="http://schemas.microsoft.com/office/drawing/2014/main" id="{27D61141-62A1-4642-8611-2E60CB2050A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18" name="直線コネクタ 317">
          <a:extLst>
            <a:ext uri="{FF2B5EF4-FFF2-40B4-BE49-F238E27FC236}">
              <a16:creationId xmlns:a16="http://schemas.microsoft.com/office/drawing/2014/main" id="{637014E2-5DC1-4C16-9966-F43CAE172D4C}"/>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19" name="【認定こども園・幼稚園・保育所】&#10;有形固定資産減価償却率最小値テキスト">
          <a:extLst>
            <a:ext uri="{FF2B5EF4-FFF2-40B4-BE49-F238E27FC236}">
              <a16:creationId xmlns:a16="http://schemas.microsoft.com/office/drawing/2014/main" id="{EA8F8226-E59B-4B9F-997C-05AB349D9B31}"/>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20" name="直線コネクタ 319">
          <a:extLst>
            <a:ext uri="{FF2B5EF4-FFF2-40B4-BE49-F238E27FC236}">
              <a16:creationId xmlns:a16="http://schemas.microsoft.com/office/drawing/2014/main" id="{7BD0E9B2-8F37-44C1-9A4E-FA3BC2E720FD}"/>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21" name="【認定こども園・幼稚園・保育所】&#10;有形固定資産減価償却率最大値テキスト">
          <a:extLst>
            <a:ext uri="{FF2B5EF4-FFF2-40B4-BE49-F238E27FC236}">
              <a16:creationId xmlns:a16="http://schemas.microsoft.com/office/drawing/2014/main" id="{448D4C99-5724-4730-B39D-10F28F388B43}"/>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2" name="直線コネクタ 321">
          <a:extLst>
            <a:ext uri="{FF2B5EF4-FFF2-40B4-BE49-F238E27FC236}">
              <a16:creationId xmlns:a16="http://schemas.microsoft.com/office/drawing/2014/main" id="{DE1783CE-FB62-41D2-92F1-9227DC5AB5A1}"/>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323" name="【認定こども園・幼稚園・保育所】&#10;有形固定資産減価償却率平均値テキスト">
          <a:extLst>
            <a:ext uri="{FF2B5EF4-FFF2-40B4-BE49-F238E27FC236}">
              <a16:creationId xmlns:a16="http://schemas.microsoft.com/office/drawing/2014/main" id="{C4B8DA67-3C4C-4258-AA7B-13CFE59F8D9B}"/>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324" name="フローチャート: 判断 323">
          <a:extLst>
            <a:ext uri="{FF2B5EF4-FFF2-40B4-BE49-F238E27FC236}">
              <a16:creationId xmlns:a16="http://schemas.microsoft.com/office/drawing/2014/main" id="{03525BEA-14A2-4041-9D92-2B019BC4DB7C}"/>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325" name="フローチャート: 判断 324">
          <a:extLst>
            <a:ext uri="{FF2B5EF4-FFF2-40B4-BE49-F238E27FC236}">
              <a16:creationId xmlns:a16="http://schemas.microsoft.com/office/drawing/2014/main" id="{08B3EBE6-A5D8-4FFF-8FB3-4C52B42F817A}"/>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326" name="フローチャート: 判断 325">
          <a:extLst>
            <a:ext uri="{FF2B5EF4-FFF2-40B4-BE49-F238E27FC236}">
              <a16:creationId xmlns:a16="http://schemas.microsoft.com/office/drawing/2014/main" id="{3D9581BC-0683-46B0-8E41-FE4A6144D305}"/>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327" name="フローチャート: 判断 326">
          <a:extLst>
            <a:ext uri="{FF2B5EF4-FFF2-40B4-BE49-F238E27FC236}">
              <a16:creationId xmlns:a16="http://schemas.microsoft.com/office/drawing/2014/main" id="{5E0F39CB-D238-430D-84C3-C36427F2C593}"/>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328" name="フローチャート: 判断 327">
          <a:extLst>
            <a:ext uri="{FF2B5EF4-FFF2-40B4-BE49-F238E27FC236}">
              <a16:creationId xmlns:a16="http://schemas.microsoft.com/office/drawing/2014/main" id="{1A98C369-1895-4614-BA50-AF25CC7EF6D4}"/>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660744A4-08BF-459D-89F8-2570DA51395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FE3EF5A1-DB45-4BDA-ACB6-4D8FE388392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E05AD0EB-9378-417A-BB64-28859DB474B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427642A5-90E9-428A-A10C-91ECD38A392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3AFC19E2-1350-431E-AFAC-F66F80B0D1A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35560</xdr:rowOff>
    </xdr:from>
    <xdr:to>
      <xdr:col>85</xdr:col>
      <xdr:colOff>177800</xdr:colOff>
      <xdr:row>39</xdr:row>
      <xdr:rowOff>137160</xdr:rowOff>
    </xdr:to>
    <xdr:sp macro="" textlink="">
      <xdr:nvSpPr>
        <xdr:cNvPr id="334" name="楕円 333">
          <a:extLst>
            <a:ext uri="{FF2B5EF4-FFF2-40B4-BE49-F238E27FC236}">
              <a16:creationId xmlns:a16="http://schemas.microsoft.com/office/drawing/2014/main" id="{CEA158F4-5ED5-4F40-9A68-E8B781E46DE3}"/>
            </a:ext>
          </a:extLst>
        </xdr:cNvPr>
        <xdr:cNvSpPr/>
      </xdr:nvSpPr>
      <xdr:spPr>
        <a:xfrm>
          <a:off x="162687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13987</xdr:rowOff>
    </xdr:from>
    <xdr:ext cx="405111" cy="259045"/>
    <xdr:sp macro="" textlink="">
      <xdr:nvSpPr>
        <xdr:cNvPr id="335" name="【認定こども園・幼稚園・保育所】&#10;有形固定資産減価償却率該当値テキスト">
          <a:extLst>
            <a:ext uri="{FF2B5EF4-FFF2-40B4-BE49-F238E27FC236}">
              <a16:creationId xmlns:a16="http://schemas.microsoft.com/office/drawing/2014/main" id="{F4344B4A-496B-4ABB-9283-EC1669CC3EC7}"/>
            </a:ext>
          </a:extLst>
        </xdr:cNvPr>
        <xdr:cNvSpPr txBox="1"/>
      </xdr:nvSpPr>
      <xdr:spPr>
        <a:xfrm>
          <a:off x="16357600" y="6700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16510</xdr:rowOff>
    </xdr:from>
    <xdr:to>
      <xdr:col>81</xdr:col>
      <xdr:colOff>101600</xdr:colOff>
      <xdr:row>39</xdr:row>
      <xdr:rowOff>118110</xdr:rowOff>
    </xdr:to>
    <xdr:sp macro="" textlink="">
      <xdr:nvSpPr>
        <xdr:cNvPr id="336" name="楕円 335">
          <a:extLst>
            <a:ext uri="{FF2B5EF4-FFF2-40B4-BE49-F238E27FC236}">
              <a16:creationId xmlns:a16="http://schemas.microsoft.com/office/drawing/2014/main" id="{B16F1CB1-99A9-478D-8466-3142060E413A}"/>
            </a:ext>
          </a:extLst>
        </xdr:cNvPr>
        <xdr:cNvSpPr/>
      </xdr:nvSpPr>
      <xdr:spPr>
        <a:xfrm>
          <a:off x="15430500" y="67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67310</xdr:rowOff>
    </xdr:from>
    <xdr:to>
      <xdr:col>85</xdr:col>
      <xdr:colOff>127000</xdr:colOff>
      <xdr:row>39</xdr:row>
      <xdr:rowOff>86360</xdr:rowOff>
    </xdr:to>
    <xdr:cxnSp macro="">
      <xdr:nvCxnSpPr>
        <xdr:cNvPr id="337" name="直線コネクタ 336">
          <a:extLst>
            <a:ext uri="{FF2B5EF4-FFF2-40B4-BE49-F238E27FC236}">
              <a16:creationId xmlns:a16="http://schemas.microsoft.com/office/drawing/2014/main" id="{F581F8F2-9C4A-4723-BCA9-8E23F49DE0B3}"/>
            </a:ext>
          </a:extLst>
        </xdr:cNvPr>
        <xdr:cNvCxnSpPr/>
      </xdr:nvCxnSpPr>
      <xdr:spPr>
        <a:xfrm>
          <a:off x="15481300" y="67538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170180</xdr:rowOff>
    </xdr:from>
    <xdr:to>
      <xdr:col>76</xdr:col>
      <xdr:colOff>165100</xdr:colOff>
      <xdr:row>39</xdr:row>
      <xdr:rowOff>100330</xdr:rowOff>
    </xdr:to>
    <xdr:sp macro="" textlink="">
      <xdr:nvSpPr>
        <xdr:cNvPr id="338" name="楕円 337">
          <a:extLst>
            <a:ext uri="{FF2B5EF4-FFF2-40B4-BE49-F238E27FC236}">
              <a16:creationId xmlns:a16="http://schemas.microsoft.com/office/drawing/2014/main" id="{F9282143-DE8D-4849-8711-3EF5D9B904E4}"/>
            </a:ext>
          </a:extLst>
        </xdr:cNvPr>
        <xdr:cNvSpPr/>
      </xdr:nvSpPr>
      <xdr:spPr>
        <a:xfrm>
          <a:off x="14541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49530</xdr:rowOff>
    </xdr:from>
    <xdr:to>
      <xdr:col>81</xdr:col>
      <xdr:colOff>50800</xdr:colOff>
      <xdr:row>39</xdr:row>
      <xdr:rowOff>67310</xdr:rowOff>
    </xdr:to>
    <xdr:cxnSp macro="">
      <xdr:nvCxnSpPr>
        <xdr:cNvPr id="339" name="直線コネクタ 338">
          <a:extLst>
            <a:ext uri="{FF2B5EF4-FFF2-40B4-BE49-F238E27FC236}">
              <a16:creationId xmlns:a16="http://schemas.microsoft.com/office/drawing/2014/main" id="{6ACF350B-79F2-4822-BCE8-94B3FBAA3400}"/>
            </a:ext>
          </a:extLst>
        </xdr:cNvPr>
        <xdr:cNvCxnSpPr/>
      </xdr:nvCxnSpPr>
      <xdr:spPr>
        <a:xfrm>
          <a:off x="14592300" y="673608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340" name="楕円 339">
          <a:extLst>
            <a:ext uri="{FF2B5EF4-FFF2-40B4-BE49-F238E27FC236}">
              <a16:creationId xmlns:a16="http://schemas.microsoft.com/office/drawing/2014/main" id="{09A3EFD3-41F2-408B-9F98-7BEB97146ED8}"/>
            </a:ext>
          </a:extLst>
        </xdr:cNvPr>
        <xdr:cNvSpPr/>
      </xdr:nvSpPr>
      <xdr:spPr>
        <a:xfrm>
          <a:off x="13652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49530</xdr:rowOff>
    </xdr:to>
    <xdr:cxnSp macro="">
      <xdr:nvCxnSpPr>
        <xdr:cNvPr id="341" name="直線コネクタ 340">
          <a:extLst>
            <a:ext uri="{FF2B5EF4-FFF2-40B4-BE49-F238E27FC236}">
              <a16:creationId xmlns:a16="http://schemas.microsoft.com/office/drawing/2014/main" id="{06721238-47A6-451D-AFCB-F90926DFA872}"/>
            </a:ext>
          </a:extLst>
        </xdr:cNvPr>
        <xdr:cNvCxnSpPr/>
      </xdr:nvCxnSpPr>
      <xdr:spPr>
        <a:xfrm>
          <a:off x="13703300" y="6717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133350</xdr:rowOff>
    </xdr:from>
    <xdr:to>
      <xdr:col>67</xdr:col>
      <xdr:colOff>101600</xdr:colOff>
      <xdr:row>39</xdr:row>
      <xdr:rowOff>63500</xdr:rowOff>
    </xdr:to>
    <xdr:sp macro="" textlink="">
      <xdr:nvSpPr>
        <xdr:cNvPr id="342" name="楕円 341">
          <a:extLst>
            <a:ext uri="{FF2B5EF4-FFF2-40B4-BE49-F238E27FC236}">
              <a16:creationId xmlns:a16="http://schemas.microsoft.com/office/drawing/2014/main" id="{A125654E-0179-4665-81EF-33CE343F7D9A}"/>
            </a:ext>
          </a:extLst>
        </xdr:cNvPr>
        <xdr:cNvSpPr/>
      </xdr:nvSpPr>
      <xdr:spPr>
        <a:xfrm>
          <a:off x="127635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12700</xdr:rowOff>
    </xdr:from>
    <xdr:to>
      <xdr:col>71</xdr:col>
      <xdr:colOff>177800</xdr:colOff>
      <xdr:row>39</xdr:row>
      <xdr:rowOff>30480</xdr:rowOff>
    </xdr:to>
    <xdr:cxnSp macro="">
      <xdr:nvCxnSpPr>
        <xdr:cNvPr id="343" name="直線コネクタ 342">
          <a:extLst>
            <a:ext uri="{FF2B5EF4-FFF2-40B4-BE49-F238E27FC236}">
              <a16:creationId xmlns:a16="http://schemas.microsoft.com/office/drawing/2014/main" id="{6AD3E914-11DC-4F0E-83E4-3D64FBBBAAAD}"/>
            </a:ext>
          </a:extLst>
        </xdr:cNvPr>
        <xdr:cNvCxnSpPr/>
      </xdr:nvCxnSpPr>
      <xdr:spPr>
        <a:xfrm>
          <a:off x="12814300" y="669925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344" name="n_1aveValue【認定こども園・幼稚園・保育所】&#10;有形固定資産減価償却率">
          <a:extLst>
            <a:ext uri="{FF2B5EF4-FFF2-40B4-BE49-F238E27FC236}">
              <a16:creationId xmlns:a16="http://schemas.microsoft.com/office/drawing/2014/main" id="{78776D7D-2157-46B0-88F7-493D913D6A93}"/>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345" name="n_2aveValue【認定こども園・幼稚園・保育所】&#10;有形固定資産減価償却率">
          <a:extLst>
            <a:ext uri="{FF2B5EF4-FFF2-40B4-BE49-F238E27FC236}">
              <a16:creationId xmlns:a16="http://schemas.microsoft.com/office/drawing/2014/main" id="{DC64BC7F-76A0-47A2-B141-ED9A90ED6B2F}"/>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346" name="n_3aveValue【認定こども園・幼稚園・保育所】&#10;有形固定資産減価償却率">
          <a:extLst>
            <a:ext uri="{FF2B5EF4-FFF2-40B4-BE49-F238E27FC236}">
              <a16:creationId xmlns:a16="http://schemas.microsoft.com/office/drawing/2014/main" id="{AA99D635-D007-493C-9DC9-1A06DF47916D}"/>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347" name="n_4aveValue【認定こども園・幼稚園・保育所】&#10;有形固定資産減価償却率">
          <a:extLst>
            <a:ext uri="{FF2B5EF4-FFF2-40B4-BE49-F238E27FC236}">
              <a16:creationId xmlns:a16="http://schemas.microsoft.com/office/drawing/2014/main" id="{17F62CB9-CB54-4F50-A402-26CDD579B6F1}"/>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109237</xdr:rowOff>
    </xdr:from>
    <xdr:ext cx="405111" cy="259045"/>
    <xdr:sp macro="" textlink="">
      <xdr:nvSpPr>
        <xdr:cNvPr id="348" name="n_1mainValue【認定こども園・幼稚園・保育所】&#10;有形固定資産減価償却率">
          <a:extLst>
            <a:ext uri="{FF2B5EF4-FFF2-40B4-BE49-F238E27FC236}">
              <a16:creationId xmlns:a16="http://schemas.microsoft.com/office/drawing/2014/main" id="{0839BBD8-B85D-4BBD-9BD7-894C3341CE90}"/>
            </a:ext>
          </a:extLst>
        </xdr:cNvPr>
        <xdr:cNvSpPr txBox="1"/>
      </xdr:nvSpPr>
      <xdr:spPr>
        <a:xfrm>
          <a:off x="15266044" y="6795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91457</xdr:rowOff>
    </xdr:from>
    <xdr:ext cx="405111" cy="259045"/>
    <xdr:sp macro="" textlink="">
      <xdr:nvSpPr>
        <xdr:cNvPr id="349" name="n_2mainValue【認定こども園・幼稚園・保育所】&#10;有形固定資産減価償却率">
          <a:extLst>
            <a:ext uri="{FF2B5EF4-FFF2-40B4-BE49-F238E27FC236}">
              <a16:creationId xmlns:a16="http://schemas.microsoft.com/office/drawing/2014/main" id="{BA6693B3-F072-4E71-8C0D-101AA5FAB02C}"/>
            </a:ext>
          </a:extLst>
        </xdr:cNvPr>
        <xdr:cNvSpPr txBox="1"/>
      </xdr:nvSpPr>
      <xdr:spPr>
        <a:xfrm>
          <a:off x="143897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72407</xdr:rowOff>
    </xdr:from>
    <xdr:ext cx="405111" cy="259045"/>
    <xdr:sp macro="" textlink="">
      <xdr:nvSpPr>
        <xdr:cNvPr id="350" name="n_3mainValue【認定こども園・幼稚園・保育所】&#10;有形固定資産減価償却率">
          <a:extLst>
            <a:ext uri="{FF2B5EF4-FFF2-40B4-BE49-F238E27FC236}">
              <a16:creationId xmlns:a16="http://schemas.microsoft.com/office/drawing/2014/main" id="{2B861853-81DB-442F-A4E1-441EEDBFA676}"/>
            </a:ext>
          </a:extLst>
        </xdr:cNvPr>
        <xdr:cNvSpPr txBox="1"/>
      </xdr:nvSpPr>
      <xdr:spPr>
        <a:xfrm>
          <a:off x="13500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54627</xdr:rowOff>
    </xdr:from>
    <xdr:ext cx="405111" cy="259045"/>
    <xdr:sp macro="" textlink="">
      <xdr:nvSpPr>
        <xdr:cNvPr id="351" name="n_4mainValue【認定こども園・幼稚園・保育所】&#10;有形固定資産減価償却率">
          <a:extLst>
            <a:ext uri="{FF2B5EF4-FFF2-40B4-BE49-F238E27FC236}">
              <a16:creationId xmlns:a16="http://schemas.microsoft.com/office/drawing/2014/main" id="{F9CCEA44-96FA-4603-B96C-D8C5DCC66602}"/>
            </a:ext>
          </a:extLst>
        </xdr:cNvPr>
        <xdr:cNvSpPr txBox="1"/>
      </xdr:nvSpPr>
      <xdr:spPr>
        <a:xfrm>
          <a:off x="12611744" y="674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DF5D63D3-DE09-4A70-80AC-30AD291971D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27285EE6-5C61-45E4-BF25-4887A36625F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F247777E-195A-4D1E-B70B-DF72684E0C1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033D978D-026C-4693-A208-1EA25D7FBBC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CDE3B57D-7649-4E91-9CEE-D79A9C0E6C5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7425D41D-181C-4156-BCA6-B2331C69B8B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B0F895D0-5257-45BE-ABCC-476D6B872E3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9EF5F73F-642D-4090-B6C7-3006271381E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89070138-0F11-4D01-A19F-262EC198C12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B5E0CB31-C3DA-48C9-9825-31478E068A3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a:extLst>
            <a:ext uri="{FF2B5EF4-FFF2-40B4-BE49-F238E27FC236}">
              <a16:creationId xmlns:a16="http://schemas.microsoft.com/office/drawing/2014/main" id="{B15CD693-9730-4D2D-9EFF-506B71B9CC2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3" name="テキスト ボックス 362">
          <a:extLst>
            <a:ext uri="{FF2B5EF4-FFF2-40B4-BE49-F238E27FC236}">
              <a16:creationId xmlns:a16="http://schemas.microsoft.com/office/drawing/2014/main" id="{CE605164-9D48-4DAC-AFE2-14A59993AB6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a:extLst>
            <a:ext uri="{FF2B5EF4-FFF2-40B4-BE49-F238E27FC236}">
              <a16:creationId xmlns:a16="http://schemas.microsoft.com/office/drawing/2014/main" id="{382C6C0A-EDE4-4E91-A113-B2A976E37E2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5" name="テキスト ボックス 364">
          <a:extLst>
            <a:ext uri="{FF2B5EF4-FFF2-40B4-BE49-F238E27FC236}">
              <a16:creationId xmlns:a16="http://schemas.microsoft.com/office/drawing/2014/main" id="{8385D5DD-1B87-498D-921D-6C7FD9DCEC7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a:extLst>
            <a:ext uri="{FF2B5EF4-FFF2-40B4-BE49-F238E27FC236}">
              <a16:creationId xmlns:a16="http://schemas.microsoft.com/office/drawing/2014/main" id="{DCAE03B1-2656-4158-8AF7-6C145294BFF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7" name="テキスト ボックス 366">
          <a:extLst>
            <a:ext uri="{FF2B5EF4-FFF2-40B4-BE49-F238E27FC236}">
              <a16:creationId xmlns:a16="http://schemas.microsoft.com/office/drawing/2014/main" id="{D62A9C9E-AFEB-4317-B189-CACD7757BFF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a:extLst>
            <a:ext uri="{FF2B5EF4-FFF2-40B4-BE49-F238E27FC236}">
              <a16:creationId xmlns:a16="http://schemas.microsoft.com/office/drawing/2014/main" id="{777DA6F7-BD10-4D58-A2E1-838D6F4A7D0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9" name="テキスト ボックス 368">
          <a:extLst>
            <a:ext uri="{FF2B5EF4-FFF2-40B4-BE49-F238E27FC236}">
              <a16:creationId xmlns:a16="http://schemas.microsoft.com/office/drawing/2014/main" id="{E777091A-D3C6-4E72-9277-84391540677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B14AD124-3E21-4119-B276-666E8F3D675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1" name="テキスト ボックス 370">
          <a:extLst>
            <a:ext uri="{FF2B5EF4-FFF2-40B4-BE49-F238E27FC236}">
              <a16:creationId xmlns:a16="http://schemas.microsoft.com/office/drawing/2014/main" id="{2B315C2D-334B-4B36-AC76-B6F2341CA55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認定こども園・幼稚園・保育所】&#10;一人当たり面積グラフ枠">
          <a:extLst>
            <a:ext uri="{FF2B5EF4-FFF2-40B4-BE49-F238E27FC236}">
              <a16:creationId xmlns:a16="http://schemas.microsoft.com/office/drawing/2014/main" id="{40F4D070-27BE-4885-8008-C303DC5E224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373" name="直線コネクタ 372">
          <a:extLst>
            <a:ext uri="{FF2B5EF4-FFF2-40B4-BE49-F238E27FC236}">
              <a16:creationId xmlns:a16="http://schemas.microsoft.com/office/drawing/2014/main" id="{128D6024-CE03-4CD3-9C75-1868450F2FEC}"/>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374" name="【認定こども園・幼稚園・保育所】&#10;一人当たり面積最小値テキスト">
          <a:extLst>
            <a:ext uri="{FF2B5EF4-FFF2-40B4-BE49-F238E27FC236}">
              <a16:creationId xmlns:a16="http://schemas.microsoft.com/office/drawing/2014/main" id="{C630259F-0F16-4B66-83D8-A576D6A7F544}"/>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375" name="直線コネクタ 374">
          <a:extLst>
            <a:ext uri="{FF2B5EF4-FFF2-40B4-BE49-F238E27FC236}">
              <a16:creationId xmlns:a16="http://schemas.microsoft.com/office/drawing/2014/main" id="{52E67980-9B21-49B5-A3F2-F4D279D67311}"/>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376" name="【認定こども園・幼稚園・保育所】&#10;一人当たり面積最大値テキスト">
          <a:extLst>
            <a:ext uri="{FF2B5EF4-FFF2-40B4-BE49-F238E27FC236}">
              <a16:creationId xmlns:a16="http://schemas.microsoft.com/office/drawing/2014/main" id="{B259E42F-D745-4366-A4E4-5D953DA6C26E}"/>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377" name="直線コネクタ 376">
          <a:extLst>
            <a:ext uri="{FF2B5EF4-FFF2-40B4-BE49-F238E27FC236}">
              <a16:creationId xmlns:a16="http://schemas.microsoft.com/office/drawing/2014/main" id="{BC1860EB-3811-41E2-9719-3ECC47B2F55A}"/>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378" name="【認定こども園・幼稚園・保育所】&#10;一人当たり面積平均値テキスト">
          <a:extLst>
            <a:ext uri="{FF2B5EF4-FFF2-40B4-BE49-F238E27FC236}">
              <a16:creationId xmlns:a16="http://schemas.microsoft.com/office/drawing/2014/main" id="{4B3F0BE2-DAF1-470D-81AC-1C69611229E5}"/>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379" name="フローチャート: 判断 378">
          <a:extLst>
            <a:ext uri="{FF2B5EF4-FFF2-40B4-BE49-F238E27FC236}">
              <a16:creationId xmlns:a16="http://schemas.microsoft.com/office/drawing/2014/main" id="{E54B3634-93C5-4C53-8966-AD72A199B942}"/>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380" name="フローチャート: 判断 379">
          <a:extLst>
            <a:ext uri="{FF2B5EF4-FFF2-40B4-BE49-F238E27FC236}">
              <a16:creationId xmlns:a16="http://schemas.microsoft.com/office/drawing/2014/main" id="{E0CF41A0-583B-405E-9BFD-9BFB1237ACC1}"/>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381" name="フローチャート: 判断 380">
          <a:extLst>
            <a:ext uri="{FF2B5EF4-FFF2-40B4-BE49-F238E27FC236}">
              <a16:creationId xmlns:a16="http://schemas.microsoft.com/office/drawing/2014/main" id="{6DA45062-07A0-47A2-940B-A0FAAE77ECBE}"/>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382" name="フローチャート: 判断 381">
          <a:extLst>
            <a:ext uri="{FF2B5EF4-FFF2-40B4-BE49-F238E27FC236}">
              <a16:creationId xmlns:a16="http://schemas.microsoft.com/office/drawing/2014/main" id="{80A8DBC2-04DF-4EC8-BB69-7FE6C2D47667}"/>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383" name="フローチャート: 判断 382">
          <a:extLst>
            <a:ext uri="{FF2B5EF4-FFF2-40B4-BE49-F238E27FC236}">
              <a16:creationId xmlns:a16="http://schemas.microsoft.com/office/drawing/2014/main" id="{7FCD067C-1BF5-4742-91ED-2D65427F05B7}"/>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C2D1C5AB-08A0-47E4-866F-9CB714E8D2D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FD069663-9CD5-437C-82E2-B4BB5819A49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D837D5C1-28FF-42FB-8B4A-ED1EAAB02C0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CB35A781-A196-4A6F-962D-AA9DED8419C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AD3B3F0C-3B35-41A6-8D9D-FD24F6A4CD9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42316</xdr:rowOff>
    </xdr:from>
    <xdr:to>
      <xdr:col>116</xdr:col>
      <xdr:colOff>114300</xdr:colOff>
      <xdr:row>39</xdr:row>
      <xdr:rowOff>143916</xdr:rowOff>
    </xdr:to>
    <xdr:sp macro="" textlink="">
      <xdr:nvSpPr>
        <xdr:cNvPr id="389" name="楕円 388">
          <a:extLst>
            <a:ext uri="{FF2B5EF4-FFF2-40B4-BE49-F238E27FC236}">
              <a16:creationId xmlns:a16="http://schemas.microsoft.com/office/drawing/2014/main" id="{23350B29-4F97-4753-91D7-C02E1CF6946F}"/>
            </a:ext>
          </a:extLst>
        </xdr:cNvPr>
        <xdr:cNvSpPr/>
      </xdr:nvSpPr>
      <xdr:spPr>
        <a:xfrm>
          <a:off x="22110700" y="672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20743</xdr:rowOff>
    </xdr:from>
    <xdr:ext cx="469744" cy="259045"/>
    <xdr:sp macro="" textlink="">
      <xdr:nvSpPr>
        <xdr:cNvPr id="390" name="【認定こども園・幼稚園・保育所】&#10;一人当たり面積該当値テキスト">
          <a:extLst>
            <a:ext uri="{FF2B5EF4-FFF2-40B4-BE49-F238E27FC236}">
              <a16:creationId xmlns:a16="http://schemas.microsoft.com/office/drawing/2014/main" id="{A5001649-8761-476D-92D1-89D60ABD1BA1}"/>
            </a:ext>
          </a:extLst>
        </xdr:cNvPr>
        <xdr:cNvSpPr txBox="1"/>
      </xdr:nvSpPr>
      <xdr:spPr>
        <a:xfrm>
          <a:off x="22199600" y="670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52375</xdr:rowOff>
    </xdr:from>
    <xdr:to>
      <xdr:col>112</xdr:col>
      <xdr:colOff>38100</xdr:colOff>
      <xdr:row>39</xdr:row>
      <xdr:rowOff>153975</xdr:rowOff>
    </xdr:to>
    <xdr:sp macro="" textlink="">
      <xdr:nvSpPr>
        <xdr:cNvPr id="391" name="楕円 390">
          <a:extLst>
            <a:ext uri="{FF2B5EF4-FFF2-40B4-BE49-F238E27FC236}">
              <a16:creationId xmlns:a16="http://schemas.microsoft.com/office/drawing/2014/main" id="{72315FB0-2835-4903-B06A-8825F7FF3BC7}"/>
            </a:ext>
          </a:extLst>
        </xdr:cNvPr>
        <xdr:cNvSpPr/>
      </xdr:nvSpPr>
      <xdr:spPr>
        <a:xfrm>
          <a:off x="21272500" y="673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93116</xdr:rowOff>
    </xdr:from>
    <xdr:to>
      <xdr:col>116</xdr:col>
      <xdr:colOff>63500</xdr:colOff>
      <xdr:row>39</xdr:row>
      <xdr:rowOff>103175</xdr:rowOff>
    </xdr:to>
    <xdr:cxnSp macro="">
      <xdr:nvCxnSpPr>
        <xdr:cNvPr id="392" name="直線コネクタ 391">
          <a:extLst>
            <a:ext uri="{FF2B5EF4-FFF2-40B4-BE49-F238E27FC236}">
              <a16:creationId xmlns:a16="http://schemas.microsoft.com/office/drawing/2014/main" id="{FD56549B-C6CF-49E8-98E3-9384E6EEC7CC}"/>
            </a:ext>
          </a:extLst>
        </xdr:cNvPr>
        <xdr:cNvCxnSpPr/>
      </xdr:nvCxnSpPr>
      <xdr:spPr>
        <a:xfrm flipV="1">
          <a:off x="21323300" y="6779666"/>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58775</xdr:rowOff>
    </xdr:from>
    <xdr:to>
      <xdr:col>107</xdr:col>
      <xdr:colOff>101600</xdr:colOff>
      <xdr:row>39</xdr:row>
      <xdr:rowOff>160375</xdr:rowOff>
    </xdr:to>
    <xdr:sp macro="" textlink="">
      <xdr:nvSpPr>
        <xdr:cNvPr id="393" name="楕円 392">
          <a:extLst>
            <a:ext uri="{FF2B5EF4-FFF2-40B4-BE49-F238E27FC236}">
              <a16:creationId xmlns:a16="http://schemas.microsoft.com/office/drawing/2014/main" id="{776CE3D7-4BCE-4F10-A236-313DA03D7F09}"/>
            </a:ext>
          </a:extLst>
        </xdr:cNvPr>
        <xdr:cNvSpPr/>
      </xdr:nvSpPr>
      <xdr:spPr>
        <a:xfrm>
          <a:off x="20383500" y="67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103175</xdr:rowOff>
    </xdr:from>
    <xdr:to>
      <xdr:col>111</xdr:col>
      <xdr:colOff>177800</xdr:colOff>
      <xdr:row>39</xdr:row>
      <xdr:rowOff>109575</xdr:rowOff>
    </xdr:to>
    <xdr:cxnSp macro="">
      <xdr:nvCxnSpPr>
        <xdr:cNvPr id="394" name="直線コネクタ 393">
          <a:extLst>
            <a:ext uri="{FF2B5EF4-FFF2-40B4-BE49-F238E27FC236}">
              <a16:creationId xmlns:a16="http://schemas.microsoft.com/office/drawing/2014/main" id="{EAB9586D-A4D2-4DDA-963A-AE0856B31D69}"/>
            </a:ext>
          </a:extLst>
        </xdr:cNvPr>
        <xdr:cNvCxnSpPr/>
      </xdr:nvCxnSpPr>
      <xdr:spPr>
        <a:xfrm flipV="1">
          <a:off x="20434300" y="6789725"/>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69748</xdr:rowOff>
    </xdr:from>
    <xdr:to>
      <xdr:col>102</xdr:col>
      <xdr:colOff>165100</xdr:colOff>
      <xdr:row>39</xdr:row>
      <xdr:rowOff>171348</xdr:rowOff>
    </xdr:to>
    <xdr:sp macro="" textlink="">
      <xdr:nvSpPr>
        <xdr:cNvPr id="395" name="楕円 394">
          <a:extLst>
            <a:ext uri="{FF2B5EF4-FFF2-40B4-BE49-F238E27FC236}">
              <a16:creationId xmlns:a16="http://schemas.microsoft.com/office/drawing/2014/main" id="{03DC6A1A-E77E-4B50-9FA0-50E21B81F733}"/>
            </a:ext>
          </a:extLst>
        </xdr:cNvPr>
        <xdr:cNvSpPr/>
      </xdr:nvSpPr>
      <xdr:spPr>
        <a:xfrm>
          <a:off x="19494500" y="67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109575</xdr:rowOff>
    </xdr:from>
    <xdr:to>
      <xdr:col>107</xdr:col>
      <xdr:colOff>50800</xdr:colOff>
      <xdr:row>39</xdr:row>
      <xdr:rowOff>120548</xdr:rowOff>
    </xdr:to>
    <xdr:cxnSp macro="">
      <xdr:nvCxnSpPr>
        <xdr:cNvPr id="396" name="直線コネクタ 395">
          <a:extLst>
            <a:ext uri="{FF2B5EF4-FFF2-40B4-BE49-F238E27FC236}">
              <a16:creationId xmlns:a16="http://schemas.microsoft.com/office/drawing/2014/main" id="{D5944310-C2FD-4469-9ECE-9E1D7CFC43AA}"/>
            </a:ext>
          </a:extLst>
        </xdr:cNvPr>
        <xdr:cNvCxnSpPr/>
      </xdr:nvCxnSpPr>
      <xdr:spPr>
        <a:xfrm flipV="1">
          <a:off x="19545300" y="679612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78892</xdr:rowOff>
    </xdr:from>
    <xdr:to>
      <xdr:col>98</xdr:col>
      <xdr:colOff>38100</xdr:colOff>
      <xdr:row>40</xdr:row>
      <xdr:rowOff>9042</xdr:rowOff>
    </xdr:to>
    <xdr:sp macro="" textlink="">
      <xdr:nvSpPr>
        <xdr:cNvPr id="397" name="楕円 396">
          <a:extLst>
            <a:ext uri="{FF2B5EF4-FFF2-40B4-BE49-F238E27FC236}">
              <a16:creationId xmlns:a16="http://schemas.microsoft.com/office/drawing/2014/main" id="{74D3CF73-71C9-4AC2-9F9C-7FB8F4ADF288}"/>
            </a:ext>
          </a:extLst>
        </xdr:cNvPr>
        <xdr:cNvSpPr/>
      </xdr:nvSpPr>
      <xdr:spPr>
        <a:xfrm>
          <a:off x="18605500" y="67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120548</xdr:rowOff>
    </xdr:from>
    <xdr:to>
      <xdr:col>102</xdr:col>
      <xdr:colOff>114300</xdr:colOff>
      <xdr:row>39</xdr:row>
      <xdr:rowOff>129692</xdr:rowOff>
    </xdr:to>
    <xdr:cxnSp macro="">
      <xdr:nvCxnSpPr>
        <xdr:cNvPr id="398" name="直線コネクタ 397">
          <a:extLst>
            <a:ext uri="{FF2B5EF4-FFF2-40B4-BE49-F238E27FC236}">
              <a16:creationId xmlns:a16="http://schemas.microsoft.com/office/drawing/2014/main" id="{1C2351AF-173D-420C-A4CB-2350C0333872}"/>
            </a:ext>
          </a:extLst>
        </xdr:cNvPr>
        <xdr:cNvCxnSpPr/>
      </xdr:nvCxnSpPr>
      <xdr:spPr>
        <a:xfrm flipV="1">
          <a:off x="18656300" y="680709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399" name="n_1aveValue【認定こども園・幼稚園・保育所】&#10;一人当たり面積">
          <a:extLst>
            <a:ext uri="{FF2B5EF4-FFF2-40B4-BE49-F238E27FC236}">
              <a16:creationId xmlns:a16="http://schemas.microsoft.com/office/drawing/2014/main" id="{30114410-EABB-42C4-8BDB-6AC04519B891}"/>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00" name="n_2aveValue【認定こども園・幼稚園・保育所】&#10;一人当たり面積">
          <a:extLst>
            <a:ext uri="{FF2B5EF4-FFF2-40B4-BE49-F238E27FC236}">
              <a16:creationId xmlns:a16="http://schemas.microsoft.com/office/drawing/2014/main" id="{4D3F06BF-81A5-4C15-BEEB-685E0E58F381}"/>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401" name="n_3aveValue【認定こども園・幼稚園・保育所】&#10;一人当たり面積">
          <a:extLst>
            <a:ext uri="{FF2B5EF4-FFF2-40B4-BE49-F238E27FC236}">
              <a16:creationId xmlns:a16="http://schemas.microsoft.com/office/drawing/2014/main" id="{059783A8-C935-4193-AE2E-65DB031F7D24}"/>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402" name="n_4aveValue【認定こども園・幼稚園・保育所】&#10;一人当たり面積">
          <a:extLst>
            <a:ext uri="{FF2B5EF4-FFF2-40B4-BE49-F238E27FC236}">
              <a16:creationId xmlns:a16="http://schemas.microsoft.com/office/drawing/2014/main" id="{A4C0BBE0-882C-4E57-A2A0-2922A1D1FB72}"/>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145102</xdr:rowOff>
    </xdr:from>
    <xdr:ext cx="469744" cy="259045"/>
    <xdr:sp macro="" textlink="">
      <xdr:nvSpPr>
        <xdr:cNvPr id="403" name="n_1mainValue【認定こども園・幼稚園・保育所】&#10;一人当たり面積">
          <a:extLst>
            <a:ext uri="{FF2B5EF4-FFF2-40B4-BE49-F238E27FC236}">
              <a16:creationId xmlns:a16="http://schemas.microsoft.com/office/drawing/2014/main" id="{2EF8AB4B-9279-4293-8588-318EE4492D01}"/>
            </a:ext>
          </a:extLst>
        </xdr:cNvPr>
        <xdr:cNvSpPr txBox="1"/>
      </xdr:nvSpPr>
      <xdr:spPr>
        <a:xfrm>
          <a:off x="21075727" y="683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151502</xdr:rowOff>
    </xdr:from>
    <xdr:ext cx="469744" cy="259045"/>
    <xdr:sp macro="" textlink="">
      <xdr:nvSpPr>
        <xdr:cNvPr id="404" name="n_2mainValue【認定こども園・幼稚園・保育所】&#10;一人当たり面積">
          <a:extLst>
            <a:ext uri="{FF2B5EF4-FFF2-40B4-BE49-F238E27FC236}">
              <a16:creationId xmlns:a16="http://schemas.microsoft.com/office/drawing/2014/main" id="{4EF72809-B5A0-4800-A7A2-7142E240D325}"/>
            </a:ext>
          </a:extLst>
        </xdr:cNvPr>
        <xdr:cNvSpPr txBox="1"/>
      </xdr:nvSpPr>
      <xdr:spPr>
        <a:xfrm>
          <a:off x="20199427" y="683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162475</xdr:rowOff>
    </xdr:from>
    <xdr:ext cx="469744" cy="259045"/>
    <xdr:sp macro="" textlink="">
      <xdr:nvSpPr>
        <xdr:cNvPr id="405" name="n_3mainValue【認定こども園・幼稚園・保育所】&#10;一人当たり面積">
          <a:extLst>
            <a:ext uri="{FF2B5EF4-FFF2-40B4-BE49-F238E27FC236}">
              <a16:creationId xmlns:a16="http://schemas.microsoft.com/office/drawing/2014/main" id="{90E29375-24C4-449A-A5AD-4015133DF461}"/>
            </a:ext>
          </a:extLst>
        </xdr:cNvPr>
        <xdr:cNvSpPr txBox="1"/>
      </xdr:nvSpPr>
      <xdr:spPr>
        <a:xfrm>
          <a:off x="19310427" y="684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169</xdr:rowOff>
    </xdr:from>
    <xdr:ext cx="469744" cy="259045"/>
    <xdr:sp macro="" textlink="">
      <xdr:nvSpPr>
        <xdr:cNvPr id="406" name="n_4mainValue【認定こども園・幼稚園・保育所】&#10;一人当たり面積">
          <a:extLst>
            <a:ext uri="{FF2B5EF4-FFF2-40B4-BE49-F238E27FC236}">
              <a16:creationId xmlns:a16="http://schemas.microsoft.com/office/drawing/2014/main" id="{B808BE92-499E-4059-AC44-90A8A65E8934}"/>
            </a:ext>
          </a:extLst>
        </xdr:cNvPr>
        <xdr:cNvSpPr txBox="1"/>
      </xdr:nvSpPr>
      <xdr:spPr>
        <a:xfrm>
          <a:off x="18421427" y="685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0FB72201-E189-4891-A4A3-39C533C57B6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9069AD4B-CA6C-44D9-B36B-154775027FA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7B3D8710-5DB6-498D-97BF-30D27F2B51D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4609B829-E9E9-4C72-A3EA-4B983E98BFA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366DE12D-F8B3-41E0-89BC-DF2A6C504A7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33496DBF-4619-4752-870F-194E1EA1677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F073AB3C-528D-4ABB-B24F-D20F4F4ED34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DA785F4F-FDFB-4840-BF6A-19EB26EFE9A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E4D29B7C-795B-485B-84EA-FE6049A9BFA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1AACC089-B050-437E-B713-3170ECFBCD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EBD6A225-E481-4A0C-8D5E-CED9B0AAE7C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a:extLst>
            <a:ext uri="{FF2B5EF4-FFF2-40B4-BE49-F238E27FC236}">
              <a16:creationId xmlns:a16="http://schemas.microsoft.com/office/drawing/2014/main" id="{A2C96D0C-1760-4162-9AA7-F2490E85B5F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9" name="テキスト ボックス 418">
          <a:extLst>
            <a:ext uri="{FF2B5EF4-FFF2-40B4-BE49-F238E27FC236}">
              <a16:creationId xmlns:a16="http://schemas.microsoft.com/office/drawing/2014/main" id="{99F40B17-86ED-4774-B157-9EBC2AD1473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a:extLst>
            <a:ext uri="{FF2B5EF4-FFF2-40B4-BE49-F238E27FC236}">
              <a16:creationId xmlns:a16="http://schemas.microsoft.com/office/drawing/2014/main" id="{FDF92A26-D314-42C2-8CC1-AF9EC537E15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a:extLst>
            <a:ext uri="{FF2B5EF4-FFF2-40B4-BE49-F238E27FC236}">
              <a16:creationId xmlns:a16="http://schemas.microsoft.com/office/drawing/2014/main" id="{75BF0C64-9291-41F6-BFB6-3B33768ABCA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a:extLst>
            <a:ext uri="{FF2B5EF4-FFF2-40B4-BE49-F238E27FC236}">
              <a16:creationId xmlns:a16="http://schemas.microsoft.com/office/drawing/2014/main" id="{05410CDD-2819-439B-B668-CD400249448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a:extLst>
            <a:ext uri="{FF2B5EF4-FFF2-40B4-BE49-F238E27FC236}">
              <a16:creationId xmlns:a16="http://schemas.microsoft.com/office/drawing/2014/main" id="{C845525A-73A1-4508-BEE9-2799B1F1347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a:extLst>
            <a:ext uri="{FF2B5EF4-FFF2-40B4-BE49-F238E27FC236}">
              <a16:creationId xmlns:a16="http://schemas.microsoft.com/office/drawing/2014/main" id="{A15AF052-B882-4844-AFF6-422E39BF4CA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a:extLst>
            <a:ext uri="{FF2B5EF4-FFF2-40B4-BE49-F238E27FC236}">
              <a16:creationId xmlns:a16="http://schemas.microsoft.com/office/drawing/2014/main" id="{BBC6DF9F-C669-4714-9191-F8E55522B37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a:extLst>
            <a:ext uri="{FF2B5EF4-FFF2-40B4-BE49-F238E27FC236}">
              <a16:creationId xmlns:a16="http://schemas.microsoft.com/office/drawing/2014/main" id="{5DCDF610-A744-4D7F-86E9-42FB358D198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a:extLst>
            <a:ext uri="{FF2B5EF4-FFF2-40B4-BE49-F238E27FC236}">
              <a16:creationId xmlns:a16="http://schemas.microsoft.com/office/drawing/2014/main" id="{9DD08641-D324-4490-A83D-4CE3C0AB5FE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a:extLst>
            <a:ext uri="{FF2B5EF4-FFF2-40B4-BE49-F238E27FC236}">
              <a16:creationId xmlns:a16="http://schemas.microsoft.com/office/drawing/2014/main" id="{2295FFCA-BC5C-41F8-A9B7-10F42FD5071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9" name="テキスト ボックス 428">
          <a:extLst>
            <a:ext uri="{FF2B5EF4-FFF2-40B4-BE49-F238E27FC236}">
              <a16:creationId xmlns:a16="http://schemas.microsoft.com/office/drawing/2014/main" id="{6EA7D3CC-9CA1-4241-A6C4-F82FA2A86F9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E11ADAE2-1870-47E3-9925-9A58234E192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id="{5B752D48-8FDF-471A-90FA-53F3D7E29EE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432" name="直線コネクタ 431">
          <a:extLst>
            <a:ext uri="{FF2B5EF4-FFF2-40B4-BE49-F238E27FC236}">
              <a16:creationId xmlns:a16="http://schemas.microsoft.com/office/drawing/2014/main" id="{6E4D0020-1F5F-4ED0-991E-87D902F3E499}"/>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33" name="【学校施設】&#10;有形固定資産減価償却率最小値テキスト">
          <a:extLst>
            <a:ext uri="{FF2B5EF4-FFF2-40B4-BE49-F238E27FC236}">
              <a16:creationId xmlns:a16="http://schemas.microsoft.com/office/drawing/2014/main" id="{63A4D862-BE4B-4B6D-A974-B1BF2203888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34" name="直線コネクタ 433">
          <a:extLst>
            <a:ext uri="{FF2B5EF4-FFF2-40B4-BE49-F238E27FC236}">
              <a16:creationId xmlns:a16="http://schemas.microsoft.com/office/drawing/2014/main" id="{DD45FA25-9B3B-40DC-AF05-BEECB073C9D1}"/>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35" name="【学校施設】&#10;有形固定資産減価償却率最大値テキスト">
          <a:extLst>
            <a:ext uri="{FF2B5EF4-FFF2-40B4-BE49-F238E27FC236}">
              <a16:creationId xmlns:a16="http://schemas.microsoft.com/office/drawing/2014/main" id="{43DEC8FA-11B5-44D4-ABD1-BE4686823308}"/>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36" name="直線コネクタ 435">
          <a:extLst>
            <a:ext uri="{FF2B5EF4-FFF2-40B4-BE49-F238E27FC236}">
              <a16:creationId xmlns:a16="http://schemas.microsoft.com/office/drawing/2014/main" id="{B4B144C7-82D7-4F69-BCFE-809EAE0CD072}"/>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437" name="【学校施設】&#10;有形固定資産減価償却率平均値テキスト">
          <a:extLst>
            <a:ext uri="{FF2B5EF4-FFF2-40B4-BE49-F238E27FC236}">
              <a16:creationId xmlns:a16="http://schemas.microsoft.com/office/drawing/2014/main" id="{1AA4C055-5F5C-4000-8C8E-5AF5977001B5}"/>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38" name="フローチャート: 判断 437">
          <a:extLst>
            <a:ext uri="{FF2B5EF4-FFF2-40B4-BE49-F238E27FC236}">
              <a16:creationId xmlns:a16="http://schemas.microsoft.com/office/drawing/2014/main" id="{0721C3BD-A769-40D0-B5F1-E89B0DA4A213}"/>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439" name="フローチャート: 判断 438">
          <a:extLst>
            <a:ext uri="{FF2B5EF4-FFF2-40B4-BE49-F238E27FC236}">
              <a16:creationId xmlns:a16="http://schemas.microsoft.com/office/drawing/2014/main" id="{BD18DB9C-9F93-480E-B3BC-A1F328B6920E}"/>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440" name="フローチャート: 判断 439">
          <a:extLst>
            <a:ext uri="{FF2B5EF4-FFF2-40B4-BE49-F238E27FC236}">
              <a16:creationId xmlns:a16="http://schemas.microsoft.com/office/drawing/2014/main" id="{6733BD87-C9E4-4B30-87F2-663F6ED06E45}"/>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441" name="フローチャート: 判断 440">
          <a:extLst>
            <a:ext uri="{FF2B5EF4-FFF2-40B4-BE49-F238E27FC236}">
              <a16:creationId xmlns:a16="http://schemas.microsoft.com/office/drawing/2014/main" id="{D504E1B9-7F21-4A8F-819E-0D9DB4979C1E}"/>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442" name="フローチャート: 判断 441">
          <a:extLst>
            <a:ext uri="{FF2B5EF4-FFF2-40B4-BE49-F238E27FC236}">
              <a16:creationId xmlns:a16="http://schemas.microsoft.com/office/drawing/2014/main" id="{95AEAA53-EAD0-44CB-815E-157AA6F1840D}"/>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B3FDF6CC-9D8F-42D8-8ECC-2F396E52621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D18675F2-3239-4EA7-8587-673BB38DFEA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5D32D03-04C6-4A03-85B0-3EE024B461D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1876DB10-25E1-442E-83F9-B8042EF7B15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E11ECE51-9E5C-4B3B-8A90-5609B873EB3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168003</xdr:rowOff>
    </xdr:from>
    <xdr:to>
      <xdr:col>85</xdr:col>
      <xdr:colOff>177800</xdr:colOff>
      <xdr:row>62</xdr:row>
      <xdr:rowOff>98153</xdr:rowOff>
    </xdr:to>
    <xdr:sp macro="" textlink="">
      <xdr:nvSpPr>
        <xdr:cNvPr id="448" name="楕円 447">
          <a:extLst>
            <a:ext uri="{FF2B5EF4-FFF2-40B4-BE49-F238E27FC236}">
              <a16:creationId xmlns:a16="http://schemas.microsoft.com/office/drawing/2014/main" id="{15B08826-C4DA-4DBB-8D75-1990B2636BF7}"/>
            </a:ext>
          </a:extLst>
        </xdr:cNvPr>
        <xdr:cNvSpPr/>
      </xdr:nvSpPr>
      <xdr:spPr>
        <a:xfrm>
          <a:off x="16268700" y="106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146430</xdr:rowOff>
    </xdr:from>
    <xdr:ext cx="405111" cy="259045"/>
    <xdr:sp macro="" textlink="">
      <xdr:nvSpPr>
        <xdr:cNvPr id="449" name="【学校施設】&#10;有形固定資産減価償却率該当値テキスト">
          <a:extLst>
            <a:ext uri="{FF2B5EF4-FFF2-40B4-BE49-F238E27FC236}">
              <a16:creationId xmlns:a16="http://schemas.microsoft.com/office/drawing/2014/main" id="{DD91146E-58EF-45A2-9012-80CC835A241B}"/>
            </a:ext>
          </a:extLst>
        </xdr:cNvPr>
        <xdr:cNvSpPr txBox="1"/>
      </xdr:nvSpPr>
      <xdr:spPr>
        <a:xfrm>
          <a:off x="16357600"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161472</xdr:rowOff>
    </xdr:from>
    <xdr:to>
      <xdr:col>81</xdr:col>
      <xdr:colOff>101600</xdr:colOff>
      <xdr:row>62</xdr:row>
      <xdr:rowOff>91622</xdr:rowOff>
    </xdr:to>
    <xdr:sp macro="" textlink="">
      <xdr:nvSpPr>
        <xdr:cNvPr id="450" name="楕円 449">
          <a:extLst>
            <a:ext uri="{FF2B5EF4-FFF2-40B4-BE49-F238E27FC236}">
              <a16:creationId xmlns:a16="http://schemas.microsoft.com/office/drawing/2014/main" id="{A5BC1F1A-1378-4FB7-9A64-47E2DB691840}"/>
            </a:ext>
          </a:extLst>
        </xdr:cNvPr>
        <xdr:cNvSpPr/>
      </xdr:nvSpPr>
      <xdr:spPr>
        <a:xfrm>
          <a:off x="15430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40822</xdr:rowOff>
    </xdr:from>
    <xdr:to>
      <xdr:col>85</xdr:col>
      <xdr:colOff>127000</xdr:colOff>
      <xdr:row>62</xdr:row>
      <xdr:rowOff>47353</xdr:rowOff>
    </xdr:to>
    <xdr:cxnSp macro="">
      <xdr:nvCxnSpPr>
        <xdr:cNvPr id="451" name="直線コネクタ 450">
          <a:extLst>
            <a:ext uri="{FF2B5EF4-FFF2-40B4-BE49-F238E27FC236}">
              <a16:creationId xmlns:a16="http://schemas.microsoft.com/office/drawing/2014/main" id="{0660A689-8DBD-4088-9069-713556C69330}"/>
            </a:ext>
          </a:extLst>
        </xdr:cNvPr>
        <xdr:cNvCxnSpPr/>
      </xdr:nvCxnSpPr>
      <xdr:spPr>
        <a:xfrm>
          <a:off x="15481300" y="1067072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148409</xdr:rowOff>
    </xdr:from>
    <xdr:to>
      <xdr:col>76</xdr:col>
      <xdr:colOff>165100</xdr:colOff>
      <xdr:row>62</xdr:row>
      <xdr:rowOff>78559</xdr:rowOff>
    </xdr:to>
    <xdr:sp macro="" textlink="">
      <xdr:nvSpPr>
        <xdr:cNvPr id="452" name="楕円 451">
          <a:extLst>
            <a:ext uri="{FF2B5EF4-FFF2-40B4-BE49-F238E27FC236}">
              <a16:creationId xmlns:a16="http://schemas.microsoft.com/office/drawing/2014/main" id="{AB8FB72F-D19A-4D71-9711-254C3076E2DA}"/>
            </a:ext>
          </a:extLst>
        </xdr:cNvPr>
        <xdr:cNvSpPr/>
      </xdr:nvSpPr>
      <xdr:spPr>
        <a:xfrm>
          <a:off x="14541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27759</xdr:rowOff>
    </xdr:from>
    <xdr:to>
      <xdr:col>81</xdr:col>
      <xdr:colOff>50800</xdr:colOff>
      <xdr:row>62</xdr:row>
      <xdr:rowOff>40822</xdr:rowOff>
    </xdr:to>
    <xdr:cxnSp macro="">
      <xdr:nvCxnSpPr>
        <xdr:cNvPr id="453" name="直線コネクタ 452">
          <a:extLst>
            <a:ext uri="{FF2B5EF4-FFF2-40B4-BE49-F238E27FC236}">
              <a16:creationId xmlns:a16="http://schemas.microsoft.com/office/drawing/2014/main" id="{2AAFF074-2769-416E-BE45-950D99CB01D1}"/>
            </a:ext>
          </a:extLst>
        </xdr:cNvPr>
        <xdr:cNvCxnSpPr/>
      </xdr:nvCxnSpPr>
      <xdr:spPr>
        <a:xfrm>
          <a:off x="14592300" y="1065765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110853</xdr:rowOff>
    </xdr:from>
    <xdr:to>
      <xdr:col>72</xdr:col>
      <xdr:colOff>38100</xdr:colOff>
      <xdr:row>62</xdr:row>
      <xdr:rowOff>41003</xdr:rowOff>
    </xdr:to>
    <xdr:sp macro="" textlink="">
      <xdr:nvSpPr>
        <xdr:cNvPr id="454" name="楕円 453">
          <a:extLst>
            <a:ext uri="{FF2B5EF4-FFF2-40B4-BE49-F238E27FC236}">
              <a16:creationId xmlns:a16="http://schemas.microsoft.com/office/drawing/2014/main" id="{3300C0AA-C149-4B6E-AB7C-920A2612CD8F}"/>
            </a:ext>
          </a:extLst>
        </xdr:cNvPr>
        <xdr:cNvSpPr/>
      </xdr:nvSpPr>
      <xdr:spPr>
        <a:xfrm>
          <a:off x="13652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161653</xdr:rowOff>
    </xdr:from>
    <xdr:to>
      <xdr:col>76</xdr:col>
      <xdr:colOff>114300</xdr:colOff>
      <xdr:row>62</xdr:row>
      <xdr:rowOff>27759</xdr:rowOff>
    </xdr:to>
    <xdr:cxnSp macro="">
      <xdr:nvCxnSpPr>
        <xdr:cNvPr id="455" name="直線コネクタ 454">
          <a:extLst>
            <a:ext uri="{FF2B5EF4-FFF2-40B4-BE49-F238E27FC236}">
              <a16:creationId xmlns:a16="http://schemas.microsoft.com/office/drawing/2014/main" id="{AB13DDB5-D570-43A6-B67F-857C38DCEC1D}"/>
            </a:ext>
          </a:extLst>
        </xdr:cNvPr>
        <xdr:cNvCxnSpPr/>
      </xdr:nvCxnSpPr>
      <xdr:spPr>
        <a:xfrm>
          <a:off x="13703300" y="1062010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115751</xdr:rowOff>
    </xdr:from>
    <xdr:to>
      <xdr:col>67</xdr:col>
      <xdr:colOff>101600</xdr:colOff>
      <xdr:row>62</xdr:row>
      <xdr:rowOff>45901</xdr:rowOff>
    </xdr:to>
    <xdr:sp macro="" textlink="">
      <xdr:nvSpPr>
        <xdr:cNvPr id="456" name="楕円 455">
          <a:extLst>
            <a:ext uri="{FF2B5EF4-FFF2-40B4-BE49-F238E27FC236}">
              <a16:creationId xmlns:a16="http://schemas.microsoft.com/office/drawing/2014/main" id="{5BAA4546-13DC-458C-9375-C49D0EF25224}"/>
            </a:ext>
          </a:extLst>
        </xdr:cNvPr>
        <xdr:cNvSpPr/>
      </xdr:nvSpPr>
      <xdr:spPr>
        <a:xfrm>
          <a:off x="12763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161653</xdr:rowOff>
    </xdr:from>
    <xdr:to>
      <xdr:col>71</xdr:col>
      <xdr:colOff>177800</xdr:colOff>
      <xdr:row>61</xdr:row>
      <xdr:rowOff>166551</xdr:rowOff>
    </xdr:to>
    <xdr:cxnSp macro="">
      <xdr:nvCxnSpPr>
        <xdr:cNvPr id="457" name="直線コネクタ 456">
          <a:extLst>
            <a:ext uri="{FF2B5EF4-FFF2-40B4-BE49-F238E27FC236}">
              <a16:creationId xmlns:a16="http://schemas.microsoft.com/office/drawing/2014/main" id="{C4E914DF-063A-4ACA-95AD-9BD85A9E51C1}"/>
            </a:ext>
          </a:extLst>
        </xdr:cNvPr>
        <xdr:cNvCxnSpPr/>
      </xdr:nvCxnSpPr>
      <xdr:spPr>
        <a:xfrm flipV="1">
          <a:off x="12814300" y="1062010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458" name="n_1aveValue【学校施設】&#10;有形固定資産減価償却率">
          <a:extLst>
            <a:ext uri="{FF2B5EF4-FFF2-40B4-BE49-F238E27FC236}">
              <a16:creationId xmlns:a16="http://schemas.microsoft.com/office/drawing/2014/main" id="{8F610B40-C57F-4D9E-9A9E-32474B70BEC6}"/>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459" name="n_2aveValue【学校施設】&#10;有形固定資産減価償却率">
          <a:extLst>
            <a:ext uri="{FF2B5EF4-FFF2-40B4-BE49-F238E27FC236}">
              <a16:creationId xmlns:a16="http://schemas.microsoft.com/office/drawing/2014/main" id="{C76A8CFD-9C92-4DDB-9178-1EC551ECD009}"/>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460" name="n_3aveValue【学校施設】&#10;有形固定資産減価償却率">
          <a:extLst>
            <a:ext uri="{FF2B5EF4-FFF2-40B4-BE49-F238E27FC236}">
              <a16:creationId xmlns:a16="http://schemas.microsoft.com/office/drawing/2014/main" id="{FAF8715C-3D5A-46EB-B9B0-AE04BB0B25BD}"/>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461" name="n_4aveValue【学校施設】&#10;有形固定資産減価償却率">
          <a:extLst>
            <a:ext uri="{FF2B5EF4-FFF2-40B4-BE49-F238E27FC236}">
              <a16:creationId xmlns:a16="http://schemas.microsoft.com/office/drawing/2014/main" id="{6951D564-9E2F-4F59-AF92-34906A2F0452}"/>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82749</xdr:rowOff>
    </xdr:from>
    <xdr:ext cx="405111" cy="259045"/>
    <xdr:sp macro="" textlink="">
      <xdr:nvSpPr>
        <xdr:cNvPr id="462" name="n_1mainValue【学校施設】&#10;有形固定資産減価償却率">
          <a:extLst>
            <a:ext uri="{FF2B5EF4-FFF2-40B4-BE49-F238E27FC236}">
              <a16:creationId xmlns:a16="http://schemas.microsoft.com/office/drawing/2014/main" id="{B0681A44-FD54-4B5F-8B55-853032FB9E11}"/>
            </a:ext>
          </a:extLst>
        </xdr:cNvPr>
        <xdr:cNvSpPr txBox="1"/>
      </xdr:nvSpPr>
      <xdr:spPr>
        <a:xfrm>
          <a:off x="152660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69686</xdr:rowOff>
    </xdr:from>
    <xdr:ext cx="405111" cy="259045"/>
    <xdr:sp macro="" textlink="">
      <xdr:nvSpPr>
        <xdr:cNvPr id="463" name="n_2mainValue【学校施設】&#10;有形固定資産減価償却率">
          <a:extLst>
            <a:ext uri="{FF2B5EF4-FFF2-40B4-BE49-F238E27FC236}">
              <a16:creationId xmlns:a16="http://schemas.microsoft.com/office/drawing/2014/main" id="{474A1D0E-F5F3-4C49-943F-0F8A31162D12}"/>
            </a:ext>
          </a:extLst>
        </xdr:cNvPr>
        <xdr:cNvSpPr txBox="1"/>
      </xdr:nvSpPr>
      <xdr:spPr>
        <a:xfrm>
          <a:off x="14389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32130</xdr:rowOff>
    </xdr:from>
    <xdr:ext cx="405111" cy="259045"/>
    <xdr:sp macro="" textlink="">
      <xdr:nvSpPr>
        <xdr:cNvPr id="464" name="n_3mainValue【学校施設】&#10;有形固定資産減価償却率">
          <a:extLst>
            <a:ext uri="{FF2B5EF4-FFF2-40B4-BE49-F238E27FC236}">
              <a16:creationId xmlns:a16="http://schemas.microsoft.com/office/drawing/2014/main" id="{E7F859D9-7F71-4B4C-97C7-E9DA12A2F854}"/>
            </a:ext>
          </a:extLst>
        </xdr:cNvPr>
        <xdr:cNvSpPr txBox="1"/>
      </xdr:nvSpPr>
      <xdr:spPr>
        <a:xfrm>
          <a:off x="13500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37028</xdr:rowOff>
    </xdr:from>
    <xdr:ext cx="405111" cy="259045"/>
    <xdr:sp macro="" textlink="">
      <xdr:nvSpPr>
        <xdr:cNvPr id="465" name="n_4mainValue【学校施設】&#10;有形固定資産減価償却率">
          <a:extLst>
            <a:ext uri="{FF2B5EF4-FFF2-40B4-BE49-F238E27FC236}">
              <a16:creationId xmlns:a16="http://schemas.microsoft.com/office/drawing/2014/main" id="{AD0F0FCD-7463-4098-9BC8-33B872925C14}"/>
            </a:ext>
          </a:extLst>
        </xdr:cNvPr>
        <xdr:cNvSpPr txBox="1"/>
      </xdr:nvSpPr>
      <xdr:spPr>
        <a:xfrm>
          <a:off x="12611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C12B2323-C878-436A-9FBC-075B2476B59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B819E1E4-46BB-4AFB-9781-33AAACA4EC2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02FEBC45-2893-4FEC-AA3D-918F64F2C18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FA8461D7-D6AA-461E-906F-07176F0B379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8E79274A-7B01-46E9-9F11-868931F5F7F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BD3555E8-FC19-472A-8212-F96D5DB78A3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0CB7DAF4-6B59-4E14-9F53-EF4295DE1EC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79AD8C68-EBE3-4FBD-B93B-1AC28C7B1CD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86A15C04-571F-40AE-8D01-1F9B11909DB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F37B8EA1-05B5-4BE9-AAC6-9574E7FCC65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6" name="直線コネクタ 475">
          <a:extLst>
            <a:ext uri="{FF2B5EF4-FFF2-40B4-BE49-F238E27FC236}">
              <a16:creationId xmlns:a16="http://schemas.microsoft.com/office/drawing/2014/main" id="{AA496B19-2CD1-4584-B037-7A0F803C7C0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7" name="テキスト ボックス 476">
          <a:extLst>
            <a:ext uri="{FF2B5EF4-FFF2-40B4-BE49-F238E27FC236}">
              <a16:creationId xmlns:a16="http://schemas.microsoft.com/office/drawing/2014/main" id="{40D77413-A75C-4333-949B-EE7B9B11DBA3}"/>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8" name="直線コネクタ 477">
          <a:extLst>
            <a:ext uri="{FF2B5EF4-FFF2-40B4-BE49-F238E27FC236}">
              <a16:creationId xmlns:a16="http://schemas.microsoft.com/office/drawing/2014/main" id="{126836A7-D59C-438C-B8D3-A5DB37B962A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79" name="テキスト ボックス 478">
          <a:extLst>
            <a:ext uri="{FF2B5EF4-FFF2-40B4-BE49-F238E27FC236}">
              <a16:creationId xmlns:a16="http://schemas.microsoft.com/office/drawing/2014/main" id="{85857BB3-8AB9-44D2-9FB6-88A07265391B}"/>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0" name="直線コネクタ 479">
          <a:extLst>
            <a:ext uri="{FF2B5EF4-FFF2-40B4-BE49-F238E27FC236}">
              <a16:creationId xmlns:a16="http://schemas.microsoft.com/office/drawing/2014/main" id="{59EBE47F-6007-48F0-A804-52BAD47986D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81" name="テキスト ボックス 480">
          <a:extLst>
            <a:ext uri="{FF2B5EF4-FFF2-40B4-BE49-F238E27FC236}">
              <a16:creationId xmlns:a16="http://schemas.microsoft.com/office/drawing/2014/main" id="{7A06BCC3-6762-44BE-A66E-424B8452C059}"/>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2" name="直線コネクタ 481">
          <a:extLst>
            <a:ext uri="{FF2B5EF4-FFF2-40B4-BE49-F238E27FC236}">
              <a16:creationId xmlns:a16="http://schemas.microsoft.com/office/drawing/2014/main" id="{3E4ACD30-3EAC-4EAB-A1F0-8BAC4D9CFC9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83" name="テキスト ボックス 482">
          <a:extLst>
            <a:ext uri="{FF2B5EF4-FFF2-40B4-BE49-F238E27FC236}">
              <a16:creationId xmlns:a16="http://schemas.microsoft.com/office/drawing/2014/main" id="{91EAE288-0DB7-4189-9674-813830B78849}"/>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a:extLst>
            <a:ext uri="{FF2B5EF4-FFF2-40B4-BE49-F238E27FC236}">
              <a16:creationId xmlns:a16="http://schemas.microsoft.com/office/drawing/2014/main" id="{FEF24285-0D7E-41D7-A137-692D078A4CB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5" name="テキスト ボックス 484">
          <a:extLst>
            <a:ext uri="{FF2B5EF4-FFF2-40B4-BE49-F238E27FC236}">
              <a16:creationId xmlns:a16="http://schemas.microsoft.com/office/drawing/2014/main" id="{A5D985C1-CA2C-4334-A8A1-F0DB7ADBFFB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学校施設】&#10;一人当たり面積グラフ枠">
          <a:extLst>
            <a:ext uri="{FF2B5EF4-FFF2-40B4-BE49-F238E27FC236}">
              <a16:creationId xmlns:a16="http://schemas.microsoft.com/office/drawing/2014/main" id="{188D8371-29EB-476D-9295-756DB53A640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487" name="直線コネクタ 486">
          <a:extLst>
            <a:ext uri="{FF2B5EF4-FFF2-40B4-BE49-F238E27FC236}">
              <a16:creationId xmlns:a16="http://schemas.microsoft.com/office/drawing/2014/main" id="{C544213A-D994-4758-AC27-4580DF5178FE}"/>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488" name="【学校施設】&#10;一人当たり面積最小値テキスト">
          <a:extLst>
            <a:ext uri="{FF2B5EF4-FFF2-40B4-BE49-F238E27FC236}">
              <a16:creationId xmlns:a16="http://schemas.microsoft.com/office/drawing/2014/main" id="{0B08566C-E029-4D21-A0E2-29795458AE1D}"/>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489" name="直線コネクタ 488">
          <a:extLst>
            <a:ext uri="{FF2B5EF4-FFF2-40B4-BE49-F238E27FC236}">
              <a16:creationId xmlns:a16="http://schemas.microsoft.com/office/drawing/2014/main" id="{07451F10-3693-422E-A6C3-0CCB88CC3B04}"/>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490" name="【学校施設】&#10;一人当たり面積最大値テキスト">
          <a:extLst>
            <a:ext uri="{FF2B5EF4-FFF2-40B4-BE49-F238E27FC236}">
              <a16:creationId xmlns:a16="http://schemas.microsoft.com/office/drawing/2014/main" id="{3BD7EE8B-0839-43B6-8B89-722CCCA1A97F}"/>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491" name="直線コネクタ 490">
          <a:extLst>
            <a:ext uri="{FF2B5EF4-FFF2-40B4-BE49-F238E27FC236}">
              <a16:creationId xmlns:a16="http://schemas.microsoft.com/office/drawing/2014/main" id="{0C53EF4E-897B-4513-94D3-7B63F21C78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492" name="【学校施設】&#10;一人当たり面積平均値テキスト">
          <a:extLst>
            <a:ext uri="{FF2B5EF4-FFF2-40B4-BE49-F238E27FC236}">
              <a16:creationId xmlns:a16="http://schemas.microsoft.com/office/drawing/2014/main" id="{C433F9DC-3095-4B63-BCFF-C779FC8EE19C}"/>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493" name="フローチャート: 判断 492">
          <a:extLst>
            <a:ext uri="{FF2B5EF4-FFF2-40B4-BE49-F238E27FC236}">
              <a16:creationId xmlns:a16="http://schemas.microsoft.com/office/drawing/2014/main" id="{1634C1F2-FCEF-4704-877C-5E7D8BD5F16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494" name="フローチャート: 判断 493">
          <a:extLst>
            <a:ext uri="{FF2B5EF4-FFF2-40B4-BE49-F238E27FC236}">
              <a16:creationId xmlns:a16="http://schemas.microsoft.com/office/drawing/2014/main" id="{40E6CBAA-BBFF-4681-8330-0A8720CB06CE}"/>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495" name="フローチャート: 判断 494">
          <a:extLst>
            <a:ext uri="{FF2B5EF4-FFF2-40B4-BE49-F238E27FC236}">
              <a16:creationId xmlns:a16="http://schemas.microsoft.com/office/drawing/2014/main" id="{67D13855-C302-481A-B7D4-43CF7E617E25}"/>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496" name="フローチャート: 判断 495">
          <a:extLst>
            <a:ext uri="{FF2B5EF4-FFF2-40B4-BE49-F238E27FC236}">
              <a16:creationId xmlns:a16="http://schemas.microsoft.com/office/drawing/2014/main" id="{6C169007-7563-444B-81E7-A1CBC485488C}"/>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497" name="フローチャート: 判断 496">
          <a:extLst>
            <a:ext uri="{FF2B5EF4-FFF2-40B4-BE49-F238E27FC236}">
              <a16:creationId xmlns:a16="http://schemas.microsoft.com/office/drawing/2014/main" id="{3D6EFCDF-D96A-4F1A-9697-5D90FB922B52}"/>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34E05207-8A2E-410F-B49D-963818E8ED7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E829436B-4E59-4ADF-A23C-667BF26003E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3B483103-F2B2-4978-AB18-C08ED60FACE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979163A3-A1C7-4713-8FAB-A356DC332E6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831471DB-2972-4727-B818-73FD19D617C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119964</xdr:rowOff>
    </xdr:from>
    <xdr:to>
      <xdr:col>116</xdr:col>
      <xdr:colOff>114300</xdr:colOff>
      <xdr:row>63</xdr:row>
      <xdr:rowOff>50114</xdr:rowOff>
    </xdr:to>
    <xdr:sp macro="" textlink="">
      <xdr:nvSpPr>
        <xdr:cNvPr id="503" name="楕円 502">
          <a:extLst>
            <a:ext uri="{FF2B5EF4-FFF2-40B4-BE49-F238E27FC236}">
              <a16:creationId xmlns:a16="http://schemas.microsoft.com/office/drawing/2014/main" id="{97AF1297-70E4-4125-9580-4E258D0DD7F5}"/>
            </a:ext>
          </a:extLst>
        </xdr:cNvPr>
        <xdr:cNvSpPr/>
      </xdr:nvSpPr>
      <xdr:spPr>
        <a:xfrm>
          <a:off x="22110700" y="1074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98391</xdr:rowOff>
    </xdr:from>
    <xdr:ext cx="469744" cy="259045"/>
    <xdr:sp macro="" textlink="">
      <xdr:nvSpPr>
        <xdr:cNvPr id="504" name="【学校施設】&#10;一人当たり面積該当値テキスト">
          <a:extLst>
            <a:ext uri="{FF2B5EF4-FFF2-40B4-BE49-F238E27FC236}">
              <a16:creationId xmlns:a16="http://schemas.microsoft.com/office/drawing/2014/main" id="{CFA7D7E3-957B-4EA0-8318-7AE870DB56A9}"/>
            </a:ext>
          </a:extLst>
        </xdr:cNvPr>
        <xdr:cNvSpPr txBox="1"/>
      </xdr:nvSpPr>
      <xdr:spPr>
        <a:xfrm>
          <a:off x="22199600" y="1072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124582</xdr:rowOff>
    </xdr:from>
    <xdr:to>
      <xdr:col>112</xdr:col>
      <xdr:colOff>38100</xdr:colOff>
      <xdr:row>63</xdr:row>
      <xdr:rowOff>54732</xdr:rowOff>
    </xdr:to>
    <xdr:sp macro="" textlink="">
      <xdr:nvSpPr>
        <xdr:cNvPr id="505" name="楕円 504">
          <a:extLst>
            <a:ext uri="{FF2B5EF4-FFF2-40B4-BE49-F238E27FC236}">
              <a16:creationId xmlns:a16="http://schemas.microsoft.com/office/drawing/2014/main" id="{8716AB16-8589-4C0D-B540-56E81C5303AD}"/>
            </a:ext>
          </a:extLst>
        </xdr:cNvPr>
        <xdr:cNvSpPr/>
      </xdr:nvSpPr>
      <xdr:spPr>
        <a:xfrm>
          <a:off x="21272500" y="107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170764</xdr:rowOff>
    </xdr:from>
    <xdr:to>
      <xdr:col>116</xdr:col>
      <xdr:colOff>63500</xdr:colOff>
      <xdr:row>63</xdr:row>
      <xdr:rowOff>3932</xdr:rowOff>
    </xdr:to>
    <xdr:cxnSp macro="">
      <xdr:nvCxnSpPr>
        <xdr:cNvPr id="506" name="直線コネクタ 505">
          <a:extLst>
            <a:ext uri="{FF2B5EF4-FFF2-40B4-BE49-F238E27FC236}">
              <a16:creationId xmlns:a16="http://schemas.microsoft.com/office/drawing/2014/main" id="{A8691B76-D5AC-4861-94DA-2746486D3D5F}"/>
            </a:ext>
          </a:extLst>
        </xdr:cNvPr>
        <xdr:cNvCxnSpPr/>
      </xdr:nvCxnSpPr>
      <xdr:spPr>
        <a:xfrm flipV="1">
          <a:off x="21323300" y="10800664"/>
          <a:ext cx="8382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159832</xdr:rowOff>
    </xdr:from>
    <xdr:to>
      <xdr:col>107</xdr:col>
      <xdr:colOff>101600</xdr:colOff>
      <xdr:row>63</xdr:row>
      <xdr:rowOff>89982</xdr:rowOff>
    </xdr:to>
    <xdr:sp macro="" textlink="">
      <xdr:nvSpPr>
        <xdr:cNvPr id="507" name="楕円 506">
          <a:extLst>
            <a:ext uri="{FF2B5EF4-FFF2-40B4-BE49-F238E27FC236}">
              <a16:creationId xmlns:a16="http://schemas.microsoft.com/office/drawing/2014/main" id="{F9016913-FE56-4A07-85FF-969A196627E1}"/>
            </a:ext>
          </a:extLst>
        </xdr:cNvPr>
        <xdr:cNvSpPr/>
      </xdr:nvSpPr>
      <xdr:spPr>
        <a:xfrm>
          <a:off x="20383500" y="107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3932</xdr:rowOff>
    </xdr:from>
    <xdr:to>
      <xdr:col>111</xdr:col>
      <xdr:colOff>177800</xdr:colOff>
      <xdr:row>63</xdr:row>
      <xdr:rowOff>39182</xdr:rowOff>
    </xdr:to>
    <xdr:cxnSp macro="">
      <xdr:nvCxnSpPr>
        <xdr:cNvPr id="508" name="直線コネクタ 507">
          <a:extLst>
            <a:ext uri="{FF2B5EF4-FFF2-40B4-BE49-F238E27FC236}">
              <a16:creationId xmlns:a16="http://schemas.microsoft.com/office/drawing/2014/main" id="{A99CB832-AB37-4964-9B64-D51E2D898356}"/>
            </a:ext>
          </a:extLst>
        </xdr:cNvPr>
        <xdr:cNvCxnSpPr/>
      </xdr:nvCxnSpPr>
      <xdr:spPr>
        <a:xfrm flipV="1">
          <a:off x="20434300" y="10805282"/>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163535</xdr:rowOff>
    </xdr:from>
    <xdr:to>
      <xdr:col>102</xdr:col>
      <xdr:colOff>165100</xdr:colOff>
      <xdr:row>63</xdr:row>
      <xdr:rowOff>93685</xdr:rowOff>
    </xdr:to>
    <xdr:sp macro="" textlink="">
      <xdr:nvSpPr>
        <xdr:cNvPr id="509" name="楕円 508">
          <a:extLst>
            <a:ext uri="{FF2B5EF4-FFF2-40B4-BE49-F238E27FC236}">
              <a16:creationId xmlns:a16="http://schemas.microsoft.com/office/drawing/2014/main" id="{D58E1F08-57C3-4048-B099-EC556AED65A6}"/>
            </a:ext>
          </a:extLst>
        </xdr:cNvPr>
        <xdr:cNvSpPr/>
      </xdr:nvSpPr>
      <xdr:spPr>
        <a:xfrm>
          <a:off x="19494500" y="1079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39182</xdr:rowOff>
    </xdr:from>
    <xdr:to>
      <xdr:col>107</xdr:col>
      <xdr:colOff>50800</xdr:colOff>
      <xdr:row>63</xdr:row>
      <xdr:rowOff>42885</xdr:rowOff>
    </xdr:to>
    <xdr:cxnSp macro="">
      <xdr:nvCxnSpPr>
        <xdr:cNvPr id="510" name="直線コネクタ 509">
          <a:extLst>
            <a:ext uri="{FF2B5EF4-FFF2-40B4-BE49-F238E27FC236}">
              <a16:creationId xmlns:a16="http://schemas.microsoft.com/office/drawing/2014/main" id="{C7CDFFB0-0A1C-481F-A76B-8C81ECEF7422}"/>
            </a:ext>
          </a:extLst>
        </xdr:cNvPr>
        <xdr:cNvCxnSpPr/>
      </xdr:nvCxnSpPr>
      <xdr:spPr>
        <a:xfrm flipV="1">
          <a:off x="19545300" y="10840532"/>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166873</xdr:rowOff>
    </xdr:from>
    <xdr:to>
      <xdr:col>98</xdr:col>
      <xdr:colOff>38100</xdr:colOff>
      <xdr:row>63</xdr:row>
      <xdr:rowOff>97023</xdr:rowOff>
    </xdr:to>
    <xdr:sp macro="" textlink="">
      <xdr:nvSpPr>
        <xdr:cNvPr id="511" name="楕円 510">
          <a:extLst>
            <a:ext uri="{FF2B5EF4-FFF2-40B4-BE49-F238E27FC236}">
              <a16:creationId xmlns:a16="http://schemas.microsoft.com/office/drawing/2014/main" id="{DC3766B2-9F68-429D-AEE4-D667FBFE0DA3}"/>
            </a:ext>
          </a:extLst>
        </xdr:cNvPr>
        <xdr:cNvSpPr/>
      </xdr:nvSpPr>
      <xdr:spPr>
        <a:xfrm>
          <a:off x="18605500" y="107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42885</xdr:rowOff>
    </xdr:from>
    <xdr:to>
      <xdr:col>102</xdr:col>
      <xdr:colOff>114300</xdr:colOff>
      <xdr:row>63</xdr:row>
      <xdr:rowOff>46223</xdr:rowOff>
    </xdr:to>
    <xdr:cxnSp macro="">
      <xdr:nvCxnSpPr>
        <xdr:cNvPr id="512" name="直線コネクタ 511">
          <a:extLst>
            <a:ext uri="{FF2B5EF4-FFF2-40B4-BE49-F238E27FC236}">
              <a16:creationId xmlns:a16="http://schemas.microsoft.com/office/drawing/2014/main" id="{5F044EEF-9575-40C0-8CD8-A60E2D9F8B5A}"/>
            </a:ext>
          </a:extLst>
        </xdr:cNvPr>
        <xdr:cNvCxnSpPr/>
      </xdr:nvCxnSpPr>
      <xdr:spPr>
        <a:xfrm flipV="1">
          <a:off x="18656300" y="10844235"/>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513" name="n_1aveValue【学校施設】&#10;一人当たり面積">
          <a:extLst>
            <a:ext uri="{FF2B5EF4-FFF2-40B4-BE49-F238E27FC236}">
              <a16:creationId xmlns:a16="http://schemas.microsoft.com/office/drawing/2014/main" id="{5DDFC5A5-12B6-43D7-9E27-2788092B5190}"/>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514" name="n_2aveValue【学校施設】&#10;一人当たり面積">
          <a:extLst>
            <a:ext uri="{FF2B5EF4-FFF2-40B4-BE49-F238E27FC236}">
              <a16:creationId xmlns:a16="http://schemas.microsoft.com/office/drawing/2014/main" id="{018048BD-C328-49AB-B0E6-838B89CC4CDD}"/>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515" name="n_3aveValue【学校施設】&#10;一人当たり面積">
          <a:extLst>
            <a:ext uri="{FF2B5EF4-FFF2-40B4-BE49-F238E27FC236}">
              <a16:creationId xmlns:a16="http://schemas.microsoft.com/office/drawing/2014/main" id="{211BDBF6-D726-4DF7-8167-671913D8337A}"/>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516" name="n_4aveValue【学校施設】&#10;一人当たり面積">
          <a:extLst>
            <a:ext uri="{FF2B5EF4-FFF2-40B4-BE49-F238E27FC236}">
              <a16:creationId xmlns:a16="http://schemas.microsoft.com/office/drawing/2014/main" id="{E9A81A73-2A2E-4326-B915-282F49CDFD9F}"/>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45859</xdr:rowOff>
    </xdr:from>
    <xdr:ext cx="469744" cy="259045"/>
    <xdr:sp macro="" textlink="">
      <xdr:nvSpPr>
        <xdr:cNvPr id="517" name="n_1mainValue【学校施設】&#10;一人当たり面積">
          <a:extLst>
            <a:ext uri="{FF2B5EF4-FFF2-40B4-BE49-F238E27FC236}">
              <a16:creationId xmlns:a16="http://schemas.microsoft.com/office/drawing/2014/main" id="{C9CD5DA7-E1F7-45BE-9833-E29185D2AABC}"/>
            </a:ext>
          </a:extLst>
        </xdr:cNvPr>
        <xdr:cNvSpPr txBox="1"/>
      </xdr:nvSpPr>
      <xdr:spPr>
        <a:xfrm>
          <a:off x="21075727" y="108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81109</xdr:rowOff>
    </xdr:from>
    <xdr:ext cx="469744" cy="259045"/>
    <xdr:sp macro="" textlink="">
      <xdr:nvSpPr>
        <xdr:cNvPr id="518" name="n_2mainValue【学校施設】&#10;一人当たり面積">
          <a:extLst>
            <a:ext uri="{FF2B5EF4-FFF2-40B4-BE49-F238E27FC236}">
              <a16:creationId xmlns:a16="http://schemas.microsoft.com/office/drawing/2014/main" id="{09BB4A60-B013-4609-8BE3-FA7D03D37D95}"/>
            </a:ext>
          </a:extLst>
        </xdr:cNvPr>
        <xdr:cNvSpPr txBox="1"/>
      </xdr:nvSpPr>
      <xdr:spPr>
        <a:xfrm>
          <a:off x="20199427" y="1088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84812</xdr:rowOff>
    </xdr:from>
    <xdr:ext cx="469744" cy="259045"/>
    <xdr:sp macro="" textlink="">
      <xdr:nvSpPr>
        <xdr:cNvPr id="519" name="n_3mainValue【学校施設】&#10;一人当たり面積">
          <a:extLst>
            <a:ext uri="{FF2B5EF4-FFF2-40B4-BE49-F238E27FC236}">
              <a16:creationId xmlns:a16="http://schemas.microsoft.com/office/drawing/2014/main" id="{042AAB07-9357-4E54-B2EA-A4F37C3760EF}"/>
            </a:ext>
          </a:extLst>
        </xdr:cNvPr>
        <xdr:cNvSpPr txBox="1"/>
      </xdr:nvSpPr>
      <xdr:spPr>
        <a:xfrm>
          <a:off x="19310427" y="108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88150</xdr:rowOff>
    </xdr:from>
    <xdr:ext cx="469744" cy="259045"/>
    <xdr:sp macro="" textlink="">
      <xdr:nvSpPr>
        <xdr:cNvPr id="520" name="n_4mainValue【学校施設】&#10;一人当たり面積">
          <a:extLst>
            <a:ext uri="{FF2B5EF4-FFF2-40B4-BE49-F238E27FC236}">
              <a16:creationId xmlns:a16="http://schemas.microsoft.com/office/drawing/2014/main" id="{8D4783ED-9393-4AD7-92E2-9FECD3B05B3D}"/>
            </a:ext>
          </a:extLst>
        </xdr:cNvPr>
        <xdr:cNvSpPr txBox="1"/>
      </xdr:nvSpPr>
      <xdr:spPr>
        <a:xfrm>
          <a:off x="18421427" y="1088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D2D3819E-32B1-44CA-AA71-B73D8DC0001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6F6EB375-5CC8-445B-8E36-74AB9C750CA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0C8C92D9-ED3C-4E26-ABC8-C4769E9EDF0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D900394E-DD6B-4679-AB11-C6E01ECCDBE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90CBE059-F7BB-4639-90E1-2C5C4CA0689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C0A1D9EC-0B8D-4458-87D3-6190B214BBE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4B6F0F1D-9D4F-4421-ABE6-C6145CE5C0A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1A85DE00-37BF-48F0-9887-038C9CC7AA0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a:extLst>
            <a:ext uri="{FF2B5EF4-FFF2-40B4-BE49-F238E27FC236}">
              <a16:creationId xmlns:a16="http://schemas.microsoft.com/office/drawing/2014/main" id="{42A5C805-6BDA-41FA-AD2E-A9F645AF054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A99117B6-9A35-4FE7-88A3-0760242AD0B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a:extLst>
            <a:ext uri="{FF2B5EF4-FFF2-40B4-BE49-F238E27FC236}">
              <a16:creationId xmlns:a16="http://schemas.microsoft.com/office/drawing/2014/main" id="{9FC54599-4D7A-4926-B59C-98D97CC881E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a:extLst>
            <a:ext uri="{FF2B5EF4-FFF2-40B4-BE49-F238E27FC236}">
              <a16:creationId xmlns:a16="http://schemas.microsoft.com/office/drawing/2014/main" id="{AC497F5C-776E-44D6-8C92-E6E8B71F1C3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a:extLst>
            <a:ext uri="{FF2B5EF4-FFF2-40B4-BE49-F238E27FC236}">
              <a16:creationId xmlns:a16="http://schemas.microsoft.com/office/drawing/2014/main" id="{30FA8181-A0F2-41D1-A6B6-ED56DB48067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a:extLst>
            <a:ext uri="{FF2B5EF4-FFF2-40B4-BE49-F238E27FC236}">
              <a16:creationId xmlns:a16="http://schemas.microsoft.com/office/drawing/2014/main" id="{4EB9A5BC-69F0-46F4-B309-0DC268C9674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a:extLst>
            <a:ext uri="{FF2B5EF4-FFF2-40B4-BE49-F238E27FC236}">
              <a16:creationId xmlns:a16="http://schemas.microsoft.com/office/drawing/2014/main" id="{8102FD7B-7B51-47BD-A6F7-59A38F308BF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a:extLst>
            <a:ext uri="{FF2B5EF4-FFF2-40B4-BE49-F238E27FC236}">
              <a16:creationId xmlns:a16="http://schemas.microsoft.com/office/drawing/2014/main" id="{27CDA0D4-3C22-4955-8163-9BCE32AB8E1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a:extLst>
            <a:ext uri="{FF2B5EF4-FFF2-40B4-BE49-F238E27FC236}">
              <a16:creationId xmlns:a16="http://schemas.microsoft.com/office/drawing/2014/main" id="{136C47A1-F433-41AE-B5E6-1D0AA27ED2B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a:extLst>
            <a:ext uri="{FF2B5EF4-FFF2-40B4-BE49-F238E27FC236}">
              <a16:creationId xmlns:a16="http://schemas.microsoft.com/office/drawing/2014/main" id="{9797F821-C818-4216-A36D-48542CF7BD5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a:extLst>
            <a:ext uri="{FF2B5EF4-FFF2-40B4-BE49-F238E27FC236}">
              <a16:creationId xmlns:a16="http://schemas.microsoft.com/office/drawing/2014/main" id="{8CE393FB-E679-463B-BFFC-4A0E7C8442C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a:extLst>
            <a:ext uri="{FF2B5EF4-FFF2-40B4-BE49-F238E27FC236}">
              <a16:creationId xmlns:a16="http://schemas.microsoft.com/office/drawing/2014/main" id="{3026CF2F-851F-4C8E-9D87-5322C39A01A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a:extLst>
            <a:ext uri="{FF2B5EF4-FFF2-40B4-BE49-F238E27FC236}">
              <a16:creationId xmlns:a16="http://schemas.microsoft.com/office/drawing/2014/main" id="{B9BBD2F8-D90E-4FCD-A341-7B1547B43F6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a:extLst>
            <a:ext uri="{FF2B5EF4-FFF2-40B4-BE49-F238E27FC236}">
              <a16:creationId xmlns:a16="http://schemas.microsoft.com/office/drawing/2014/main" id="{DFCDD976-8036-45C8-8DD7-A4063820B92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a:extLst>
            <a:ext uri="{FF2B5EF4-FFF2-40B4-BE49-F238E27FC236}">
              <a16:creationId xmlns:a16="http://schemas.microsoft.com/office/drawing/2014/main" id="{50EB5021-C5B3-4E04-B304-280E6677F7D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85343599-D17B-4A52-BAB0-A4935516B34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a:extLst>
            <a:ext uri="{FF2B5EF4-FFF2-40B4-BE49-F238E27FC236}">
              <a16:creationId xmlns:a16="http://schemas.microsoft.com/office/drawing/2014/main" id="{41D03913-3151-4F6C-AC6B-BF9EA787720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546" name="直線コネクタ 545">
          <a:extLst>
            <a:ext uri="{FF2B5EF4-FFF2-40B4-BE49-F238E27FC236}">
              <a16:creationId xmlns:a16="http://schemas.microsoft.com/office/drawing/2014/main" id="{740E6D03-AA82-425C-B749-687801FDD7B3}"/>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7" name="【児童館】&#10;有形固定資産減価償却率最小値テキスト">
          <a:extLst>
            <a:ext uri="{FF2B5EF4-FFF2-40B4-BE49-F238E27FC236}">
              <a16:creationId xmlns:a16="http://schemas.microsoft.com/office/drawing/2014/main" id="{4C706687-5E69-4787-B418-7DEF087AB58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8" name="直線コネクタ 547">
          <a:extLst>
            <a:ext uri="{FF2B5EF4-FFF2-40B4-BE49-F238E27FC236}">
              <a16:creationId xmlns:a16="http://schemas.microsoft.com/office/drawing/2014/main" id="{BE3F78B5-265E-4261-B747-C4BE6A35A74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549" name="【児童館】&#10;有形固定資産減価償却率最大値テキスト">
          <a:extLst>
            <a:ext uri="{FF2B5EF4-FFF2-40B4-BE49-F238E27FC236}">
              <a16:creationId xmlns:a16="http://schemas.microsoft.com/office/drawing/2014/main" id="{D9C46D82-BB5E-4405-A739-61FB4EA65283}"/>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550" name="直線コネクタ 549">
          <a:extLst>
            <a:ext uri="{FF2B5EF4-FFF2-40B4-BE49-F238E27FC236}">
              <a16:creationId xmlns:a16="http://schemas.microsoft.com/office/drawing/2014/main" id="{FB537B6C-9641-487F-AE5C-5F208AB4D1E3}"/>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10177</xdr:rowOff>
    </xdr:from>
    <xdr:ext cx="405111" cy="259045"/>
    <xdr:sp macro="" textlink="">
      <xdr:nvSpPr>
        <xdr:cNvPr id="551" name="【児童館】&#10;有形固定資産減価償却率平均値テキスト">
          <a:extLst>
            <a:ext uri="{FF2B5EF4-FFF2-40B4-BE49-F238E27FC236}">
              <a16:creationId xmlns:a16="http://schemas.microsoft.com/office/drawing/2014/main" id="{2A5F4A5A-8084-4C7C-B5CA-F6D988085A76}"/>
            </a:ext>
          </a:extLst>
        </xdr:cNvPr>
        <xdr:cNvSpPr txBox="1"/>
      </xdr:nvSpPr>
      <xdr:spPr>
        <a:xfrm>
          <a:off x="16357600" y="1406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552" name="フローチャート: 判断 551">
          <a:extLst>
            <a:ext uri="{FF2B5EF4-FFF2-40B4-BE49-F238E27FC236}">
              <a16:creationId xmlns:a16="http://schemas.microsoft.com/office/drawing/2014/main" id="{02F76060-CCF7-4847-8D68-A2BFF1B2DE3C}"/>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553" name="フローチャート: 判断 552">
          <a:extLst>
            <a:ext uri="{FF2B5EF4-FFF2-40B4-BE49-F238E27FC236}">
              <a16:creationId xmlns:a16="http://schemas.microsoft.com/office/drawing/2014/main" id="{35CC7419-9C9F-4C4E-8BCB-E19640DCB51F}"/>
            </a:ext>
          </a:extLst>
        </xdr:cNvPr>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554" name="フローチャート: 判断 553">
          <a:extLst>
            <a:ext uri="{FF2B5EF4-FFF2-40B4-BE49-F238E27FC236}">
              <a16:creationId xmlns:a16="http://schemas.microsoft.com/office/drawing/2014/main" id="{08730C41-92CD-4121-B61F-1B821AF75DB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555" name="フローチャート: 判断 554">
          <a:extLst>
            <a:ext uri="{FF2B5EF4-FFF2-40B4-BE49-F238E27FC236}">
              <a16:creationId xmlns:a16="http://schemas.microsoft.com/office/drawing/2014/main" id="{BCF14B73-4C98-4062-92CF-EAD1EAA082F2}"/>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556" name="フローチャート: 判断 555">
          <a:extLst>
            <a:ext uri="{FF2B5EF4-FFF2-40B4-BE49-F238E27FC236}">
              <a16:creationId xmlns:a16="http://schemas.microsoft.com/office/drawing/2014/main" id="{31B2A757-E2FE-4277-BFC9-1CE489536B0A}"/>
            </a:ext>
          </a:extLst>
        </xdr:cNvPr>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255D08CD-12CE-4ACA-9EC7-3A9295DA0B9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5F3E14A7-5F63-4409-96B8-A851F5B7D61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45B77036-2A89-483A-AADB-A706F0B616F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3DFB095C-B05A-499B-99E1-CD410646EFA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C9F6B736-1422-4BEE-B293-496368E4398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78739</xdr:rowOff>
    </xdr:from>
    <xdr:to>
      <xdr:col>85</xdr:col>
      <xdr:colOff>177800</xdr:colOff>
      <xdr:row>85</xdr:row>
      <xdr:rowOff>8889</xdr:rowOff>
    </xdr:to>
    <xdr:sp macro="" textlink="">
      <xdr:nvSpPr>
        <xdr:cNvPr id="562" name="楕円 561">
          <a:extLst>
            <a:ext uri="{FF2B5EF4-FFF2-40B4-BE49-F238E27FC236}">
              <a16:creationId xmlns:a16="http://schemas.microsoft.com/office/drawing/2014/main" id="{38516EE0-7672-433E-B525-E76FFE1193A3}"/>
            </a:ext>
          </a:extLst>
        </xdr:cNvPr>
        <xdr:cNvSpPr/>
      </xdr:nvSpPr>
      <xdr:spPr>
        <a:xfrm>
          <a:off x="16268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57166</xdr:rowOff>
    </xdr:from>
    <xdr:ext cx="405111" cy="259045"/>
    <xdr:sp macro="" textlink="">
      <xdr:nvSpPr>
        <xdr:cNvPr id="563" name="【児童館】&#10;有形固定資産減価償却率該当値テキスト">
          <a:extLst>
            <a:ext uri="{FF2B5EF4-FFF2-40B4-BE49-F238E27FC236}">
              <a16:creationId xmlns:a16="http://schemas.microsoft.com/office/drawing/2014/main" id="{0F1615DE-27FB-4D1F-9BA1-4E190C2AAED6}"/>
            </a:ext>
          </a:extLst>
        </xdr:cNvPr>
        <xdr:cNvSpPr txBox="1"/>
      </xdr:nvSpPr>
      <xdr:spPr>
        <a:xfrm>
          <a:off x="16357600"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98334</xdr:rowOff>
    </xdr:from>
    <xdr:to>
      <xdr:col>81</xdr:col>
      <xdr:colOff>101600</xdr:colOff>
      <xdr:row>85</xdr:row>
      <xdr:rowOff>28484</xdr:rowOff>
    </xdr:to>
    <xdr:sp macro="" textlink="">
      <xdr:nvSpPr>
        <xdr:cNvPr id="564" name="楕円 563">
          <a:extLst>
            <a:ext uri="{FF2B5EF4-FFF2-40B4-BE49-F238E27FC236}">
              <a16:creationId xmlns:a16="http://schemas.microsoft.com/office/drawing/2014/main" id="{AA6BAC8E-2E24-4DC0-90E6-12F4D4AFE860}"/>
            </a:ext>
          </a:extLst>
        </xdr:cNvPr>
        <xdr:cNvSpPr/>
      </xdr:nvSpPr>
      <xdr:spPr>
        <a:xfrm>
          <a:off x="15430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129539</xdr:rowOff>
    </xdr:from>
    <xdr:to>
      <xdr:col>85</xdr:col>
      <xdr:colOff>127000</xdr:colOff>
      <xdr:row>84</xdr:row>
      <xdr:rowOff>149134</xdr:rowOff>
    </xdr:to>
    <xdr:cxnSp macro="">
      <xdr:nvCxnSpPr>
        <xdr:cNvPr id="565" name="直線コネクタ 564">
          <a:extLst>
            <a:ext uri="{FF2B5EF4-FFF2-40B4-BE49-F238E27FC236}">
              <a16:creationId xmlns:a16="http://schemas.microsoft.com/office/drawing/2014/main" id="{CA760B96-CD9A-4D49-A294-5A2521A10A44}"/>
            </a:ext>
          </a:extLst>
        </xdr:cNvPr>
        <xdr:cNvCxnSpPr/>
      </xdr:nvCxnSpPr>
      <xdr:spPr>
        <a:xfrm flipV="1">
          <a:off x="15481300" y="14531339"/>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64044</xdr:rowOff>
    </xdr:from>
    <xdr:to>
      <xdr:col>76</xdr:col>
      <xdr:colOff>165100</xdr:colOff>
      <xdr:row>84</xdr:row>
      <xdr:rowOff>165644</xdr:rowOff>
    </xdr:to>
    <xdr:sp macro="" textlink="">
      <xdr:nvSpPr>
        <xdr:cNvPr id="566" name="楕円 565">
          <a:extLst>
            <a:ext uri="{FF2B5EF4-FFF2-40B4-BE49-F238E27FC236}">
              <a16:creationId xmlns:a16="http://schemas.microsoft.com/office/drawing/2014/main" id="{D8E62D70-4697-4488-BE5F-C40BC355F3BA}"/>
            </a:ext>
          </a:extLst>
        </xdr:cNvPr>
        <xdr:cNvSpPr/>
      </xdr:nvSpPr>
      <xdr:spPr>
        <a:xfrm>
          <a:off x="14541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114844</xdr:rowOff>
    </xdr:from>
    <xdr:to>
      <xdr:col>81</xdr:col>
      <xdr:colOff>50800</xdr:colOff>
      <xdr:row>84</xdr:row>
      <xdr:rowOff>149134</xdr:rowOff>
    </xdr:to>
    <xdr:cxnSp macro="">
      <xdr:nvCxnSpPr>
        <xdr:cNvPr id="567" name="直線コネクタ 566">
          <a:extLst>
            <a:ext uri="{FF2B5EF4-FFF2-40B4-BE49-F238E27FC236}">
              <a16:creationId xmlns:a16="http://schemas.microsoft.com/office/drawing/2014/main" id="{3019D155-FD23-482F-88CE-E4D261CA4352}"/>
            </a:ext>
          </a:extLst>
        </xdr:cNvPr>
        <xdr:cNvCxnSpPr/>
      </xdr:nvCxnSpPr>
      <xdr:spPr>
        <a:xfrm>
          <a:off x="14592300" y="145166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168548</xdr:rowOff>
    </xdr:from>
    <xdr:to>
      <xdr:col>72</xdr:col>
      <xdr:colOff>38100</xdr:colOff>
      <xdr:row>84</xdr:row>
      <xdr:rowOff>98698</xdr:rowOff>
    </xdr:to>
    <xdr:sp macro="" textlink="">
      <xdr:nvSpPr>
        <xdr:cNvPr id="568" name="楕円 567">
          <a:extLst>
            <a:ext uri="{FF2B5EF4-FFF2-40B4-BE49-F238E27FC236}">
              <a16:creationId xmlns:a16="http://schemas.microsoft.com/office/drawing/2014/main" id="{F6689B09-A0EB-426D-BD68-863B80C9FAA2}"/>
            </a:ext>
          </a:extLst>
        </xdr:cNvPr>
        <xdr:cNvSpPr/>
      </xdr:nvSpPr>
      <xdr:spPr>
        <a:xfrm>
          <a:off x="13652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47898</xdr:rowOff>
    </xdr:from>
    <xdr:to>
      <xdr:col>76</xdr:col>
      <xdr:colOff>114300</xdr:colOff>
      <xdr:row>84</xdr:row>
      <xdr:rowOff>114844</xdr:rowOff>
    </xdr:to>
    <xdr:cxnSp macro="">
      <xdr:nvCxnSpPr>
        <xdr:cNvPr id="569" name="直線コネクタ 568">
          <a:extLst>
            <a:ext uri="{FF2B5EF4-FFF2-40B4-BE49-F238E27FC236}">
              <a16:creationId xmlns:a16="http://schemas.microsoft.com/office/drawing/2014/main" id="{EB41FB22-7A13-41E7-8595-A74F16FD66DF}"/>
            </a:ext>
          </a:extLst>
        </xdr:cNvPr>
        <xdr:cNvCxnSpPr/>
      </xdr:nvCxnSpPr>
      <xdr:spPr>
        <a:xfrm>
          <a:off x="13703300" y="14449698"/>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137523</xdr:rowOff>
    </xdr:from>
    <xdr:to>
      <xdr:col>67</xdr:col>
      <xdr:colOff>101600</xdr:colOff>
      <xdr:row>84</xdr:row>
      <xdr:rowOff>67673</xdr:rowOff>
    </xdr:to>
    <xdr:sp macro="" textlink="">
      <xdr:nvSpPr>
        <xdr:cNvPr id="570" name="楕円 569">
          <a:extLst>
            <a:ext uri="{FF2B5EF4-FFF2-40B4-BE49-F238E27FC236}">
              <a16:creationId xmlns:a16="http://schemas.microsoft.com/office/drawing/2014/main" id="{2007F0DA-D520-4492-B21B-7C7FFBB6540B}"/>
            </a:ext>
          </a:extLst>
        </xdr:cNvPr>
        <xdr:cNvSpPr/>
      </xdr:nvSpPr>
      <xdr:spPr>
        <a:xfrm>
          <a:off x="12763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16873</xdr:rowOff>
    </xdr:from>
    <xdr:to>
      <xdr:col>71</xdr:col>
      <xdr:colOff>177800</xdr:colOff>
      <xdr:row>84</xdr:row>
      <xdr:rowOff>47898</xdr:rowOff>
    </xdr:to>
    <xdr:cxnSp macro="">
      <xdr:nvCxnSpPr>
        <xdr:cNvPr id="571" name="直線コネクタ 570">
          <a:extLst>
            <a:ext uri="{FF2B5EF4-FFF2-40B4-BE49-F238E27FC236}">
              <a16:creationId xmlns:a16="http://schemas.microsoft.com/office/drawing/2014/main" id="{78673D83-5E1F-4C81-B950-7F17D97B2F0B}"/>
            </a:ext>
          </a:extLst>
        </xdr:cNvPr>
        <xdr:cNvCxnSpPr/>
      </xdr:nvCxnSpPr>
      <xdr:spPr>
        <a:xfrm>
          <a:off x="12814300" y="144186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160945</xdr:rowOff>
    </xdr:from>
    <xdr:ext cx="405111" cy="259045"/>
    <xdr:sp macro="" textlink="">
      <xdr:nvSpPr>
        <xdr:cNvPr id="572" name="n_1aveValue【児童館】&#10;有形固定資産減価償却率">
          <a:extLst>
            <a:ext uri="{FF2B5EF4-FFF2-40B4-BE49-F238E27FC236}">
              <a16:creationId xmlns:a16="http://schemas.microsoft.com/office/drawing/2014/main" id="{B612ABF9-F8FD-4F26-84A3-D8ABF2C4F3ED}"/>
            </a:ext>
          </a:extLst>
        </xdr:cNvPr>
        <xdr:cNvSpPr txBox="1"/>
      </xdr:nvSpPr>
      <xdr:spPr>
        <a:xfrm>
          <a:off x="152660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573" name="n_2aveValue【児童館】&#10;有形固定資産減価償却率">
          <a:extLst>
            <a:ext uri="{FF2B5EF4-FFF2-40B4-BE49-F238E27FC236}">
              <a16:creationId xmlns:a16="http://schemas.microsoft.com/office/drawing/2014/main" id="{BEB0C125-BEA3-4382-AD44-0985740C50BA}"/>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574" name="n_3aveValue【児童館】&#10;有形固定資産減価償却率">
          <a:extLst>
            <a:ext uri="{FF2B5EF4-FFF2-40B4-BE49-F238E27FC236}">
              <a16:creationId xmlns:a16="http://schemas.microsoft.com/office/drawing/2014/main" id="{FF0B220E-E579-41C7-9CB6-6C83C229E4F4}"/>
            </a:ext>
          </a:extLst>
        </xdr:cNvPr>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575" name="n_4aveValue【児童館】&#10;有形固定資産減価償却率">
          <a:extLst>
            <a:ext uri="{FF2B5EF4-FFF2-40B4-BE49-F238E27FC236}">
              <a16:creationId xmlns:a16="http://schemas.microsoft.com/office/drawing/2014/main" id="{F06F3356-DE76-4D02-B427-6DE5985E3E89}"/>
            </a:ext>
          </a:extLst>
        </xdr:cNvPr>
        <xdr:cNvSpPr txBox="1"/>
      </xdr:nvSpPr>
      <xdr:spPr>
        <a:xfrm>
          <a:off x="12611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19611</xdr:rowOff>
    </xdr:from>
    <xdr:ext cx="405111" cy="259045"/>
    <xdr:sp macro="" textlink="">
      <xdr:nvSpPr>
        <xdr:cNvPr id="576" name="n_1mainValue【児童館】&#10;有形固定資産減価償却率">
          <a:extLst>
            <a:ext uri="{FF2B5EF4-FFF2-40B4-BE49-F238E27FC236}">
              <a16:creationId xmlns:a16="http://schemas.microsoft.com/office/drawing/2014/main" id="{ED8758CE-1B55-4382-9FB1-AFFC77A4B514}"/>
            </a:ext>
          </a:extLst>
        </xdr:cNvPr>
        <xdr:cNvSpPr txBox="1"/>
      </xdr:nvSpPr>
      <xdr:spPr>
        <a:xfrm>
          <a:off x="15266044"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156771</xdr:rowOff>
    </xdr:from>
    <xdr:ext cx="405111" cy="259045"/>
    <xdr:sp macro="" textlink="">
      <xdr:nvSpPr>
        <xdr:cNvPr id="577" name="n_2mainValue【児童館】&#10;有形固定資産減価償却率">
          <a:extLst>
            <a:ext uri="{FF2B5EF4-FFF2-40B4-BE49-F238E27FC236}">
              <a16:creationId xmlns:a16="http://schemas.microsoft.com/office/drawing/2014/main" id="{D084D578-780D-418B-A5C0-8C8738E3480E}"/>
            </a:ext>
          </a:extLst>
        </xdr:cNvPr>
        <xdr:cNvSpPr txBox="1"/>
      </xdr:nvSpPr>
      <xdr:spPr>
        <a:xfrm>
          <a:off x="14389744" y="1455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89825</xdr:rowOff>
    </xdr:from>
    <xdr:ext cx="405111" cy="259045"/>
    <xdr:sp macro="" textlink="">
      <xdr:nvSpPr>
        <xdr:cNvPr id="578" name="n_3mainValue【児童館】&#10;有形固定資産減価償却率">
          <a:extLst>
            <a:ext uri="{FF2B5EF4-FFF2-40B4-BE49-F238E27FC236}">
              <a16:creationId xmlns:a16="http://schemas.microsoft.com/office/drawing/2014/main" id="{2EF9B660-E5B5-4A13-B6D5-04108D206B58}"/>
            </a:ext>
          </a:extLst>
        </xdr:cNvPr>
        <xdr:cNvSpPr txBox="1"/>
      </xdr:nvSpPr>
      <xdr:spPr>
        <a:xfrm>
          <a:off x="13500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58800</xdr:rowOff>
    </xdr:from>
    <xdr:ext cx="405111" cy="259045"/>
    <xdr:sp macro="" textlink="">
      <xdr:nvSpPr>
        <xdr:cNvPr id="579" name="n_4mainValue【児童館】&#10;有形固定資産減価償却率">
          <a:extLst>
            <a:ext uri="{FF2B5EF4-FFF2-40B4-BE49-F238E27FC236}">
              <a16:creationId xmlns:a16="http://schemas.microsoft.com/office/drawing/2014/main" id="{41FAF64B-8543-4AF5-BD70-E5459DC906E3}"/>
            </a:ext>
          </a:extLst>
        </xdr:cNvPr>
        <xdr:cNvSpPr txBox="1"/>
      </xdr:nvSpPr>
      <xdr:spPr>
        <a:xfrm>
          <a:off x="12611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29CF8FEE-9E5F-41E2-8DA7-1BE11DD5F71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DCE061FB-0A4A-4184-AF6B-5561D133694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DAACD7DB-6E0D-4D76-B99C-150C9E76CF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3DFAA2B5-6483-41B2-8BB5-800BC0B4445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9CE85283-853D-4474-95C0-3C2C8B5910F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C93C2C66-3D58-46B0-99B6-5D4153596FC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890CE13D-A60C-413E-B7DA-700EE407777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CA700AD0-9412-4026-B96F-79887D917BD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A5822D3B-2D72-4F90-95B4-5B257C817B9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31856F6E-0E71-43C2-912D-3884F87C7CF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0" name="直線コネクタ 589">
          <a:extLst>
            <a:ext uri="{FF2B5EF4-FFF2-40B4-BE49-F238E27FC236}">
              <a16:creationId xmlns:a16="http://schemas.microsoft.com/office/drawing/2014/main" id="{769883F6-5174-4D9F-AD77-59BEE366566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1" name="テキスト ボックス 590">
          <a:extLst>
            <a:ext uri="{FF2B5EF4-FFF2-40B4-BE49-F238E27FC236}">
              <a16:creationId xmlns:a16="http://schemas.microsoft.com/office/drawing/2014/main" id="{858A676A-C6A9-4660-95ED-086ED6F5642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2" name="直線コネクタ 591">
          <a:extLst>
            <a:ext uri="{FF2B5EF4-FFF2-40B4-BE49-F238E27FC236}">
              <a16:creationId xmlns:a16="http://schemas.microsoft.com/office/drawing/2014/main" id="{76AD072A-BED8-41B9-8359-FE247273AE2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3" name="テキスト ボックス 592">
          <a:extLst>
            <a:ext uri="{FF2B5EF4-FFF2-40B4-BE49-F238E27FC236}">
              <a16:creationId xmlns:a16="http://schemas.microsoft.com/office/drawing/2014/main" id="{08DB819D-E888-44BD-975E-94B046FE5AD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4" name="直線コネクタ 593">
          <a:extLst>
            <a:ext uri="{FF2B5EF4-FFF2-40B4-BE49-F238E27FC236}">
              <a16:creationId xmlns:a16="http://schemas.microsoft.com/office/drawing/2014/main" id="{EBF72386-FC4F-4CF4-85B2-F8BA3018CCB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5" name="テキスト ボックス 594">
          <a:extLst>
            <a:ext uri="{FF2B5EF4-FFF2-40B4-BE49-F238E27FC236}">
              <a16:creationId xmlns:a16="http://schemas.microsoft.com/office/drawing/2014/main" id="{F12E2EFA-256D-4A61-8865-6A1C3F474B5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6" name="直線コネクタ 595">
          <a:extLst>
            <a:ext uri="{FF2B5EF4-FFF2-40B4-BE49-F238E27FC236}">
              <a16:creationId xmlns:a16="http://schemas.microsoft.com/office/drawing/2014/main" id="{4B08C18E-671C-4E98-A840-2511F810C62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7" name="テキスト ボックス 596">
          <a:extLst>
            <a:ext uri="{FF2B5EF4-FFF2-40B4-BE49-F238E27FC236}">
              <a16:creationId xmlns:a16="http://schemas.microsoft.com/office/drawing/2014/main" id="{07D56492-1B99-44A5-A7DE-DE2CAFD9A03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8" name="直線コネクタ 597">
          <a:extLst>
            <a:ext uri="{FF2B5EF4-FFF2-40B4-BE49-F238E27FC236}">
              <a16:creationId xmlns:a16="http://schemas.microsoft.com/office/drawing/2014/main" id="{0971B323-A376-4D71-A0A9-8E45CD1A7C9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9" name="テキスト ボックス 598">
          <a:extLst>
            <a:ext uri="{FF2B5EF4-FFF2-40B4-BE49-F238E27FC236}">
              <a16:creationId xmlns:a16="http://schemas.microsoft.com/office/drawing/2014/main" id="{89F99679-A8B5-41F5-9E17-1994CF139B9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85646ED3-E092-4DAA-AD9C-1255D33FE90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B309D97C-7C7C-400C-8DC8-6A8643C2851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児童館】&#10;一人当たり面積グラフ枠">
          <a:extLst>
            <a:ext uri="{FF2B5EF4-FFF2-40B4-BE49-F238E27FC236}">
              <a16:creationId xmlns:a16="http://schemas.microsoft.com/office/drawing/2014/main" id="{026B5029-A726-4B19-B2CB-958561CADB2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603" name="直線コネクタ 602">
          <a:extLst>
            <a:ext uri="{FF2B5EF4-FFF2-40B4-BE49-F238E27FC236}">
              <a16:creationId xmlns:a16="http://schemas.microsoft.com/office/drawing/2014/main" id="{350519DD-BC4A-4F5A-9511-22506D04F609}"/>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604" name="【児童館】&#10;一人当たり面積最小値テキスト">
          <a:extLst>
            <a:ext uri="{FF2B5EF4-FFF2-40B4-BE49-F238E27FC236}">
              <a16:creationId xmlns:a16="http://schemas.microsoft.com/office/drawing/2014/main" id="{36519DC3-6ED3-49AD-82AC-5E45BFBC09D5}"/>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605" name="直線コネクタ 604">
          <a:extLst>
            <a:ext uri="{FF2B5EF4-FFF2-40B4-BE49-F238E27FC236}">
              <a16:creationId xmlns:a16="http://schemas.microsoft.com/office/drawing/2014/main" id="{410DD9D4-4A1B-474C-A0B9-B8F610B92D65}"/>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606" name="【児童館】&#10;一人当たり面積最大値テキスト">
          <a:extLst>
            <a:ext uri="{FF2B5EF4-FFF2-40B4-BE49-F238E27FC236}">
              <a16:creationId xmlns:a16="http://schemas.microsoft.com/office/drawing/2014/main" id="{E05DC07D-1E2A-4D4B-9B28-B9B7267DB392}"/>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607" name="直線コネクタ 606">
          <a:extLst>
            <a:ext uri="{FF2B5EF4-FFF2-40B4-BE49-F238E27FC236}">
              <a16:creationId xmlns:a16="http://schemas.microsoft.com/office/drawing/2014/main" id="{F663AA9F-459F-4F02-A97C-BEA72BF24C4E}"/>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608" name="【児童館】&#10;一人当たり面積平均値テキスト">
          <a:extLst>
            <a:ext uri="{FF2B5EF4-FFF2-40B4-BE49-F238E27FC236}">
              <a16:creationId xmlns:a16="http://schemas.microsoft.com/office/drawing/2014/main" id="{BBCFA5B0-2126-49E0-A8F3-EE21E3560714}"/>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09" name="フローチャート: 判断 608">
          <a:extLst>
            <a:ext uri="{FF2B5EF4-FFF2-40B4-BE49-F238E27FC236}">
              <a16:creationId xmlns:a16="http://schemas.microsoft.com/office/drawing/2014/main" id="{1D89E2DE-786E-4FD3-872C-B319E45FCE07}"/>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10" name="フローチャート: 判断 609">
          <a:extLst>
            <a:ext uri="{FF2B5EF4-FFF2-40B4-BE49-F238E27FC236}">
              <a16:creationId xmlns:a16="http://schemas.microsoft.com/office/drawing/2014/main" id="{8EA9CABA-66D6-4BA6-B08B-E8DF5FB7FF0F}"/>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11" name="フローチャート: 判断 610">
          <a:extLst>
            <a:ext uri="{FF2B5EF4-FFF2-40B4-BE49-F238E27FC236}">
              <a16:creationId xmlns:a16="http://schemas.microsoft.com/office/drawing/2014/main" id="{3810BCAA-F92C-4E7C-AD10-05C8A1CD70BB}"/>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612" name="フローチャート: 判断 611">
          <a:extLst>
            <a:ext uri="{FF2B5EF4-FFF2-40B4-BE49-F238E27FC236}">
              <a16:creationId xmlns:a16="http://schemas.microsoft.com/office/drawing/2014/main" id="{B236D892-3184-4947-BA67-1DB442C47E9A}"/>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613" name="フローチャート: 判断 612">
          <a:extLst>
            <a:ext uri="{FF2B5EF4-FFF2-40B4-BE49-F238E27FC236}">
              <a16:creationId xmlns:a16="http://schemas.microsoft.com/office/drawing/2014/main" id="{EFD6E564-BA50-467F-AC56-86983C36174C}"/>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3707A084-60DD-4E88-8500-1B009D255C0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50512C87-060F-427D-9CE5-EAC3EF66F89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35449851-D520-48C0-8B1A-6CDCBE1F8F6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385A0914-BFD7-493C-A990-1F5476E6622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CA3380BD-31E3-4A28-8162-18F29438995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19" name="楕円 618">
          <a:extLst>
            <a:ext uri="{FF2B5EF4-FFF2-40B4-BE49-F238E27FC236}">
              <a16:creationId xmlns:a16="http://schemas.microsoft.com/office/drawing/2014/main" id="{AAE94C8A-BC5D-4261-9DDA-A0098B7DDB79}"/>
            </a:ext>
          </a:extLst>
        </xdr:cNvPr>
        <xdr:cNvSpPr/>
      </xdr:nvSpPr>
      <xdr:spPr>
        <a:xfrm>
          <a:off x="22110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45738</xdr:rowOff>
    </xdr:from>
    <xdr:ext cx="469744" cy="259045"/>
    <xdr:sp macro="" textlink="">
      <xdr:nvSpPr>
        <xdr:cNvPr id="620" name="【児童館】&#10;一人当たり面積該当値テキスト">
          <a:extLst>
            <a:ext uri="{FF2B5EF4-FFF2-40B4-BE49-F238E27FC236}">
              <a16:creationId xmlns:a16="http://schemas.microsoft.com/office/drawing/2014/main" id="{6C83C0FA-F428-4A92-9FA0-2392FE26E7FA}"/>
            </a:ext>
          </a:extLst>
        </xdr:cNvPr>
        <xdr:cNvSpPr txBox="1"/>
      </xdr:nvSpPr>
      <xdr:spPr>
        <a:xfrm>
          <a:off x="22199600"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78739</xdr:rowOff>
    </xdr:from>
    <xdr:to>
      <xdr:col>112</xdr:col>
      <xdr:colOff>38100</xdr:colOff>
      <xdr:row>84</xdr:row>
      <xdr:rowOff>8889</xdr:rowOff>
    </xdr:to>
    <xdr:sp macro="" textlink="">
      <xdr:nvSpPr>
        <xdr:cNvPr id="621" name="楕円 620">
          <a:extLst>
            <a:ext uri="{FF2B5EF4-FFF2-40B4-BE49-F238E27FC236}">
              <a16:creationId xmlns:a16="http://schemas.microsoft.com/office/drawing/2014/main" id="{4E71E652-6CE8-48C7-80C3-7866DAAB6F5A}"/>
            </a:ext>
          </a:extLst>
        </xdr:cNvPr>
        <xdr:cNvSpPr/>
      </xdr:nvSpPr>
      <xdr:spPr>
        <a:xfrm>
          <a:off x="21272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118111</xdr:rowOff>
    </xdr:from>
    <xdr:to>
      <xdr:col>116</xdr:col>
      <xdr:colOff>63500</xdr:colOff>
      <xdr:row>83</xdr:row>
      <xdr:rowOff>129539</xdr:rowOff>
    </xdr:to>
    <xdr:cxnSp macro="">
      <xdr:nvCxnSpPr>
        <xdr:cNvPr id="622" name="直線コネクタ 621">
          <a:extLst>
            <a:ext uri="{FF2B5EF4-FFF2-40B4-BE49-F238E27FC236}">
              <a16:creationId xmlns:a16="http://schemas.microsoft.com/office/drawing/2014/main" id="{C08C27BD-B4E4-467F-AF63-DFBE0801DC3B}"/>
            </a:ext>
          </a:extLst>
        </xdr:cNvPr>
        <xdr:cNvCxnSpPr/>
      </xdr:nvCxnSpPr>
      <xdr:spPr>
        <a:xfrm flipV="1">
          <a:off x="21323300" y="143484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623" name="楕円 622">
          <a:extLst>
            <a:ext uri="{FF2B5EF4-FFF2-40B4-BE49-F238E27FC236}">
              <a16:creationId xmlns:a16="http://schemas.microsoft.com/office/drawing/2014/main" id="{BC70DBFD-9A7A-43AC-BB34-0A7CF1A1B6E0}"/>
            </a:ext>
          </a:extLst>
        </xdr:cNvPr>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129539</xdr:rowOff>
    </xdr:from>
    <xdr:to>
      <xdr:col>111</xdr:col>
      <xdr:colOff>177800</xdr:colOff>
      <xdr:row>83</xdr:row>
      <xdr:rowOff>140970</xdr:rowOff>
    </xdr:to>
    <xdr:cxnSp macro="">
      <xdr:nvCxnSpPr>
        <xdr:cNvPr id="624" name="直線コネクタ 623">
          <a:extLst>
            <a:ext uri="{FF2B5EF4-FFF2-40B4-BE49-F238E27FC236}">
              <a16:creationId xmlns:a16="http://schemas.microsoft.com/office/drawing/2014/main" id="{59A6E9F3-5030-4E79-9371-E295F063DF19}"/>
            </a:ext>
          </a:extLst>
        </xdr:cNvPr>
        <xdr:cNvCxnSpPr/>
      </xdr:nvCxnSpPr>
      <xdr:spPr>
        <a:xfrm flipV="1">
          <a:off x="20434300" y="14359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25" name="楕円 624">
          <a:extLst>
            <a:ext uri="{FF2B5EF4-FFF2-40B4-BE49-F238E27FC236}">
              <a16:creationId xmlns:a16="http://schemas.microsoft.com/office/drawing/2014/main" id="{CB5C123D-0B24-4E7C-8658-3DDFE9395067}"/>
            </a:ext>
          </a:extLst>
        </xdr:cNvPr>
        <xdr:cNvSpPr/>
      </xdr:nvSpPr>
      <xdr:spPr>
        <a:xfrm>
          <a:off x="19494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152400</xdr:rowOff>
    </xdr:to>
    <xdr:cxnSp macro="">
      <xdr:nvCxnSpPr>
        <xdr:cNvPr id="626" name="直線コネクタ 625">
          <a:extLst>
            <a:ext uri="{FF2B5EF4-FFF2-40B4-BE49-F238E27FC236}">
              <a16:creationId xmlns:a16="http://schemas.microsoft.com/office/drawing/2014/main" id="{A2A9B0F8-FD83-4A5D-8064-1DC6DC239095}"/>
            </a:ext>
          </a:extLst>
        </xdr:cNvPr>
        <xdr:cNvCxnSpPr/>
      </xdr:nvCxnSpPr>
      <xdr:spPr>
        <a:xfrm flipV="1">
          <a:off x="19545300" y="143713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116839</xdr:rowOff>
    </xdr:from>
    <xdr:to>
      <xdr:col>98</xdr:col>
      <xdr:colOff>38100</xdr:colOff>
      <xdr:row>84</xdr:row>
      <xdr:rowOff>46989</xdr:rowOff>
    </xdr:to>
    <xdr:sp macro="" textlink="">
      <xdr:nvSpPr>
        <xdr:cNvPr id="627" name="楕円 626">
          <a:extLst>
            <a:ext uri="{FF2B5EF4-FFF2-40B4-BE49-F238E27FC236}">
              <a16:creationId xmlns:a16="http://schemas.microsoft.com/office/drawing/2014/main" id="{D1B0948F-D5A1-4ECB-8FB0-A5308B04F0F8}"/>
            </a:ext>
          </a:extLst>
        </xdr:cNvPr>
        <xdr:cNvSpPr/>
      </xdr:nvSpPr>
      <xdr:spPr>
        <a:xfrm>
          <a:off x="18605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152400</xdr:rowOff>
    </xdr:from>
    <xdr:to>
      <xdr:col>102</xdr:col>
      <xdr:colOff>114300</xdr:colOff>
      <xdr:row>83</xdr:row>
      <xdr:rowOff>167639</xdr:rowOff>
    </xdr:to>
    <xdr:cxnSp macro="">
      <xdr:nvCxnSpPr>
        <xdr:cNvPr id="628" name="直線コネクタ 627">
          <a:extLst>
            <a:ext uri="{FF2B5EF4-FFF2-40B4-BE49-F238E27FC236}">
              <a16:creationId xmlns:a16="http://schemas.microsoft.com/office/drawing/2014/main" id="{E5FD03AB-2B47-4404-BCDF-6EA3475C92F7}"/>
            </a:ext>
          </a:extLst>
        </xdr:cNvPr>
        <xdr:cNvCxnSpPr/>
      </xdr:nvCxnSpPr>
      <xdr:spPr>
        <a:xfrm flipV="1">
          <a:off x="18656300" y="143827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629" name="n_1aveValue【児童館】&#10;一人当たり面積">
          <a:extLst>
            <a:ext uri="{FF2B5EF4-FFF2-40B4-BE49-F238E27FC236}">
              <a16:creationId xmlns:a16="http://schemas.microsoft.com/office/drawing/2014/main" id="{C9C07976-FFF9-4420-8513-13DFBF8BA420}"/>
            </a:ext>
          </a:extLst>
        </xdr:cNvPr>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30" name="n_2aveValue【児童館】&#10;一人当たり面積">
          <a:extLst>
            <a:ext uri="{FF2B5EF4-FFF2-40B4-BE49-F238E27FC236}">
              <a16:creationId xmlns:a16="http://schemas.microsoft.com/office/drawing/2014/main" id="{81297C38-F04D-4783-96F1-C95124400866}"/>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631" name="n_3aveValue【児童館】&#10;一人当たり面積">
          <a:extLst>
            <a:ext uri="{FF2B5EF4-FFF2-40B4-BE49-F238E27FC236}">
              <a16:creationId xmlns:a16="http://schemas.microsoft.com/office/drawing/2014/main" id="{FB62ED3A-BDA3-4E78-8BFA-929BDE6A64F9}"/>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632" name="n_4aveValue【児童館】&#10;一人当たり面積">
          <a:extLst>
            <a:ext uri="{FF2B5EF4-FFF2-40B4-BE49-F238E27FC236}">
              <a16:creationId xmlns:a16="http://schemas.microsoft.com/office/drawing/2014/main" id="{7C5AB803-56E5-4557-B2C4-F4767FE13720}"/>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xdr:rowOff>
    </xdr:from>
    <xdr:ext cx="469744" cy="259045"/>
    <xdr:sp macro="" textlink="">
      <xdr:nvSpPr>
        <xdr:cNvPr id="633" name="n_1mainValue【児童館】&#10;一人当たり面積">
          <a:extLst>
            <a:ext uri="{FF2B5EF4-FFF2-40B4-BE49-F238E27FC236}">
              <a16:creationId xmlns:a16="http://schemas.microsoft.com/office/drawing/2014/main" id="{17D5D175-D976-4160-9397-9EDDB59F0F10}"/>
            </a:ext>
          </a:extLst>
        </xdr:cNvPr>
        <xdr:cNvSpPr txBox="1"/>
      </xdr:nvSpPr>
      <xdr:spPr>
        <a:xfrm>
          <a:off x="210757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634" name="n_2mainValue【児童館】&#10;一人当たり面積">
          <a:extLst>
            <a:ext uri="{FF2B5EF4-FFF2-40B4-BE49-F238E27FC236}">
              <a16:creationId xmlns:a16="http://schemas.microsoft.com/office/drawing/2014/main" id="{23E99542-DB90-4B5C-8EC7-89C44DC489E3}"/>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635" name="n_3mainValue【児童館】&#10;一人当たり面積">
          <a:extLst>
            <a:ext uri="{FF2B5EF4-FFF2-40B4-BE49-F238E27FC236}">
              <a16:creationId xmlns:a16="http://schemas.microsoft.com/office/drawing/2014/main" id="{A401BE8D-761E-49D4-AD6E-3E7F9CB39788}"/>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38116</xdr:rowOff>
    </xdr:from>
    <xdr:ext cx="469744" cy="259045"/>
    <xdr:sp macro="" textlink="">
      <xdr:nvSpPr>
        <xdr:cNvPr id="636" name="n_4mainValue【児童館】&#10;一人当たり面積">
          <a:extLst>
            <a:ext uri="{FF2B5EF4-FFF2-40B4-BE49-F238E27FC236}">
              <a16:creationId xmlns:a16="http://schemas.microsoft.com/office/drawing/2014/main" id="{76D80F69-198E-45AE-AB26-EB33D53DF853}"/>
            </a:ext>
          </a:extLst>
        </xdr:cNvPr>
        <xdr:cNvSpPr txBox="1"/>
      </xdr:nvSpPr>
      <xdr:spPr>
        <a:xfrm>
          <a:off x="184214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60669AEE-82E9-4BD2-BCAC-21C21D29626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5EFDBC8-55FF-4F55-A3F6-F26DAB7A74D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87562395-B269-4D4F-B57E-824C0247F2C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AFFE8C28-6FF8-4C28-8802-16A7A790F33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D4CE0EC9-35F7-4CB8-93E1-C4D3EFD9480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EC7A6CF9-EB5A-4701-B772-B5C4BBA2F1A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A8C1BCF2-20EA-41CB-83D4-CA46F76999F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C1BB5433-4778-4FD8-A5D6-EFC9CBB666C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DFD8F9CA-8D86-461D-BF1A-F7C4BD7C070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CD240B01-CB7A-4F3B-8637-AF1047E6A82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D694B7A4-5878-43B6-A117-D147B81620E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BFED9F9A-58FD-4AE8-AE3E-105A0709A76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32FD1F24-D9CA-45FD-8328-010B7CE9127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3BDBE88D-9BF9-4DA9-803D-61DB018D385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50090753-B3D0-4EA2-9183-49C261E394B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A832C523-897E-46A5-B0B0-13CE7470881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55F699F7-096E-4013-9CBE-F8839C9BF5F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8575F600-25C2-4B6A-B6BC-34302B51696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591DC908-F2C2-4CFC-AA40-C16DC2B3520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03109F3-88A7-4745-8116-D77267A4A0A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CFB4E16F-B69A-40C1-B9EB-508D86D8ADB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1B2C0F56-FC1E-4763-8008-2177F07E8EB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C4D436E1-A57E-46FB-A371-8F7CCF1C4EF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2B64B79D-7BC9-4D04-9851-95CB106F2814}"/>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A3BD5628-7647-4E72-8BD1-C117AE6C65DD}"/>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8C666745-4859-4C5A-B168-8B2B2E92D42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BA73C63D-4FB9-439C-9B7D-F63BEB6F6018}"/>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424B45CF-C9C0-4848-B790-D8C5992E8C0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a:extLst>
            <a:ext uri="{FF2B5EF4-FFF2-40B4-BE49-F238E27FC236}">
              <a16:creationId xmlns:a16="http://schemas.microsoft.com/office/drawing/2014/main" id="{8C8AA0A0-B93D-4B92-9B12-3E08D4C5D051}"/>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5C4CB3A1-9896-4CA3-A560-19F93AFCA678}"/>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8CF30BA4-F4FD-4755-BD34-A78CE5C8581F}"/>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E8B8F310-321A-4565-B3C8-91D3B2769790}"/>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AC1FDBBF-B67B-4249-9E16-1C914887F4FC}"/>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FA133AE7-E1A0-4829-B39E-66E93C0F0BAF}"/>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D8538D59-9FC1-452E-BA57-0EB7AE81D50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52B139DF-0184-45A7-A0B8-103D0A3AA1F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37F923D8-DAB7-4321-A27C-C443401FAD3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19C9670F-050D-43A3-9516-8A5F70DB23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98BC17D-1D53-4A0E-8E69-C8EAE1AEDBA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76" name="楕円 675">
          <a:extLst>
            <a:ext uri="{FF2B5EF4-FFF2-40B4-BE49-F238E27FC236}">
              <a16:creationId xmlns:a16="http://schemas.microsoft.com/office/drawing/2014/main" id="{97787F4D-2ECE-4036-B99F-3A1CB25704DC}"/>
            </a:ext>
          </a:extLst>
        </xdr:cNvPr>
        <xdr:cNvSpPr/>
      </xdr:nvSpPr>
      <xdr:spPr>
        <a:xfrm>
          <a:off x="16268700" y="180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29227</xdr:rowOff>
    </xdr:from>
    <xdr:ext cx="405111" cy="259045"/>
    <xdr:sp macro="" textlink="">
      <xdr:nvSpPr>
        <xdr:cNvPr id="677" name="【公民館】&#10;有形固定資産減価償却率該当値テキスト">
          <a:extLst>
            <a:ext uri="{FF2B5EF4-FFF2-40B4-BE49-F238E27FC236}">
              <a16:creationId xmlns:a16="http://schemas.microsoft.com/office/drawing/2014/main" id="{739B310A-10B2-436B-87E4-FDE00107AA98}"/>
            </a:ext>
          </a:extLst>
        </xdr:cNvPr>
        <xdr:cNvSpPr txBox="1"/>
      </xdr:nvSpPr>
      <xdr:spPr>
        <a:xfrm>
          <a:off x="16357600" y="180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48261</xdr:rowOff>
    </xdr:from>
    <xdr:to>
      <xdr:col>81</xdr:col>
      <xdr:colOff>101600</xdr:colOff>
      <xdr:row>105</xdr:row>
      <xdr:rowOff>149861</xdr:rowOff>
    </xdr:to>
    <xdr:sp macro="" textlink="">
      <xdr:nvSpPr>
        <xdr:cNvPr id="678" name="楕円 677">
          <a:extLst>
            <a:ext uri="{FF2B5EF4-FFF2-40B4-BE49-F238E27FC236}">
              <a16:creationId xmlns:a16="http://schemas.microsoft.com/office/drawing/2014/main" id="{73CFBC0A-7FCD-47C0-9EFE-DC5E8D9FD9E1}"/>
            </a:ext>
          </a:extLst>
        </xdr:cNvPr>
        <xdr:cNvSpPr/>
      </xdr:nvSpPr>
      <xdr:spPr>
        <a:xfrm>
          <a:off x="15430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99061</xdr:rowOff>
    </xdr:from>
    <xdr:to>
      <xdr:col>85</xdr:col>
      <xdr:colOff>127000</xdr:colOff>
      <xdr:row>105</xdr:row>
      <xdr:rowOff>101600</xdr:rowOff>
    </xdr:to>
    <xdr:cxnSp macro="">
      <xdr:nvCxnSpPr>
        <xdr:cNvPr id="679" name="直線コネクタ 678">
          <a:extLst>
            <a:ext uri="{FF2B5EF4-FFF2-40B4-BE49-F238E27FC236}">
              <a16:creationId xmlns:a16="http://schemas.microsoft.com/office/drawing/2014/main" id="{D0F60C17-57AF-4639-B728-83EE38745379}"/>
            </a:ext>
          </a:extLst>
        </xdr:cNvPr>
        <xdr:cNvCxnSpPr/>
      </xdr:nvCxnSpPr>
      <xdr:spPr>
        <a:xfrm>
          <a:off x="15481300" y="1810131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39370</xdr:rowOff>
    </xdr:from>
    <xdr:to>
      <xdr:col>76</xdr:col>
      <xdr:colOff>165100</xdr:colOff>
      <xdr:row>105</xdr:row>
      <xdr:rowOff>140970</xdr:rowOff>
    </xdr:to>
    <xdr:sp macro="" textlink="">
      <xdr:nvSpPr>
        <xdr:cNvPr id="680" name="楕円 679">
          <a:extLst>
            <a:ext uri="{FF2B5EF4-FFF2-40B4-BE49-F238E27FC236}">
              <a16:creationId xmlns:a16="http://schemas.microsoft.com/office/drawing/2014/main" id="{4ED07311-071A-4DB1-B508-626B60726851}"/>
            </a:ext>
          </a:extLst>
        </xdr:cNvPr>
        <xdr:cNvSpPr/>
      </xdr:nvSpPr>
      <xdr:spPr>
        <a:xfrm>
          <a:off x="14541500" y="180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90170</xdr:rowOff>
    </xdr:from>
    <xdr:to>
      <xdr:col>81</xdr:col>
      <xdr:colOff>50800</xdr:colOff>
      <xdr:row>105</xdr:row>
      <xdr:rowOff>99061</xdr:rowOff>
    </xdr:to>
    <xdr:cxnSp macro="">
      <xdr:nvCxnSpPr>
        <xdr:cNvPr id="681" name="直線コネクタ 680">
          <a:extLst>
            <a:ext uri="{FF2B5EF4-FFF2-40B4-BE49-F238E27FC236}">
              <a16:creationId xmlns:a16="http://schemas.microsoft.com/office/drawing/2014/main" id="{911DECE4-2839-48A6-8913-C23E13E1F0A1}"/>
            </a:ext>
          </a:extLst>
        </xdr:cNvPr>
        <xdr:cNvCxnSpPr/>
      </xdr:nvCxnSpPr>
      <xdr:spPr>
        <a:xfrm>
          <a:off x="14592300" y="180924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15239</xdr:rowOff>
    </xdr:from>
    <xdr:to>
      <xdr:col>72</xdr:col>
      <xdr:colOff>38100</xdr:colOff>
      <xdr:row>105</xdr:row>
      <xdr:rowOff>116839</xdr:rowOff>
    </xdr:to>
    <xdr:sp macro="" textlink="">
      <xdr:nvSpPr>
        <xdr:cNvPr id="682" name="楕円 681">
          <a:extLst>
            <a:ext uri="{FF2B5EF4-FFF2-40B4-BE49-F238E27FC236}">
              <a16:creationId xmlns:a16="http://schemas.microsoft.com/office/drawing/2014/main" id="{6C887044-A9D5-43DC-9B2C-261CA272D25A}"/>
            </a:ext>
          </a:extLst>
        </xdr:cNvPr>
        <xdr:cNvSpPr/>
      </xdr:nvSpPr>
      <xdr:spPr>
        <a:xfrm>
          <a:off x="13652500" y="180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66039</xdr:rowOff>
    </xdr:from>
    <xdr:to>
      <xdr:col>76</xdr:col>
      <xdr:colOff>114300</xdr:colOff>
      <xdr:row>105</xdr:row>
      <xdr:rowOff>90170</xdr:rowOff>
    </xdr:to>
    <xdr:cxnSp macro="">
      <xdr:nvCxnSpPr>
        <xdr:cNvPr id="683" name="直線コネクタ 682">
          <a:extLst>
            <a:ext uri="{FF2B5EF4-FFF2-40B4-BE49-F238E27FC236}">
              <a16:creationId xmlns:a16="http://schemas.microsoft.com/office/drawing/2014/main" id="{1D66E9B4-C24F-46CC-A204-0251C0679B6A}"/>
            </a:ext>
          </a:extLst>
        </xdr:cNvPr>
        <xdr:cNvCxnSpPr/>
      </xdr:nvCxnSpPr>
      <xdr:spPr>
        <a:xfrm>
          <a:off x="13703300" y="180682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162561</xdr:rowOff>
    </xdr:from>
    <xdr:to>
      <xdr:col>67</xdr:col>
      <xdr:colOff>101600</xdr:colOff>
      <xdr:row>105</xdr:row>
      <xdr:rowOff>92711</xdr:rowOff>
    </xdr:to>
    <xdr:sp macro="" textlink="">
      <xdr:nvSpPr>
        <xdr:cNvPr id="684" name="楕円 683">
          <a:extLst>
            <a:ext uri="{FF2B5EF4-FFF2-40B4-BE49-F238E27FC236}">
              <a16:creationId xmlns:a16="http://schemas.microsoft.com/office/drawing/2014/main" id="{2E5A3BD8-CE56-408E-AE82-79BC15452298}"/>
            </a:ext>
          </a:extLst>
        </xdr:cNvPr>
        <xdr:cNvSpPr/>
      </xdr:nvSpPr>
      <xdr:spPr>
        <a:xfrm>
          <a:off x="1276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41911</xdr:rowOff>
    </xdr:from>
    <xdr:to>
      <xdr:col>71</xdr:col>
      <xdr:colOff>177800</xdr:colOff>
      <xdr:row>105</xdr:row>
      <xdr:rowOff>66039</xdr:rowOff>
    </xdr:to>
    <xdr:cxnSp macro="">
      <xdr:nvCxnSpPr>
        <xdr:cNvPr id="685" name="直線コネクタ 684">
          <a:extLst>
            <a:ext uri="{FF2B5EF4-FFF2-40B4-BE49-F238E27FC236}">
              <a16:creationId xmlns:a16="http://schemas.microsoft.com/office/drawing/2014/main" id="{9C779A2C-6282-4B5D-845C-C740A367B4AF}"/>
            </a:ext>
          </a:extLst>
        </xdr:cNvPr>
        <xdr:cNvCxnSpPr/>
      </xdr:nvCxnSpPr>
      <xdr:spPr>
        <a:xfrm>
          <a:off x="12814300" y="180441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6" name="n_1aveValue【公民館】&#10;有形固定資産減価償却率">
          <a:extLst>
            <a:ext uri="{FF2B5EF4-FFF2-40B4-BE49-F238E27FC236}">
              <a16:creationId xmlns:a16="http://schemas.microsoft.com/office/drawing/2014/main" id="{7720D2C7-4760-408D-BD61-2BBDB882848E}"/>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a:extLst>
            <a:ext uri="{FF2B5EF4-FFF2-40B4-BE49-F238E27FC236}">
              <a16:creationId xmlns:a16="http://schemas.microsoft.com/office/drawing/2014/main" id="{3BCAA05B-4FBE-4403-A649-015990D2FA61}"/>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a:extLst>
            <a:ext uri="{FF2B5EF4-FFF2-40B4-BE49-F238E27FC236}">
              <a16:creationId xmlns:a16="http://schemas.microsoft.com/office/drawing/2014/main" id="{CF80750E-E8C0-4E0D-8C78-96F1BA480073}"/>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a16="http://schemas.microsoft.com/office/drawing/2014/main" id="{46547CB1-7912-4E3F-95D0-0D76FBF61682}"/>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140988</xdr:rowOff>
    </xdr:from>
    <xdr:ext cx="405111" cy="259045"/>
    <xdr:sp macro="" textlink="">
      <xdr:nvSpPr>
        <xdr:cNvPr id="690" name="n_1mainValue【公民館】&#10;有形固定資産減価償却率">
          <a:extLst>
            <a:ext uri="{FF2B5EF4-FFF2-40B4-BE49-F238E27FC236}">
              <a16:creationId xmlns:a16="http://schemas.microsoft.com/office/drawing/2014/main" id="{86DDED9B-FEE1-4F8F-AEFF-45BDDC0AD504}"/>
            </a:ext>
          </a:extLst>
        </xdr:cNvPr>
        <xdr:cNvSpPr txBox="1"/>
      </xdr:nvSpPr>
      <xdr:spPr>
        <a:xfrm>
          <a:off x="152660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132097</xdr:rowOff>
    </xdr:from>
    <xdr:ext cx="405111" cy="259045"/>
    <xdr:sp macro="" textlink="">
      <xdr:nvSpPr>
        <xdr:cNvPr id="691" name="n_2mainValue【公民館】&#10;有形固定資産減価償却率">
          <a:extLst>
            <a:ext uri="{FF2B5EF4-FFF2-40B4-BE49-F238E27FC236}">
              <a16:creationId xmlns:a16="http://schemas.microsoft.com/office/drawing/2014/main" id="{9B739CD4-2276-431D-B9D0-5CDD6C2DFA2F}"/>
            </a:ext>
          </a:extLst>
        </xdr:cNvPr>
        <xdr:cNvSpPr txBox="1"/>
      </xdr:nvSpPr>
      <xdr:spPr>
        <a:xfrm>
          <a:off x="14389744"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107966</xdr:rowOff>
    </xdr:from>
    <xdr:ext cx="405111" cy="259045"/>
    <xdr:sp macro="" textlink="">
      <xdr:nvSpPr>
        <xdr:cNvPr id="692" name="n_3mainValue【公民館】&#10;有形固定資産減価償却率">
          <a:extLst>
            <a:ext uri="{FF2B5EF4-FFF2-40B4-BE49-F238E27FC236}">
              <a16:creationId xmlns:a16="http://schemas.microsoft.com/office/drawing/2014/main" id="{DFDF8A9A-8C29-462E-965F-C75CEFB11B7E}"/>
            </a:ext>
          </a:extLst>
        </xdr:cNvPr>
        <xdr:cNvSpPr txBox="1"/>
      </xdr:nvSpPr>
      <xdr:spPr>
        <a:xfrm>
          <a:off x="13500744" y="1811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83838</xdr:rowOff>
    </xdr:from>
    <xdr:ext cx="405111" cy="259045"/>
    <xdr:sp macro="" textlink="">
      <xdr:nvSpPr>
        <xdr:cNvPr id="693" name="n_4mainValue【公民館】&#10;有形固定資産減価償却率">
          <a:extLst>
            <a:ext uri="{FF2B5EF4-FFF2-40B4-BE49-F238E27FC236}">
              <a16:creationId xmlns:a16="http://schemas.microsoft.com/office/drawing/2014/main" id="{ACE8B77D-390A-47FD-B881-29DFDD8871CE}"/>
            </a:ext>
          </a:extLst>
        </xdr:cNvPr>
        <xdr:cNvSpPr txBox="1"/>
      </xdr:nvSpPr>
      <xdr:spPr>
        <a:xfrm>
          <a:off x="12611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C2F117DB-4B3D-48C0-8273-FB1090328FF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8362685A-3992-48AA-9B2B-4C7D013A763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FEEA237D-BFF1-4F5D-88C1-502000A8FFC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B14DAC1B-1A85-4D93-AC43-BC9D6246740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7EB8F9A9-A520-4539-AA2A-F2E2D79546D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791186B3-9E89-4ED8-8F13-271970FE05C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D37DAACC-B6D9-4A7F-B25C-5D2A9DD6B96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561E5622-FE3F-455B-B353-3825A5F2A72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E142C5CD-3CE2-472A-A7E0-66A24C3BA5C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BAEC0A6C-AE1A-4D3E-A4B5-A3980302B40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A19C3A04-B1CB-4CBE-B440-872BED9F087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BFC614CC-FA06-471A-BA85-7794821336A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D357AEB8-A228-46B9-A92C-6F046D132C0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CEB4C35C-FDE5-4278-A760-EFECAE056BF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5E2A64EC-DC72-4B92-8143-8227DD06E2D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010EC9CA-BD06-4530-A9FB-E1FC31753CA9}"/>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1EB6F7F2-AAC7-4145-A82B-5462BF88DBD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3196833C-361F-4F27-ADDB-D592BA904444}"/>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859554B0-67B2-4F49-9A0A-37980DCBEE1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E258A1C4-565C-471B-8229-1F1CAA4528EB}"/>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A67FB567-08F7-4BA9-9928-6174EAC8DD5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3A2BE200-6D64-4105-ACE2-52EDC10D6FAF}"/>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D0FCF9EB-E3B3-4B63-B902-49DBCD66D3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D4F38104-3612-4035-8F15-70F47BC92C48}"/>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42DAE013-53DD-4A64-AC99-A2AAEFE3BBA6}"/>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F4E66334-0CEF-4285-A630-74BC31DA6897}"/>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8ECF4194-05C6-4BC0-9165-D3F7FD45A0EF}"/>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01F98C40-2F41-4156-B644-6EFA9D599CCE}"/>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22" name="【公民館】&#10;一人当たり面積平均値テキスト">
          <a:extLst>
            <a:ext uri="{FF2B5EF4-FFF2-40B4-BE49-F238E27FC236}">
              <a16:creationId xmlns:a16="http://schemas.microsoft.com/office/drawing/2014/main" id="{285D2A06-D37A-4177-9921-12B3F868AE19}"/>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C73D1EC0-E9C5-495C-A938-B968935B420C}"/>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991BA623-910D-4FE8-8786-D5064414AB05}"/>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632DAA68-6081-4A88-B137-C155C4BE985E}"/>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F7EF7643-84E4-4FCF-BFAF-E603CA0CDC16}"/>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A4001733-491E-437E-9756-F522B6BDF8D6}"/>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2961AFD-B0BD-4AC7-AE91-42E62BA36A2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485EAD14-3219-49ED-9EB4-FE73A62664B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74BED377-2C2A-4976-9C5C-99081BF0161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A5B1E5D0-8853-4E19-A3AD-1250EBED001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AECE6818-BDA4-47D9-8434-4C62DEB136D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43078</xdr:rowOff>
    </xdr:from>
    <xdr:to>
      <xdr:col>116</xdr:col>
      <xdr:colOff>114300</xdr:colOff>
      <xdr:row>108</xdr:row>
      <xdr:rowOff>144678</xdr:rowOff>
    </xdr:to>
    <xdr:sp macro="" textlink="">
      <xdr:nvSpPr>
        <xdr:cNvPr id="733" name="楕円 732">
          <a:extLst>
            <a:ext uri="{FF2B5EF4-FFF2-40B4-BE49-F238E27FC236}">
              <a16:creationId xmlns:a16="http://schemas.microsoft.com/office/drawing/2014/main" id="{E5FD56A9-B315-4CB4-B8D4-6E8244D99CD1}"/>
            </a:ext>
          </a:extLst>
        </xdr:cNvPr>
        <xdr:cNvSpPr/>
      </xdr:nvSpPr>
      <xdr:spPr>
        <a:xfrm>
          <a:off x="22110700" y="185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7332</xdr:rowOff>
    </xdr:from>
    <xdr:ext cx="469744" cy="259045"/>
    <xdr:sp macro="" textlink="">
      <xdr:nvSpPr>
        <xdr:cNvPr id="734" name="【公民館】&#10;一人当たり面積該当値テキスト">
          <a:extLst>
            <a:ext uri="{FF2B5EF4-FFF2-40B4-BE49-F238E27FC236}">
              <a16:creationId xmlns:a16="http://schemas.microsoft.com/office/drawing/2014/main" id="{AF60CB1E-ADAF-48C8-B4C9-F72B7E630B03}"/>
            </a:ext>
          </a:extLst>
        </xdr:cNvPr>
        <xdr:cNvSpPr txBox="1"/>
      </xdr:nvSpPr>
      <xdr:spPr>
        <a:xfrm>
          <a:off x="22199600" y="185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44678</xdr:rowOff>
    </xdr:from>
    <xdr:to>
      <xdr:col>112</xdr:col>
      <xdr:colOff>38100</xdr:colOff>
      <xdr:row>108</xdr:row>
      <xdr:rowOff>146278</xdr:rowOff>
    </xdr:to>
    <xdr:sp macro="" textlink="">
      <xdr:nvSpPr>
        <xdr:cNvPr id="735" name="楕円 734">
          <a:extLst>
            <a:ext uri="{FF2B5EF4-FFF2-40B4-BE49-F238E27FC236}">
              <a16:creationId xmlns:a16="http://schemas.microsoft.com/office/drawing/2014/main" id="{8B727F5F-F59F-483B-9CD3-B8319F0D0C66}"/>
            </a:ext>
          </a:extLst>
        </xdr:cNvPr>
        <xdr:cNvSpPr/>
      </xdr:nvSpPr>
      <xdr:spPr>
        <a:xfrm>
          <a:off x="21272500" y="185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93878</xdr:rowOff>
    </xdr:from>
    <xdr:to>
      <xdr:col>116</xdr:col>
      <xdr:colOff>63500</xdr:colOff>
      <xdr:row>108</xdr:row>
      <xdr:rowOff>95478</xdr:rowOff>
    </xdr:to>
    <xdr:cxnSp macro="">
      <xdr:nvCxnSpPr>
        <xdr:cNvPr id="736" name="直線コネクタ 735">
          <a:extLst>
            <a:ext uri="{FF2B5EF4-FFF2-40B4-BE49-F238E27FC236}">
              <a16:creationId xmlns:a16="http://schemas.microsoft.com/office/drawing/2014/main" id="{73988827-499E-48B0-BC9D-042853152AD4}"/>
            </a:ext>
          </a:extLst>
        </xdr:cNvPr>
        <xdr:cNvCxnSpPr/>
      </xdr:nvCxnSpPr>
      <xdr:spPr>
        <a:xfrm flipV="1">
          <a:off x="21323300" y="18610478"/>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46507</xdr:rowOff>
    </xdr:from>
    <xdr:to>
      <xdr:col>107</xdr:col>
      <xdr:colOff>101600</xdr:colOff>
      <xdr:row>108</xdr:row>
      <xdr:rowOff>148107</xdr:rowOff>
    </xdr:to>
    <xdr:sp macro="" textlink="">
      <xdr:nvSpPr>
        <xdr:cNvPr id="737" name="楕円 736">
          <a:extLst>
            <a:ext uri="{FF2B5EF4-FFF2-40B4-BE49-F238E27FC236}">
              <a16:creationId xmlns:a16="http://schemas.microsoft.com/office/drawing/2014/main" id="{95E3CE08-E982-486C-91E9-26CF7627F240}"/>
            </a:ext>
          </a:extLst>
        </xdr:cNvPr>
        <xdr:cNvSpPr/>
      </xdr:nvSpPr>
      <xdr:spPr>
        <a:xfrm>
          <a:off x="20383500" y="185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95478</xdr:rowOff>
    </xdr:from>
    <xdr:to>
      <xdr:col>111</xdr:col>
      <xdr:colOff>177800</xdr:colOff>
      <xdr:row>108</xdr:row>
      <xdr:rowOff>97307</xdr:rowOff>
    </xdr:to>
    <xdr:cxnSp macro="">
      <xdr:nvCxnSpPr>
        <xdr:cNvPr id="738" name="直線コネクタ 737">
          <a:extLst>
            <a:ext uri="{FF2B5EF4-FFF2-40B4-BE49-F238E27FC236}">
              <a16:creationId xmlns:a16="http://schemas.microsoft.com/office/drawing/2014/main" id="{2F080D92-73AA-4CFB-A98A-41D789842B5F}"/>
            </a:ext>
          </a:extLst>
        </xdr:cNvPr>
        <xdr:cNvCxnSpPr/>
      </xdr:nvCxnSpPr>
      <xdr:spPr>
        <a:xfrm flipV="1">
          <a:off x="20434300" y="1861207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47955</xdr:rowOff>
    </xdr:from>
    <xdr:to>
      <xdr:col>102</xdr:col>
      <xdr:colOff>165100</xdr:colOff>
      <xdr:row>108</xdr:row>
      <xdr:rowOff>149555</xdr:rowOff>
    </xdr:to>
    <xdr:sp macro="" textlink="">
      <xdr:nvSpPr>
        <xdr:cNvPr id="739" name="楕円 738">
          <a:extLst>
            <a:ext uri="{FF2B5EF4-FFF2-40B4-BE49-F238E27FC236}">
              <a16:creationId xmlns:a16="http://schemas.microsoft.com/office/drawing/2014/main" id="{365161EB-BE76-43B0-9642-B61237CF1575}"/>
            </a:ext>
          </a:extLst>
        </xdr:cNvPr>
        <xdr:cNvSpPr/>
      </xdr:nvSpPr>
      <xdr:spPr>
        <a:xfrm>
          <a:off x="19494500" y="185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97307</xdr:rowOff>
    </xdr:from>
    <xdr:to>
      <xdr:col>107</xdr:col>
      <xdr:colOff>50800</xdr:colOff>
      <xdr:row>108</xdr:row>
      <xdr:rowOff>98755</xdr:rowOff>
    </xdr:to>
    <xdr:cxnSp macro="">
      <xdr:nvCxnSpPr>
        <xdr:cNvPr id="740" name="直線コネクタ 739">
          <a:extLst>
            <a:ext uri="{FF2B5EF4-FFF2-40B4-BE49-F238E27FC236}">
              <a16:creationId xmlns:a16="http://schemas.microsoft.com/office/drawing/2014/main" id="{8730798A-DD07-4407-804B-3D915173D1ED}"/>
            </a:ext>
          </a:extLst>
        </xdr:cNvPr>
        <xdr:cNvCxnSpPr/>
      </xdr:nvCxnSpPr>
      <xdr:spPr>
        <a:xfrm flipV="1">
          <a:off x="19545300" y="1861390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49403</xdr:rowOff>
    </xdr:from>
    <xdr:to>
      <xdr:col>98</xdr:col>
      <xdr:colOff>38100</xdr:colOff>
      <xdr:row>108</xdr:row>
      <xdr:rowOff>151003</xdr:rowOff>
    </xdr:to>
    <xdr:sp macro="" textlink="">
      <xdr:nvSpPr>
        <xdr:cNvPr id="741" name="楕円 740">
          <a:extLst>
            <a:ext uri="{FF2B5EF4-FFF2-40B4-BE49-F238E27FC236}">
              <a16:creationId xmlns:a16="http://schemas.microsoft.com/office/drawing/2014/main" id="{D99DDFF8-52EC-43B1-93E2-75693AA89CB1}"/>
            </a:ext>
          </a:extLst>
        </xdr:cNvPr>
        <xdr:cNvSpPr/>
      </xdr:nvSpPr>
      <xdr:spPr>
        <a:xfrm>
          <a:off x="18605500" y="1856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98755</xdr:rowOff>
    </xdr:from>
    <xdr:to>
      <xdr:col>102</xdr:col>
      <xdr:colOff>114300</xdr:colOff>
      <xdr:row>108</xdr:row>
      <xdr:rowOff>100203</xdr:rowOff>
    </xdr:to>
    <xdr:cxnSp macro="">
      <xdr:nvCxnSpPr>
        <xdr:cNvPr id="742" name="直線コネクタ 741">
          <a:extLst>
            <a:ext uri="{FF2B5EF4-FFF2-40B4-BE49-F238E27FC236}">
              <a16:creationId xmlns:a16="http://schemas.microsoft.com/office/drawing/2014/main" id="{6CA1E019-E8BC-439C-BEBA-014F8B597C2E}"/>
            </a:ext>
          </a:extLst>
        </xdr:cNvPr>
        <xdr:cNvCxnSpPr/>
      </xdr:nvCxnSpPr>
      <xdr:spPr>
        <a:xfrm flipV="1">
          <a:off x="18656300" y="18615355"/>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a:extLst>
            <a:ext uri="{FF2B5EF4-FFF2-40B4-BE49-F238E27FC236}">
              <a16:creationId xmlns:a16="http://schemas.microsoft.com/office/drawing/2014/main" id="{ECAFC290-2C3E-49E9-8056-6660C6C05FA3}"/>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a:extLst>
            <a:ext uri="{FF2B5EF4-FFF2-40B4-BE49-F238E27FC236}">
              <a16:creationId xmlns:a16="http://schemas.microsoft.com/office/drawing/2014/main" id="{BE6A46A5-11B5-41FF-8139-7BDF13BE03D9}"/>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a:extLst>
            <a:ext uri="{FF2B5EF4-FFF2-40B4-BE49-F238E27FC236}">
              <a16:creationId xmlns:a16="http://schemas.microsoft.com/office/drawing/2014/main" id="{8FD3CA98-BEA4-410E-AD0B-66F4360E8AB1}"/>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46" name="n_4aveValue【公民館】&#10;一人当たり面積">
          <a:extLst>
            <a:ext uri="{FF2B5EF4-FFF2-40B4-BE49-F238E27FC236}">
              <a16:creationId xmlns:a16="http://schemas.microsoft.com/office/drawing/2014/main" id="{585D07B6-4D74-42A4-98B0-6512872C7A00}"/>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137405</xdr:rowOff>
    </xdr:from>
    <xdr:ext cx="469744" cy="259045"/>
    <xdr:sp macro="" textlink="">
      <xdr:nvSpPr>
        <xdr:cNvPr id="747" name="n_1mainValue【公民館】&#10;一人当たり面積">
          <a:extLst>
            <a:ext uri="{FF2B5EF4-FFF2-40B4-BE49-F238E27FC236}">
              <a16:creationId xmlns:a16="http://schemas.microsoft.com/office/drawing/2014/main" id="{8D3A4B1D-5875-41F0-8C1E-1C96032943DB}"/>
            </a:ext>
          </a:extLst>
        </xdr:cNvPr>
        <xdr:cNvSpPr txBox="1"/>
      </xdr:nvSpPr>
      <xdr:spPr>
        <a:xfrm>
          <a:off x="21075727" y="186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139234</xdr:rowOff>
    </xdr:from>
    <xdr:ext cx="469744" cy="259045"/>
    <xdr:sp macro="" textlink="">
      <xdr:nvSpPr>
        <xdr:cNvPr id="748" name="n_2mainValue【公民館】&#10;一人当たり面積">
          <a:extLst>
            <a:ext uri="{FF2B5EF4-FFF2-40B4-BE49-F238E27FC236}">
              <a16:creationId xmlns:a16="http://schemas.microsoft.com/office/drawing/2014/main" id="{C76C9F1B-01EF-44C2-84D3-11963CB6831D}"/>
            </a:ext>
          </a:extLst>
        </xdr:cNvPr>
        <xdr:cNvSpPr txBox="1"/>
      </xdr:nvSpPr>
      <xdr:spPr>
        <a:xfrm>
          <a:off x="20199427" y="1865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140682</xdr:rowOff>
    </xdr:from>
    <xdr:ext cx="469744" cy="259045"/>
    <xdr:sp macro="" textlink="">
      <xdr:nvSpPr>
        <xdr:cNvPr id="749" name="n_3mainValue【公民館】&#10;一人当たり面積">
          <a:extLst>
            <a:ext uri="{FF2B5EF4-FFF2-40B4-BE49-F238E27FC236}">
              <a16:creationId xmlns:a16="http://schemas.microsoft.com/office/drawing/2014/main" id="{B99E3E12-7E3E-4375-B805-FBCDA6859E86}"/>
            </a:ext>
          </a:extLst>
        </xdr:cNvPr>
        <xdr:cNvSpPr txBox="1"/>
      </xdr:nvSpPr>
      <xdr:spPr>
        <a:xfrm>
          <a:off x="19310427" y="1865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142130</xdr:rowOff>
    </xdr:from>
    <xdr:ext cx="469744" cy="259045"/>
    <xdr:sp macro="" textlink="">
      <xdr:nvSpPr>
        <xdr:cNvPr id="750" name="n_4mainValue【公民館】&#10;一人当たり面積">
          <a:extLst>
            <a:ext uri="{FF2B5EF4-FFF2-40B4-BE49-F238E27FC236}">
              <a16:creationId xmlns:a16="http://schemas.microsoft.com/office/drawing/2014/main" id="{C63D5C42-24B2-4683-8346-D10513104AC5}"/>
            </a:ext>
          </a:extLst>
        </xdr:cNvPr>
        <xdr:cNvSpPr txBox="1"/>
      </xdr:nvSpPr>
      <xdr:spPr>
        <a:xfrm>
          <a:off x="18421427" y="1865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38AA5E81-8BCD-447F-B3B5-7D3C46936DD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EF3B81CF-0543-429E-B348-B3B49D5240B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DEC0B4B5-D48B-4726-853C-B6A3B9C75E0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について、定期的な資本的支出が行われているため、類似団体と比較して同等のものとなっている。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橋梁・トンネル</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について、耐用年数を超えて稼働している資産がわずかにあるものの資産の大半が償却の終わっていない資産であり、また令和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年度には釜淵橋の補修工事を行ったことから、全国平均、奈良県平均、類似団体内平均値いずれもを下回る結果となった。</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について、広瀬保育所を筆頭に</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保育所どれもが耐用年数を超えて稼働しているため、全国平均、奈良県平均、類似団体内平均値いずれもを上回る結果となっている。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年度に小学校の改修工事等を行ったものの、</a:t>
          </a:r>
          <a:r>
            <a:rPr kumimoji="1" lang="ja-JP" altLang="ja-JP" sz="1100">
              <a:solidFill>
                <a:schemeClr val="dk1"/>
              </a:solidFill>
              <a:effectLst/>
              <a:latin typeface="+mn-lt"/>
              <a:ea typeface="+mn-ea"/>
              <a:cs typeface="+mn-cs"/>
            </a:rPr>
            <a:t>間もなく償却を終えるものや、耐用年数を大きく超えて稼働しているものがあるため、</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全国平均、奈良県平均、類似団体内平均値いずれもを上回る結果となった。</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について、唯一の</a:t>
          </a:r>
          <a:r>
            <a:rPr lang="ja-JP" altLang="ja-JP" sz="1100">
              <a:solidFill>
                <a:schemeClr val="dk1"/>
              </a:solidFill>
              <a:effectLst/>
              <a:latin typeface="+mn-lt"/>
              <a:ea typeface="+mn-ea"/>
              <a:cs typeface="+mn-cs"/>
            </a:rPr>
            <a:t>西波多児童館・老人憩いの家が</a:t>
          </a:r>
          <a:r>
            <a:rPr lang="ja-JP" altLang="en-US" sz="1100">
              <a:solidFill>
                <a:schemeClr val="dk1"/>
              </a:solidFill>
              <a:effectLst/>
              <a:latin typeface="+mn-lt"/>
              <a:ea typeface="+mn-ea"/>
              <a:cs typeface="+mn-cs"/>
            </a:rPr>
            <a:t>該当する。令和</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年度に建物付属設備の整備を行ったため数値に改善が見られたが、建物が</a:t>
          </a:r>
          <a:r>
            <a:rPr kumimoji="1" lang="ja-JP" altLang="ja-JP" sz="1100">
              <a:solidFill>
                <a:schemeClr val="dk1"/>
              </a:solidFill>
              <a:effectLst/>
              <a:latin typeface="+mn-lt"/>
              <a:ea typeface="+mn-ea"/>
              <a:cs typeface="+mn-cs"/>
            </a:rPr>
            <a:t>間もなく償却を終えるため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全国平均、奈良県平均、類似団体内平均値いずれもを上回る結果となっている。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年度に豊原公民館の建物付属設備の工事を行ったものの、波多野</a:t>
          </a:r>
          <a:r>
            <a:rPr kumimoji="1" lang="ja-JP" altLang="ja-JP" sz="1100">
              <a:solidFill>
                <a:schemeClr val="dk1"/>
              </a:solidFill>
              <a:effectLst/>
              <a:latin typeface="+mn-lt"/>
              <a:ea typeface="+mn-ea"/>
              <a:cs typeface="+mn-cs"/>
            </a:rPr>
            <a:t>公民館は明治、その他公民館も昭和</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年度取得資産であり非常に劣化しており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全国平均、奈良県平均、類似団体内平均値</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上回る結果となった。</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51294D-BC49-4BB6-AD35-B8BAC4132FA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43CE8E3-756D-4D6A-BCAC-ABA5440E4D8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2895C45-192D-449F-9E49-845E266297B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01CE9A2-F5D2-478B-B0A5-6D8487AAD08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C17EFF1-D03D-4B13-9CBA-0BAA03226F2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01D2891-199C-4F5C-8C5E-01F7291B386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8C031F0-9879-4AD4-B824-2B6EFD912A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93ACCF4-BACC-416E-8889-B7681C05FEB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8B8FB16-961B-4D90-BEE5-5E1E32B85C9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76A01DD-6555-46FB-8617-50F2A384DB2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3,345
66.52
3,676,885
3,380,635
233,528
2,032,041
2,296,127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E940066-FB31-4D4F-B385-D40C9EA72D5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E06279F-E858-4D00-9534-FE94CA5F161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DBBC7F5-5EF3-4E91-A83F-84D4C12ADC1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2B80B37-7E42-406A-BD4E-3CA53B7D8E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0AAEC4F-A76C-4781-991D-5F7A6039707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8E18506-64C1-479F-9952-79379BC750D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6490562-48ED-46C2-916A-F9204470032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022F8F7-7624-4C2C-A340-81E60D6174B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94DF0B9-7FA8-4DA9-AE43-E795D5F5623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469D886-46E9-4CAF-8F47-6990CD29314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E296A3E-A013-4D4F-9F09-FFF897A2DE6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03301A8-9ABC-4030-9207-DE0E15F8241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6C03079-F437-4DFC-97E7-1F5558ADB7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36C9750-F2A6-47DB-9A8C-85E013B35B3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E7AE22C-6C66-4BFA-9243-AC49A982371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C849A4-2813-4B24-8EEE-3CDBF22FA81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3A16207-46D9-4ACD-A4AC-53AB81313E8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79DFCFA-E063-467B-8CA0-485B04697E5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BFACA0D-3724-46FA-B519-E8C94DB3E70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97C1BFA-A774-4101-B285-C1A2C1051D5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54B9A9D-A9B7-4351-B9D9-B2AF6954557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46A5DAB-8AFA-49E0-93E4-E720CCCED28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C5DC42D-2161-4755-B5DE-FF66D107E1C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328CD77-FAC2-40BC-ABA1-406C0BFAF07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C2BFAAE-E6C8-4F03-8127-BE9FB198CEC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662A858-155E-4C22-B018-57E10DA97B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098DF5D-B695-4E89-BA54-9386E58A807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F7E479E-214D-4527-9D8B-388B4D7F744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A2877E2-E586-4A12-A652-6DE38EE720F1}"/>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7D9ED23-5B36-49C2-9273-EA53F05AC2F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92DE28D-07A7-47ED-8441-56CC3A0D8C5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4A1AAD9-9F4D-4746-9B1F-E3D525FDDE9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B7AF5D8-79F3-4E1B-8BF0-ACF62F7091F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FC7DEC9-A61E-4EED-9669-5CAFE9D4385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40E5295-E5D8-441C-8D45-2B0BD197EDA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0837230-B245-46AF-BAFD-3FCBF090B78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4013680-6234-44ED-BA83-AAD8547BEDC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B02BA42-F159-420A-A205-58811B43CEA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171C217-DB30-47D4-AF82-D5BB36DA41C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D0DE664-D377-4D7B-80EF-490C189E1C1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492027B-0B2E-4656-A6B5-30A0B25D310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04666AD-8872-48B2-9AE9-62A332B0E41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B7AC2E2-B8B1-4C32-A5C5-7DD0FAE5EBD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CDEC037-218F-42B6-BE5D-E0C58D3CABB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9FBA11F-AE01-487C-A811-23DEC1C4E13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09F015A-139E-4971-A2EE-BE192859B3C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FC14D88-C579-48E1-93B9-180E086F96F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66891C3-D333-4E57-A813-394CB236D08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4E3EA311-E125-46E6-BF5C-BB54E78E512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6BEC5621-3CA1-4FE2-9B95-228A7D7452B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6B076508-6BD4-4088-AB4C-F29A4589802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8386C6E0-A779-4777-A060-7FB404658C7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CA384032-CFC9-4A99-89CD-9E733EDB05E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F42459F0-E702-4E3A-BB81-357F54FFDAC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708B1C9E-74FB-460A-816C-C6BCEE3BB13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3CC03558-972C-4453-9689-0171BE7C873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4119DCDD-9B2C-46FB-A9B1-1381A06A19F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4154FC5-5B5F-4C60-9BD6-542FC175E2D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5FB9D043-80ED-49A9-AA24-0DC43341BB9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4032BCEF-9D9D-425E-B881-E95B2C1906E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8AC490CC-7CE0-4FB4-95D6-15E6B4E09CB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84FAA18-3C5B-48D3-8C4B-B63937DA6D9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99C60DED-686E-49F4-A812-400520BCC101}"/>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225B64CC-ADE0-420D-833C-84FC16F2CD28}"/>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64206678-71E5-4207-AEC4-80C8A280AA9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33BD3864-7C14-4997-81B7-EDAD60F5E7AD}"/>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2B956E6F-93E6-4184-9CF8-622C96877708}"/>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54F16521-7FBD-4600-AD20-E3401F2262F7}"/>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C4ECE4E1-D21F-470C-8919-237C40C309E4}"/>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C335B37D-AC5B-4DB7-9334-607907E64B05}"/>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6659AA23-0732-4236-AE56-FB0487CF4EB5}"/>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68CCF9CA-200C-4137-AC50-20D1E66247C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62A7E202-D782-4C42-A5C6-06B0EAF793C5}"/>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E70D28D-93F5-406A-A3A6-0E69FF06D9F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91E772F-4ADA-4F56-9A20-EA363213C66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D8BACA9-9709-4D80-B8C1-844EFE9DD5A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94DE715-A140-4701-93AA-0821B7146D3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A8F08F1F-C153-49B8-8A3A-14586161EE5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90" name="楕円 89">
          <a:extLst>
            <a:ext uri="{FF2B5EF4-FFF2-40B4-BE49-F238E27FC236}">
              <a16:creationId xmlns:a16="http://schemas.microsoft.com/office/drawing/2014/main" id="{D953F82E-5C94-4352-ABA8-757E86397BAB}"/>
            </a:ext>
          </a:extLst>
        </xdr:cNvPr>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110507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5D444E8D-7A3E-4774-880C-E8FC3C6D884A}"/>
            </a:ext>
          </a:extLst>
        </xdr:cNvPr>
        <xdr:cNvSpPr txBox="1"/>
      </xdr:nvSpPr>
      <xdr:spPr>
        <a:xfrm>
          <a:off x="4673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99423</xdr:rowOff>
    </xdr:from>
    <xdr:to>
      <xdr:col>20</xdr:col>
      <xdr:colOff>38100</xdr:colOff>
      <xdr:row>63</xdr:row>
      <xdr:rowOff>29573</xdr:rowOff>
    </xdr:to>
    <xdr:sp macro="" textlink="">
      <xdr:nvSpPr>
        <xdr:cNvPr id="92" name="楕円 91">
          <a:extLst>
            <a:ext uri="{FF2B5EF4-FFF2-40B4-BE49-F238E27FC236}">
              <a16:creationId xmlns:a16="http://schemas.microsoft.com/office/drawing/2014/main" id="{9EE5BACA-94DE-4688-8BC2-9F6CFCA3E4FA}"/>
            </a:ext>
          </a:extLst>
        </xdr:cNvPr>
        <xdr:cNvSpPr/>
      </xdr:nvSpPr>
      <xdr:spPr>
        <a:xfrm>
          <a:off x="3746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150223</xdr:rowOff>
    </xdr:from>
    <xdr:to>
      <xdr:col>24</xdr:col>
      <xdr:colOff>63500</xdr:colOff>
      <xdr:row>63</xdr:row>
      <xdr:rowOff>11430</xdr:rowOff>
    </xdr:to>
    <xdr:cxnSp macro="">
      <xdr:nvCxnSpPr>
        <xdr:cNvPr id="93" name="直線コネクタ 92">
          <a:extLst>
            <a:ext uri="{FF2B5EF4-FFF2-40B4-BE49-F238E27FC236}">
              <a16:creationId xmlns:a16="http://schemas.microsoft.com/office/drawing/2014/main" id="{444C182F-25F0-4B6F-98CD-7DAC5382805E}"/>
            </a:ext>
          </a:extLst>
        </xdr:cNvPr>
        <xdr:cNvCxnSpPr/>
      </xdr:nvCxnSpPr>
      <xdr:spPr>
        <a:xfrm>
          <a:off x="3797300" y="107801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56969</xdr:rowOff>
    </xdr:from>
    <xdr:to>
      <xdr:col>15</xdr:col>
      <xdr:colOff>101600</xdr:colOff>
      <xdr:row>62</xdr:row>
      <xdr:rowOff>158569</xdr:rowOff>
    </xdr:to>
    <xdr:sp macro="" textlink="">
      <xdr:nvSpPr>
        <xdr:cNvPr id="94" name="楕円 93">
          <a:extLst>
            <a:ext uri="{FF2B5EF4-FFF2-40B4-BE49-F238E27FC236}">
              <a16:creationId xmlns:a16="http://schemas.microsoft.com/office/drawing/2014/main" id="{E85663B2-0573-44FC-BE3C-090FF44C57CC}"/>
            </a:ext>
          </a:extLst>
        </xdr:cNvPr>
        <xdr:cNvSpPr/>
      </xdr:nvSpPr>
      <xdr:spPr>
        <a:xfrm>
          <a:off x="2857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107769</xdr:rowOff>
    </xdr:from>
    <xdr:to>
      <xdr:col>19</xdr:col>
      <xdr:colOff>177800</xdr:colOff>
      <xdr:row>62</xdr:row>
      <xdr:rowOff>150223</xdr:rowOff>
    </xdr:to>
    <xdr:cxnSp macro="">
      <xdr:nvCxnSpPr>
        <xdr:cNvPr id="95" name="直線コネクタ 94">
          <a:extLst>
            <a:ext uri="{FF2B5EF4-FFF2-40B4-BE49-F238E27FC236}">
              <a16:creationId xmlns:a16="http://schemas.microsoft.com/office/drawing/2014/main" id="{3AA50B69-B95E-4E48-84F7-F38E7226BFEE}"/>
            </a:ext>
          </a:extLst>
        </xdr:cNvPr>
        <xdr:cNvCxnSpPr/>
      </xdr:nvCxnSpPr>
      <xdr:spPr>
        <a:xfrm>
          <a:off x="2908300" y="1073766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42273</xdr:rowOff>
    </xdr:from>
    <xdr:to>
      <xdr:col>10</xdr:col>
      <xdr:colOff>165100</xdr:colOff>
      <xdr:row>62</xdr:row>
      <xdr:rowOff>143873</xdr:rowOff>
    </xdr:to>
    <xdr:sp macro="" textlink="">
      <xdr:nvSpPr>
        <xdr:cNvPr id="96" name="楕円 95">
          <a:extLst>
            <a:ext uri="{FF2B5EF4-FFF2-40B4-BE49-F238E27FC236}">
              <a16:creationId xmlns:a16="http://schemas.microsoft.com/office/drawing/2014/main" id="{072D9FD0-081D-4F72-83A8-54754FBC28DF}"/>
            </a:ext>
          </a:extLst>
        </xdr:cNvPr>
        <xdr:cNvSpPr/>
      </xdr:nvSpPr>
      <xdr:spPr>
        <a:xfrm>
          <a:off x="1968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93073</xdr:rowOff>
    </xdr:from>
    <xdr:to>
      <xdr:col>15</xdr:col>
      <xdr:colOff>50800</xdr:colOff>
      <xdr:row>62</xdr:row>
      <xdr:rowOff>107769</xdr:rowOff>
    </xdr:to>
    <xdr:cxnSp macro="">
      <xdr:nvCxnSpPr>
        <xdr:cNvPr id="97" name="直線コネクタ 96">
          <a:extLst>
            <a:ext uri="{FF2B5EF4-FFF2-40B4-BE49-F238E27FC236}">
              <a16:creationId xmlns:a16="http://schemas.microsoft.com/office/drawing/2014/main" id="{7BC5A2C1-A101-48A6-ADCE-B700349EC122}"/>
            </a:ext>
          </a:extLst>
        </xdr:cNvPr>
        <xdr:cNvCxnSpPr/>
      </xdr:nvCxnSpPr>
      <xdr:spPr>
        <a:xfrm>
          <a:off x="2019300" y="1072297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14515</xdr:rowOff>
    </xdr:from>
    <xdr:to>
      <xdr:col>6</xdr:col>
      <xdr:colOff>38100</xdr:colOff>
      <xdr:row>62</xdr:row>
      <xdr:rowOff>116115</xdr:rowOff>
    </xdr:to>
    <xdr:sp macro="" textlink="">
      <xdr:nvSpPr>
        <xdr:cNvPr id="98" name="楕円 97">
          <a:extLst>
            <a:ext uri="{FF2B5EF4-FFF2-40B4-BE49-F238E27FC236}">
              <a16:creationId xmlns:a16="http://schemas.microsoft.com/office/drawing/2014/main" id="{866AAF79-DA9A-4F6A-A805-42C5B63C25F1}"/>
            </a:ext>
          </a:extLst>
        </xdr:cNvPr>
        <xdr:cNvSpPr/>
      </xdr:nvSpPr>
      <xdr:spPr>
        <a:xfrm>
          <a:off x="1079500" y="106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65315</xdr:rowOff>
    </xdr:from>
    <xdr:to>
      <xdr:col>10</xdr:col>
      <xdr:colOff>114300</xdr:colOff>
      <xdr:row>62</xdr:row>
      <xdr:rowOff>93073</xdr:rowOff>
    </xdr:to>
    <xdr:cxnSp macro="">
      <xdr:nvCxnSpPr>
        <xdr:cNvPr id="99" name="直線コネクタ 98">
          <a:extLst>
            <a:ext uri="{FF2B5EF4-FFF2-40B4-BE49-F238E27FC236}">
              <a16:creationId xmlns:a16="http://schemas.microsoft.com/office/drawing/2014/main" id="{50591ADC-4A67-4E0E-8436-BFC53D3ABD2B}"/>
            </a:ext>
          </a:extLst>
        </xdr:cNvPr>
        <xdr:cNvCxnSpPr/>
      </xdr:nvCxnSpPr>
      <xdr:spPr>
        <a:xfrm>
          <a:off x="1130300" y="1069521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F7C70540-5D68-445A-83CF-90032FEA904E}"/>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88A496C0-B0CD-4985-8C04-86FBA33E2FE1}"/>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DDFF6B38-454A-44E0-A294-F86FC8334AB7}"/>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A544FEDB-3707-4C11-8BEC-DBA1636148D3}"/>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20700</xdr:rowOff>
    </xdr:from>
    <xdr:ext cx="405111" cy="259045"/>
    <xdr:sp macro="" textlink="">
      <xdr:nvSpPr>
        <xdr:cNvPr id="104" name="n_1mainValue【体育館・プール】&#10;有形固定資産減価償却率">
          <a:extLst>
            <a:ext uri="{FF2B5EF4-FFF2-40B4-BE49-F238E27FC236}">
              <a16:creationId xmlns:a16="http://schemas.microsoft.com/office/drawing/2014/main" id="{4347A390-B106-4C82-A6DA-0D74E903367A}"/>
            </a:ext>
          </a:extLst>
        </xdr:cNvPr>
        <xdr:cNvSpPr txBox="1"/>
      </xdr:nvSpPr>
      <xdr:spPr>
        <a:xfrm>
          <a:off x="35820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149696</xdr:rowOff>
    </xdr:from>
    <xdr:ext cx="405111" cy="259045"/>
    <xdr:sp macro="" textlink="">
      <xdr:nvSpPr>
        <xdr:cNvPr id="105" name="n_2mainValue【体育館・プール】&#10;有形固定資産減価償却率">
          <a:extLst>
            <a:ext uri="{FF2B5EF4-FFF2-40B4-BE49-F238E27FC236}">
              <a16:creationId xmlns:a16="http://schemas.microsoft.com/office/drawing/2014/main" id="{4BA4DA98-952D-4C18-AE3E-7F37F5423F43}"/>
            </a:ext>
          </a:extLst>
        </xdr:cNvPr>
        <xdr:cNvSpPr txBox="1"/>
      </xdr:nvSpPr>
      <xdr:spPr>
        <a:xfrm>
          <a:off x="2705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135000</xdr:rowOff>
    </xdr:from>
    <xdr:ext cx="405111" cy="259045"/>
    <xdr:sp macro="" textlink="">
      <xdr:nvSpPr>
        <xdr:cNvPr id="106" name="n_3mainValue【体育館・プール】&#10;有形固定資産減価償却率">
          <a:extLst>
            <a:ext uri="{FF2B5EF4-FFF2-40B4-BE49-F238E27FC236}">
              <a16:creationId xmlns:a16="http://schemas.microsoft.com/office/drawing/2014/main" id="{3B12962D-518B-4F4D-A34E-7F3DC1729BB4}"/>
            </a:ext>
          </a:extLst>
        </xdr:cNvPr>
        <xdr:cNvSpPr txBox="1"/>
      </xdr:nvSpPr>
      <xdr:spPr>
        <a:xfrm>
          <a:off x="18167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107242</xdr:rowOff>
    </xdr:from>
    <xdr:ext cx="405111" cy="259045"/>
    <xdr:sp macro="" textlink="">
      <xdr:nvSpPr>
        <xdr:cNvPr id="107" name="n_4mainValue【体育館・プール】&#10;有形固定資産減価償却率">
          <a:extLst>
            <a:ext uri="{FF2B5EF4-FFF2-40B4-BE49-F238E27FC236}">
              <a16:creationId xmlns:a16="http://schemas.microsoft.com/office/drawing/2014/main" id="{D70FD01F-F3BA-4581-88DC-0C0D32D5497A}"/>
            </a:ext>
          </a:extLst>
        </xdr:cNvPr>
        <xdr:cNvSpPr txBox="1"/>
      </xdr:nvSpPr>
      <xdr:spPr>
        <a:xfrm>
          <a:off x="927744"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297917DC-F822-4DCC-8B05-1B1F5BF5652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AEFBE07B-0420-4797-886B-0448D1D651D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23D6736C-265F-4BD8-80C0-5D360730033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9793215D-5BEF-42B3-97DE-01567F7BAED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F31D7755-1FDE-4D70-9E72-F6E453F0FA6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FA31E3D3-5584-47E3-B08B-71805086F5B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F0966F1E-9423-469E-8312-324B826B655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A41CD1FE-CD5D-4E1E-8378-DD23866A09D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6B15A68C-70F7-4DD3-BEC1-5F782858B23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F2800C2F-DFA5-47F7-9161-D001B693803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3B2505DE-7229-4CA2-93C9-375CAEC8199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6CF3EDD6-E499-4737-91F8-40DB5B347029}"/>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F175E0F5-B22D-4DF8-92D4-22CDB2E2793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771939FB-D00C-4BC4-92F6-6317C9437FC7}"/>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4489978D-CC89-4A45-8DCF-082CE177ADC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D85676CC-F2A1-4098-84B6-55A3C5F7DFEA}"/>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51713D2F-4FF8-420D-A505-1F2631B6446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5525A3F4-C687-4AA2-B23D-F1DFEE3D76F6}"/>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13690F69-96B7-4D54-ADB8-8F0E296B80A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242B412C-E989-4DAF-BA24-979602DB1F43}"/>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110610B8-BB1C-4D14-8ED3-A815DE9E175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AF0C97C2-BD69-400B-8762-7E76FFB20501}"/>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4028B8C8-55B0-4278-B625-A0B226410654}"/>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3BBE96F0-F91F-413A-9F9A-9448A7615FC3}"/>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A705E707-5DD1-41DF-A9A6-6B2991C320B3}"/>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AC8A493C-EA04-453D-9E94-E153CD09CD81}"/>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5FEFCB08-E452-420E-9BB5-64A0546D63EA}"/>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95E29B7C-562B-474E-A146-AF42193CC446}"/>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50C8D850-FED7-4870-9B06-06FB9DF7A4D9}"/>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49E0747C-8F22-45C6-81A5-689607FA9C82}"/>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A0FED47E-C75F-4705-9156-4567EB094617}"/>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585008E8-A212-43A0-8CFF-E98DDFA13A19}"/>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9DAF3056-F272-447F-9CFC-17924760F6E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2B647B-6A2B-4534-BC70-C05531FE8EA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B12CDF63-C714-4E29-8C75-494156BDF8A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9484758-9341-455B-A0EB-C6C4BDE664E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D8A31A79-73CF-470E-BD60-737A3D4FF6A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89926</xdr:rowOff>
    </xdr:from>
    <xdr:to>
      <xdr:col>55</xdr:col>
      <xdr:colOff>50800</xdr:colOff>
      <xdr:row>63</xdr:row>
      <xdr:rowOff>20076</xdr:rowOff>
    </xdr:to>
    <xdr:sp macro="" textlink="">
      <xdr:nvSpPr>
        <xdr:cNvPr id="145" name="楕円 144">
          <a:extLst>
            <a:ext uri="{FF2B5EF4-FFF2-40B4-BE49-F238E27FC236}">
              <a16:creationId xmlns:a16="http://schemas.microsoft.com/office/drawing/2014/main" id="{3E3221F3-1367-4C28-8659-04F3402B816D}"/>
            </a:ext>
          </a:extLst>
        </xdr:cNvPr>
        <xdr:cNvSpPr/>
      </xdr:nvSpPr>
      <xdr:spPr>
        <a:xfrm>
          <a:off x="10426700" y="107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112803</xdr:rowOff>
    </xdr:from>
    <xdr:ext cx="469744" cy="259045"/>
    <xdr:sp macro="" textlink="">
      <xdr:nvSpPr>
        <xdr:cNvPr id="146" name="【体育館・プール】&#10;一人当たり面積該当値テキスト">
          <a:extLst>
            <a:ext uri="{FF2B5EF4-FFF2-40B4-BE49-F238E27FC236}">
              <a16:creationId xmlns:a16="http://schemas.microsoft.com/office/drawing/2014/main" id="{4BA51B15-9D08-4A28-922F-12C6BD112E23}"/>
            </a:ext>
          </a:extLst>
        </xdr:cNvPr>
        <xdr:cNvSpPr txBox="1"/>
      </xdr:nvSpPr>
      <xdr:spPr>
        <a:xfrm>
          <a:off x="10515600" y="105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95321</xdr:rowOff>
    </xdr:from>
    <xdr:to>
      <xdr:col>50</xdr:col>
      <xdr:colOff>165100</xdr:colOff>
      <xdr:row>63</xdr:row>
      <xdr:rowOff>25471</xdr:rowOff>
    </xdr:to>
    <xdr:sp macro="" textlink="">
      <xdr:nvSpPr>
        <xdr:cNvPr id="147" name="楕円 146">
          <a:extLst>
            <a:ext uri="{FF2B5EF4-FFF2-40B4-BE49-F238E27FC236}">
              <a16:creationId xmlns:a16="http://schemas.microsoft.com/office/drawing/2014/main" id="{FC8C65A2-CC3F-4F5B-B3D2-620885CECE52}"/>
            </a:ext>
          </a:extLst>
        </xdr:cNvPr>
        <xdr:cNvSpPr/>
      </xdr:nvSpPr>
      <xdr:spPr>
        <a:xfrm>
          <a:off x="9588500" y="107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140726</xdr:rowOff>
    </xdr:from>
    <xdr:to>
      <xdr:col>55</xdr:col>
      <xdr:colOff>0</xdr:colOff>
      <xdr:row>62</xdr:row>
      <xdr:rowOff>146121</xdr:rowOff>
    </xdr:to>
    <xdr:cxnSp macro="">
      <xdr:nvCxnSpPr>
        <xdr:cNvPr id="148" name="直線コネクタ 147">
          <a:extLst>
            <a:ext uri="{FF2B5EF4-FFF2-40B4-BE49-F238E27FC236}">
              <a16:creationId xmlns:a16="http://schemas.microsoft.com/office/drawing/2014/main" id="{E5672615-B049-4539-A93B-76B45C7889CB}"/>
            </a:ext>
          </a:extLst>
        </xdr:cNvPr>
        <xdr:cNvCxnSpPr/>
      </xdr:nvCxnSpPr>
      <xdr:spPr>
        <a:xfrm flipV="1">
          <a:off x="9639300" y="10770626"/>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122570</xdr:rowOff>
    </xdr:from>
    <xdr:to>
      <xdr:col>46</xdr:col>
      <xdr:colOff>38100</xdr:colOff>
      <xdr:row>63</xdr:row>
      <xdr:rowOff>52720</xdr:rowOff>
    </xdr:to>
    <xdr:sp macro="" textlink="">
      <xdr:nvSpPr>
        <xdr:cNvPr id="149" name="楕円 148">
          <a:extLst>
            <a:ext uri="{FF2B5EF4-FFF2-40B4-BE49-F238E27FC236}">
              <a16:creationId xmlns:a16="http://schemas.microsoft.com/office/drawing/2014/main" id="{C4510280-9522-4929-B0E0-0CD0932BFEA1}"/>
            </a:ext>
          </a:extLst>
        </xdr:cNvPr>
        <xdr:cNvSpPr/>
      </xdr:nvSpPr>
      <xdr:spPr>
        <a:xfrm>
          <a:off x="8699500" y="1075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146121</xdr:rowOff>
    </xdr:from>
    <xdr:to>
      <xdr:col>50</xdr:col>
      <xdr:colOff>114300</xdr:colOff>
      <xdr:row>63</xdr:row>
      <xdr:rowOff>1920</xdr:rowOff>
    </xdr:to>
    <xdr:cxnSp macro="">
      <xdr:nvCxnSpPr>
        <xdr:cNvPr id="150" name="直線コネクタ 149">
          <a:extLst>
            <a:ext uri="{FF2B5EF4-FFF2-40B4-BE49-F238E27FC236}">
              <a16:creationId xmlns:a16="http://schemas.microsoft.com/office/drawing/2014/main" id="{8A1942E7-23D3-47B7-BB84-F7BD3FCA4318}"/>
            </a:ext>
          </a:extLst>
        </xdr:cNvPr>
        <xdr:cNvCxnSpPr/>
      </xdr:nvCxnSpPr>
      <xdr:spPr>
        <a:xfrm flipV="1">
          <a:off x="8750300" y="10776021"/>
          <a:ext cx="8890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127233</xdr:rowOff>
    </xdr:from>
    <xdr:to>
      <xdr:col>41</xdr:col>
      <xdr:colOff>101600</xdr:colOff>
      <xdr:row>63</xdr:row>
      <xdr:rowOff>57383</xdr:rowOff>
    </xdr:to>
    <xdr:sp macro="" textlink="">
      <xdr:nvSpPr>
        <xdr:cNvPr id="151" name="楕円 150">
          <a:extLst>
            <a:ext uri="{FF2B5EF4-FFF2-40B4-BE49-F238E27FC236}">
              <a16:creationId xmlns:a16="http://schemas.microsoft.com/office/drawing/2014/main" id="{23350498-E69E-4814-BD2F-A76AAC0D1732}"/>
            </a:ext>
          </a:extLst>
        </xdr:cNvPr>
        <xdr:cNvSpPr/>
      </xdr:nvSpPr>
      <xdr:spPr>
        <a:xfrm>
          <a:off x="7810500" y="1075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1920</xdr:rowOff>
    </xdr:from>
    <xdr:to>
      <xdr:col>45</xdr:col>
      <xdr:colOff>177800</xdr:colOff>
      <xdr:row>63</xdr:row>
      <xdr:rowOff>6583</xdr:rowOff>
    </xdr:to>
    <xdr:cxnSp macro="">
      <xdr:nvCxnSpPr>
        <xdr:cNvPr id="152" name="直線コネクタ 151">
          <a:extLst>
            <a:ext uri="{FF2B5EF4-FFF2-40B4-BE49-F238E27FC236}">
              <a16:creationId xmlns:a16="http://schemas.microsoft.com/office/drawing/2014/main" id="{762F2AB1-AA89-40F4-AB33-6D9C8F7349A1}"/>
            </a:ext>
          </a:extLst>
        </xdr:cNvPr>
        <xdr:cNvCxnSpPr/>
      </xdr:nvCxnSpPr>
      <xdr:spPr>
        <a:xfrm flipV="1">
          <a:off x="7861300" y="10803270"/>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131532</xdr:rowOff>
    </xdr:from>
    <xdr:to>
      <xdr:col>36</xdr:col>
      <xdr:colOff>165100</xdr:colOff>
      <xdr:row>63</xdr:row>
      <xdr:rowOff>61682</xdr:rowOff>
    </xdr:to>
    <xdr:sp macro="" textlink="">
      <xdr:nvSpPr>
        <xdr:cNvPr id="153" name="楕円 152">
          <a:extLst>
            <a:ext uri="{FF2B5EF4-FFF2-40B4-BE49-F238E27FC236}">
              <a16:creationId xmlns:a16="http://schemas.microsoft.com/office/drawing/2014/main" id="{BB0D07DE-2292-47A2-9D5D-91E43CADE050}"/>
            </a:ext>
          </a:extLst>
        </xdr:cNvPr>
        <xdr:cNvSpPr/>
      </xdr:nvSpPr>
      <xdr:spPr>
        <a:xfrm>
          <a:off x="6921500" y="1076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6583</xdr:rowOff>
    </xdr:from>
    <xdr:to>
      <xdr:col>41</xdr:col>
      <xdr:colOff>50800</xdr:colOff>
      <xdr:row>63</xdr:row>
      <xdr:rowOff>10882</xdr:rowOff>
    </xdr:to>
    <xdr:cxnSp macro="">
      <xdr:nvCxnSpPr>
        <xdr:cNvPr id="154" name="直線コネクタ 153">
          <a:extLst>
            <a:ext uri="{FF2B5EF4-FFF2-40B4-BE49-F238E27FC236}">
              <a16:creationId xmlns:a16="http://schemas.microsoft.com/office/drawing/2014/main" id="{EACE8023-966D-43DC-BDBF-E7A6750196FA}"/>
            </a:ext>
          </a:extLst>
        </xdr:cNvPr>
        <xdr:cNvCxnSpPr/>
      </xdr:nvCxnSpPr>
      <xdr:spPr>
        <a:xfrm flipV="1">
          <a:off x="6972300" y="10807933"/>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02402FA7-08B8-4EDE-AECB-B7AE2C7FED08}"/>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a:extLst>
            <a:ext uri="{FF2B5EF4-FFF2-40B4-BE49-F238E27FC236}">
              <a16:creationId xmlns:a16="http://schemas.microsoft.com/office/drawing/2014/main" id="{34E0D060-C22D-424A-96C9-496AEFE85A89}"/>
            </a:ext>
          </a:extLst>
        </xdr:cNvPr>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a:extLst>
            <a:ext uri="{FF2B5EF4-FFF2-40B4-BE49-F238E27FC236}">
              <a16:creationId xmlns:a16="http://schemas.microsoft.com/office/drawing/2014/main" id="{0D9EB2C3-6D7C-49E9-A97E-27A8CD905366}"/>
            </a:ext>
          </a:extLst>
        </xdr:cNvPr>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5C57A1E3-D25A-4C29-A138-C82EEB096417}"/>
            </a:ext>
          </a:extLst>
        </xdr:cNvPr>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41998</xdr:rowOff>
    </xdr:from>
    <xdr:ext cx="469744" cy="259045"/>
    <xdr:sp macro="" textlink="">
      <xdr:nvSpPr>
        <xdr:cNvPr id="159" name="n_1mainValue【体育館・プール】&#10;一人当たり面積">
          <a:extLst>
            <a:ext uri="{FF2B5EF4-FFF2-40B4-BE49-F238E27FC236}">
              <a16:creationId xmlns:a16="http://schemas.microsoft.com/office/drawing/2014/main" id="{09B61328-C235-4F20-8650-ED7E4B4621B1}"/>
            </a:ext>
          </a:extLst>
        </xdr:cNvPr>
        <xdr:cNvSpPr txBox="1"/>
      </xdr:nvSpPr>
      <xdr:spPr>
        <a:xfrm>
          <a:off x="9391727" y="105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69247</xdr:rowOff>
    </xdr:from>
    <xdr:ext cx="469744" cy="259045"/>
    <xdr:sp macro="" textlink="">
      <xdr:nvSpPr>
        <xdr:cNvPr id="160" name="n_2mainValue【体育館・プール】&#10;一人当たり面積">
          <a:extLst>
            <a:ext uri="{FF2B5EF4-FFF2-40B4-BE49-F238E27FC236}">
              <a16:creationId xmlns:a16="http://schemas.microsoft.com/office/drawing/2014/main" id="{E0F4A8CD-C134-437D-9779-FD711F1BF7A1}"/>
            </a:ext>
          </a:extLst>
        </xdr:cNvPr>
        <xdr:cNvSpPr txBox="1"/>
      </xdr:nvSpPr>
      <xdr:spPr>
        <a:xfrm>
          <a:off x="8515427" y="105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73910</xdr:rowOff>
    </xdr:from>
    <xdr:ext cx="469744" cy="259045"/>
    <xdr:sp macro="" textlink="">
      <xdr:nvSpPr>
        <xdr:cNvPr id="161" name="n_3mainValue【体育館・プール】&#10;一人当たり面積">
          <a:extLst>
            <a:ext uri="{FF2B5EF4-FFF2-40B4-BE49-F238E27FC236}">
              <a16:creationId xmlns:a16="http://schemas.microsoft.com/office/drawing/2014/main" id="{D48874A1-B656-4CC8-8E3C-9B68CAD0EF5C}"/>
            </a:ext>
          </a:extLst>
        </xdr:cNvPr>
        <xdr:cNvSpPr txBox="1"/>
      </xdr:nvSpPr>
      <xdr:spPr>
        <a:xfrm>
          <a:off x="7626427" y="1053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78209</xdr:rowOff>
    </xdr:from>
    <xdr:ext cx="469744" cy="259045"/>
    <xdr:sp macro="" textlink="">
      <xdr:nvSpPr>
        <xdr:cNvPr id="162" name="n_4mainValue【体育館・プール】&#10;一人当たり面積">
          <a:extLst>
            <a:ext uri="{FF2B5EF4-FFF2-40B4-BE49-F238E27FC236}">
              <a16:creationId xmlns:a16="http://schemas.microsoft.com/office/drawing/2014/main" id="{D61AEE04-EFC4-49E3-97E0-3F987567C175}"/>
            </a:ext>
          </a:extLst>
        </xdr:cNvPr>
        <xdr:cNvSpPr txBox="1"/>
      </xdr:nvSpPr>
      <xdr:spPr>
        <a:xfrm>
          <a:off x="6737427" y="1053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BC3BA748-FE02-43A0-B2C9-02919117258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439AB011-4BFE-424E-B9F4-3BB7F4B3481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EE542476-F057-4ED9-8D6C-FC74C2CA448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C90EDC72-CAB9-4886-81C9-E0AADE086A5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BD8C1A9-5BFD-4DA8-951F-F7937305499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55B8E7ED-DB62-42CF-AFDB-FF56CA38724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7C3CDCFC-1645-40A2-BE3F-F21A144402F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4944858E-E775-470A-ABF6-DC79BBC02D1B}"/>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a:extLst>
            <a:ext uri="{FF2B5EF4-FFF2-40B4-BE49-F238E27FC236}">
              <a16:creationId xmlns:a16="http://schemas.microsoft.com/office/drawing/2014/main" id="{AC8203D7-59C4-495F-BABC-8FF99808469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a:extLst>
            <a:ext uri="{FF2B5EF4-FFF2-40B4-BE49-F238E27FC236}">
              <a16:creationId xmlns:a16="http://schemas.microsoft.com/office/drawing/2014/main" id="{C8526624-C8C8-42F8-A4FF-0424B47B7C8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a:extLst>
            <a:ext uri="{FF2B5EF4-FFF2-40B4-BE49-F238E27FC236}">
              <a16:creationId xmlns:a16="http://schemas.microsoft.com/office/drawing/2014/main" id="{F0E93DCF-EB75-4236-872C-16FD8A110AA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a:extLst>
            <a:ext uri="{FF2B5EF4-FFF2-40B4-BE49-F238E27FC236}">
              <a16:creationId xmlns:a16="http://schemas.microsoft.com/office/drawing/2014/main" id="{5A5411B9-EB9F-499E-A15F-4CE565C86F1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a:extLst>
            <a:ext uri="{FF2B5EF4-FFF2-40B4-BE49-F238E27FC236}">
              <a16:creationId xmlns:a16="http://schemas.microsoft.com/office/drawing/2014/main" id="{494DF478-9975-4D39-B4FB-60C01EBFF50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a:extLst>
            <a:ext uri="{FF2B5EF4-FFF2-40B4-BE49-F238E27FC236}">
              <a16:creationId xmlns:a16="http://schemas.microsoft.com/office/drawing/2014/main" id="{1B92BBCE-0C33-479F-8782-2562B4E2E75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a:extLst>
            <a:ext uri="{FF2B5EF4-FFF2-40B4-BE49-F238E27FC236}">
              <a16:creationId xmlns:a16="http://schemas.microsoft.com/office/drawing/2014/main" id="{56D1C049-E54B-4CA7-AECC-27F0B465D9E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a:extLst>
            <a:ext uri="{FF2B5EF4-FFF2-40B4-BE49-F238E27FC236}">
              <a16:creationId xmlns:a16="http://schemas.microsoft.com/office/drawing/2014/main" id="{D7127803-C3FD-4745-A0EB-61BC5782A91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9664AD8E-FACE-48EB-91B2-63AB1CDDBEF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2E29727F-3CD9-4185-ADD0-6BA87C6CB59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4A3114A9-5A59-478B-B675-34551C3F34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B4D69350-0542-4DDC-9D36-5C02E2BC1D7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D18BE6E7-BC66-4010-A118-069367F871A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2270D928-2167-4E7D-8E46-FE7A89038B4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562F9410-DBB8-426A-B4BF-BCB50AEE7EF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FEFF90B8-C859-4D7E-A6E0-E503EB281CF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7" name="正方形/長方形 186">
          <a:extLst>
            <a:ext uri="{FF2B5EF4-FFF2-40B4-BE49-F238E27FC236}">
              <a16:creationId xmlns:a16="http://schemas.microsoft.com/office/drawing/2014/main" id="{0584A654-DDE0-44B4-92FD-FE9F0E9168E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8" name="正方形/長方形 187">
          <a:extLst>
            <a:ext uri="{FF2B5EF4-FFF2-40B4-BE49-F238E27FC236}">
              <a16:creationId xmlns:a16="http://schemas.microsoft.com/office/drawing/2014/main" id="{371C5B82-D3C5-4199-9E55-160E2AFB07E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9" name="正方形/長方形 188">
          <a:extLst>
            <a:ext uri="{FF2B5EF4-FFF2-40B4-BE49-F238E27FC236}">
              <a16:creationId xmlns:a16="http://schemas.microsoft.com/office/drawing/2014/main" id="{267E1487-5F69-4232-88D7-97698D56F65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0" name="正方形/長方形 189">
          <a:extLst>
            <a:ext uri="{FF2B5EF4-FFF2-40B4-BE49-F238E27FC236}">
              <a16:creationId xmlns:a16="http://schemas.microsoft.com/office/drawing/2014/main" id="{FA70D1B7-7E75-4722-A3CD-5A258E4B91F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1" name="正方形/長方形 190">
          <a:extLst>
            <a:ext uri="{FF2B5EF4-FFF2-40B4-BE49-F238E27FC236}">
              <a16:creationId xmlns:a16="http://schemas.microsoft.com/office/drawing/2014/main" id="{F3D2584F-BD22-46C5-9E5B-DADBD2595D9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2" name="正方形/長方形 191">
          <a:extLst>
            <a:ext uri="{FF2B5EF4-FFF2-40B4-BE49-F238E27FC236}">
              <a16:creationId xmlns:a16="http://schemas.microsoft.com/office/drawing/2014/main" id="{4787F972-76CB-46EF-804C-2A1A755528B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3" name="正方形/長方形 192">
          <a:extLst>
            <a:ext uri="{FF2B5EF4-FFF2-40B4-BE49-F238E27FC236}">
              <a16:creationId xmlns:a16="http://schemas.microsoft.com/office/drawing/2014/main" id="{9637EDF4-F09E-41D2-B2C7-415B71D0A02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4" name="正方形/長方形 193">
          <a:extLst>
            <a:ext uri="{FF2B5EF4-FFF2-40B4-BE49-F238E27FC236}">
              <a16:creationId xmlns:a16="http://schemas.microsoft.com/office/drawing/2014/main" id="{10FAF3C2-B8F8-47D2-9DDB-D51ABA9DC50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5" name="正方形/長方形 194">
          <a:extLst>
            <a:ext uri="{FF2B5EF4-FFF2-40B4-BE49-F238E27FC236}">
              <a16:creationId xmlns:a16="http://schemas.microsoft.com/office/drawing/2014/main" id="{CA0E99A4-F4D5-481C-A043-C47A5504A1D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6" name="正方形/長方形 195">
          <a:extLst>
            <a:ext uri="{FF2B5EF4-FFF2-40B4-BE49-F238E27FC236}">
              <a16:creationId xmlns:a16="http://schemas.microsoft.com/office/drawing/2014/main" id="{991A2EFD-E1DE-4F7F-80E9-6DD9912F379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7" name="正方形/長方形 196">
          <a:extLst>
            <a:ext uri="{FF2B5EF4-FFF2-40B4-BE49-F238E27FC236}">
              <a16:creationId xmlns:a16="http://schemas.microsoft.com/office/drawing/2014/main" id="{F375C006-51CD-41AF-B7DF-90B73CBE73D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8" name="正方形/長方形 197">
          <a:extLst>
            <a:ext uri="{FF2B5EF4-FFF2-40B4-BE49-F238E27FC236}">
              <a16:creationId xmlns:a16="http://schemas.microsoft.com/office/drawing/2014/main" id="{40C02303-9C14-4A0F-8B70-13C57865CD8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9" name="正方形/長方形 198">
          <a:extLst>
            <a:ext uri="{FF2B5EF4-FFF2-40B4-BE49-F238E27FC236}">
              <a16:creationId xmlns:a16="http://schemas.microsoft.com/office/drawing/2014/main" id="{9C5D309B-8D59-4A86-9972-4EF2C09F39D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0" name="正方形/長方形 199">
          <a:extLst>
            <a:ext uri="{FF2B5EF4-FFF2-40B4-BE49-F238E27FC236}">
              <a16:creationId xmlns:a16="http://schemas.microsoft.com/office/drawing/2014/main" id="{950D8373-C7BC-4764-9456-E1A84F174F0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1" name="正方形/長方形 200">
          <a:extLst>
            <a:ext uri="{FF2B5EF4-FFF2-40B4-BE49-F238E27FC236}">
              <a16:creationId xmlns:a16="http://schemas.microsoft.com/office/drawing/2014/main" id="{775DCC70-6EA5-4E8E-B724-E8CEF5EFCEC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2" name="正方形/長方形 201">
          <a:extLst>
            <a:ext uri="{FF2B5EF4-FFF2-40B4-BE49-F238E27FC236}">
              <a16:creationId xmlns:a16="http://schemas.microsoft.com/office/drawing/2014/main" id="{C3A3D75D-6CE6-4FC4-A94F-1627E3A3EA2C}"/>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3" name="正方形/長方形 202">
          <a:extLst>
            <a:ext uri="{FF2B5EF4-FFF2-40B4-BE49-F238E27FC236}">
              <a16:creationId xmlns:a16="http://schemas.microsoft.com/office/drawing/2014/main" id="{FF8D355C-78B4-407D-8F75-F5F61D3059E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4" name="正方形/長方形 203">
          <a:extLst>
            <a:ext uri="{FF2B5EF4-FFF2-40B4-BE49-F238E27FC236}">
              <a16:creationId xmlns:a16="http://schemas.microsoft.com/office/drawing/2014/main" id="{3BFD11A3-A10B-4C3E-81E1-A64BB2E7664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5" name="正方形/長方形 204">
          <a:extLst>
            <a:ext uri="{FF2B5EF4-FFF2-40B4-BE49-F238E27FC236}">
              <a16:creationId xmlns:a16="http://schemas.microsoft.com/office/drawing/2014/main" id="{109A7169-8979-46BC-B7AB-C1F1F2C2C07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6" name="正方形/長方形 205">
          <a:extLst>
            <a:ext uri="{FF2B5EF4-FFF2-40B4-BE49-F238E27FC236}">
              <a16:creationId xmlns:a16="http://schemas.microsoft.com/office/drawing/2014/main" id="{AFEE680D-F6C8-42FF-8C73-247889BB37C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07" name="正方形/長方形 206">
          <a:extLst>
            <a:ext uri="{FF2B5EF4-FFF2-40B4-BE49-F238E27FC236}">
              <a16:creationId xmlns:a16="http://schemas.microsoft.com/office/drawing/2014/main" id="{0B644359-A649-43EE-AFD6-F3B3E9FA3DD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08" name="正方形/長方形 207">
          <a:extLst>
            <a:ext uri="{FF2B5EF4-FFF2-40B4-BE49-F238E27FC236}">
              <a16:creationId xmlns:a16="http://schemas.microsoft.com/office/drawing/2014/main" id="{EE86D06C-631C-4B18-A521-01C88ADE673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09" name="正方形/長方形 208">
          <a:extLst>
            <a:ext uri="{FF2B5EF4-FFF2-40B4-BE49-F238E27FC236}">
              <a16:creationId xmlns:a16="http://schemas.microsoft.com/office/drawing/2014/main" id="{0B524D68-CFA1-4460-B8F3-744656888D2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0" name="正方形/長方形 209">
          <a:extLst>
            <a:ext uri="{FF2B5EF4-FFF2-40B4-BE49-F238E27FC236}">
              <a16:creationId xmlns:a16="http://schemas.microsoft.com/office/drawing/2014/main" id="{2A35666D-9666-4228-B239-6827ABB06201}"/>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1" name="正方形/長方形 210">
          <a:extLst>
            <a:ext uri="{FF2B5EF4-FFF2-40B4-BE49-F238E27FC236}">
              <a16:creationId xmlns:a16="http://schemas.microsoft.com/office/drawing/2014/main" id="{2FBD02E7-3E1B-446C-9CAA-B8B6992FF2E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2" name="正方形/長方形 211">
          <a:extLst>
            <a:ext uri="{FF2B5EF4-FFF2-40B4-BE49-F238E27FC236}">
              <a16:creationId xmlns:a16="http://schemas.microsoft.com/office/drawing/2014/main" id="{4489074D-B53B-4AB0-B012-9B4EC4AFD16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3" name="正方形/長方形 212">
          <a:extLst>
            <a:ext uri="{FF2B5EF4-FFF2-40B4-BE49-F238E27FC236}">
              <a16:creationId xmlns:a16="http://schemas.microsoft.com/office/drawing/2014/main" id="{2D09DF42-7936-49FF-86AE-85C598CC98F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4" name="正方形/長方形 213">
          <a:extLst>
            <a:ext uri="{FF2B5EF4-FFF2-40B4-BE49-F238E27FC236}">
              <a16:creationId xmlns:a16="http://schemas.microsoft.com/office/drawing/2014/main" id="{7E8D8CEC-4817-4E21-B811-C7CB6E08955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5" name="正方形/長方形 214">
          <a:extLst>
            <a:ext uri="{FF2B5EF4-FFF2-40B4-BE49-F238E27FC236}">
              <a16:creationId xmlns:a16="http://schemas.microsoft.com/office/drawing/2014/main" id="{37D7A93C-184C-4B9E-80C5-6750DD77EE3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6" name="正方形/長方形 215">
          <a:extLst>
            <a:ext uri="{FF2B5EF4-FFF2-40B4-BE49-F238E27FC236}">
              <a16:creationId xmlns:a16="http://schemas.microsoft.com/office/drawing/2014/main" id="{70DF9F95-D589-4723-8A33-3D4EE0D680A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7" name="正方形/長方形 216">
          <a:extLst>
            <a:ext uri="{FF2B5EF4-FFF2-40B4-BE49-F238E27FC236}">
              <a16:creationId xmlns:a16="http://schemas.microsoft.com/office/drawing/2014/main" id="{AD39D189-925D-4D8E-9195-9781CE8BF87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8" name="正方形/長方形 217">
          <a:extLst>
            <a:ext uri="{FF2B5EF4-FFF2-40B4-BE49-F238E27FC236}">
              <a16:creationId xmlns:a16="http://schemas.microsoft.com/office/drawing/2014/main" id="{660C27CC-529E-426C-A19F-A8A241AE8A1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9" name="テキスト ボックス 218">
          <a:extLst>
            <a:ext uri="{FF2B5EF4-FFF2-40B4-BE49-F238E27FC236}">
              <a16:creationId xmlns:a16="http://schemas.microsoft.com/office/drawing/2014/main" id="{8E1FF03F-4332-4733-82F8-B5AE1E62B11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0" name="直線コネクタ 219">
          <a:extLst>
            <a:ext uri="{FF2B5EF4-FFF2-40B4-BE49-F238E27FC236}">
              <a16:creationId xmlns:a16="http://schemas.microsoft.com/office/drawing/2014/main" id="{25FFC0EE-5AAF-4160-955D-6BC53B95378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1" name="テキスト ボックス 220">
          <a:extLst>
            <a:ext uri="{FF2B5EF4-FFF2-40B4-BE49-F238E27FC236}">
              <a16:creationId xmlns:a16="http://schemas.microsoft.com/office/drawing/2014/main" id="{529BDD5A-0AF0-450E-9EE3-0446D2925C8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22" name="直線コネクタ 221">
          <a:extLst>
            <a:ext uri="{FF2B5EF4-FFF2-40B4-BE49-F238E27FC236}">
              <a16:creationId xmlns:a16="http://schemas.microsoft.com/office/drawing/2014/main" id="{B72CD31E-0D01-4771-B206-053532D1503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23" name="テキスト ボックス 222">
          <a:extLst>
            <a:ext uri="{FF2B5EF4-FFF2-40B4-BE49-F238E27FC236}">
              <a16:creationId xmlns:a16="http://schemas.microsoft.com/office/drawing/2014/main" id="{9457F121-ADAD-4FAB-9A7D-ADAD9410EF6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24" name="直線コネクタ 223">
          <a:extLst>
            <a:ext uri="{FF2B5EF4-FFF2-40B4-BE49-F238E27FC236}">
              <a16:creationId xmlns:a16="http://schemas.microsoft.com/office/drawing/2014/main" id="{2DC8AA47-18FC-4A82-BE06-EEEA6824418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25" name="テキスト ボックス 224">
          <a:extLst>
            <a:ext uri="{FF2B5EF4-FFF2-40B4-BE49-F238E27FC236}">
              <a16:creationId xmlns:a16="http://schemas.microsoft.com/office/drawing/2014/main" id="{993034A4-0A3B-4202-912A-D685E3D5B88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26" name="直線コネクタ 225">
          <a:extLst>
            <a:ext uri="{FF2B5EF4-FFF2-40B4-BE49-F238E27FC236}">
              <a16:creationId xmlns:a16="http://schemas.microsoft.com/office/drawing/2014/main" id="{83328FF5-E875-44A6-98E3-619B95536FD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27" name="テキスト ボックス 226">
          <a:extLst>
            <a:ext uri="{FF2B5EF4-FFF2-40B4-BE49-F238E27FC236}">
              <a16:creationId xmlns:a16="http://schemas.microsoft.com/office/drawing/2014/main" id="{9B5F0E2F-BBD9-40D7-A107-A10F6D1C1D4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28" name="直線コネクタ 227">
          <a:extLst>
            <a:ext uri="{FF2B5EF4-FFF2-40B4-BE49-F238E27FC236}">
              <a16:creationId xmlns:a16="http://schemas.microsoft.com/office/drawing/2014/main" id="{94271929-673F-4C9A-81BF-B6F9535C132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29" name="テキスト ボックス 228">
          <a:extLst>
            <a:ext uri="{FF2B5EF4-FFF2-40B4-BE49-F238E27FC236}">
              <a16:creationId xmlns:a16="http://schemas.microsoft.com/office/drawing/2014/main" id="{5BAE7AB3-7B38-4B31-BC09-A537E95C866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30" name="直線コネクタ 229">
          <a:extLst>
            <a:ext uri="{FF2B5EF4-FFF2-40B4-BE49-F238E27FC236}">
              <a16:creationId xmlns:a16="http://schemas.microsoft.com/office/drawing/2014/main" id="{C33F4C23-7A57-4C6B-903E-7D8D38BDB1B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31" name="テキスト ボックス 230">
          <a:extLst>
            <a:ext uri="{FF2B5EF4-FFF2-40B4-BE49-F238E27FC236}">
              <a16:creationId xmlns:a16="http://schemas.microsoft.com/office/drawing/2014/main" id="{0FED3A41-8DA7-49DA-A8BD-FA6476D1542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32" name="直線コネクタ 231">
          <a:extLst>
            <a:ext uri="{FF2B5EF4-FFF2-40B4-BE49-F238E27FC236}">
              <a16:creationId xmlns:a16="http://schemas.microsoft.com/office/drawing/2014/main" id="{4E4716FB-1027-435F-8478-A1645607076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33" name="テキスト ボックス 232">
          <a:extLst>
            <a:ext uri="{FF2B5EF4-FFF2-40B4-BE49-F238E27FC236}">
              <a16:creationId xmlns:a16="http://schemas.microsoft.com/office/drawing/2014/main" id="{61D01025-859E-4C4F-8B5D-AC97C196085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4" name="直線コネクタ 233">
          <a:extLst>
            <a:ext uri="{FF2B5EF4-FFF2-40B4-BE49-F238E27FC236}">
              <a16:creationId xmlns:a16="http://schemas.microsoft.com/office/drawing/2014/main" id="{D696C0CC-1059-4404-ADC4-883A42142E2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35" name="【保健センター・保健所】&#10;有形固定資産減価償却率グラフ枠">
          <a:extLst>
            <a:ext uri="{FF2B5EF4-FFF2-40B4-BE49-F238E27FC236}">
              <a16:creationId xmlns:a16="http://schemas.microsoft.com/office/drawing/2014/main" id="{FFFFFE7B-2357-47B1-BD6E-C8E2E02AFC1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236" name="直線コネクタ 235">
          <a:extLst>
            <a:ext uri="{FF2B5EF4-FFF2-40B4-BE49-F238E27FC236}">
              <a16:creationId xmlns:a16="http://schemas.microsoft.com/office/drawing/2014/main" id="{1805D7EE-4D25-4CD4-BBEC-9612FA93542B}"/>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237" name="【保健センター・保健所】&#10;有形固定資産減価償却率最小値テキスト">
          <a:extLst>
            <a:ext uri="{FF2B5EF4-FFF2-40B4-BE49-F238E27FC236}">
              <a16:creationId xmlns:a16="http://schemas.microsoft.com/office/drawing/2014/main" id="{88BEFCB8-7B10-4F54-BE42-22A90306894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238" name="直線コネクタ 237">
          <a:extLst>
            <a:ext uri="{FF2B5EF4-FFF2-40B4-BE49-F238E27FC236}">
              <a16:creationId xmlns:a16="http://schemas.microsoft.com/office/drawing/2014/main" id="{9BCB36D8-A4B1-4E33-BF1A-9EE4DE148AD3}"/>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239" name="【保健センター・保健所】&#10;有形固定資産減価償却率最大値テキスト">
          <a:extLst>
            <a:ext uri="{FF2B5EF4-FFF2-40B4-BE49-F238E27FC236}">
              <a16:creationId xmlns:a16="http://schemas.microsoft.com/office/drawing/2014/main" id="{CE5F9A7B-5698-4D09-94F3-911D295D9DDD}"/>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240" name="直線コネクタ 239">
          <a:extLst>
            <a:ext uri="{FF2B5EF4-FFF2-40B4-BE49-F238E27FC236}">
              <a16:creationId xmlns:a16="http://schemas.microsoft.com/office/drawing/2014/main" id="{D2BD9B96-64F9-458E-BCDB-54D5315C45BF}"/>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241" name="【保健センター・保健所】&#10;有形固定資産減価償却率平均値テキスト">
          <a:extLst>
            <a:ext uri="{FF2B5EF4-FFF2-40B4-BE49-F238E27FC236}">
              <a16:creationId xmlns:a16="http://schemas.microsoft.com/office/drawing/2014/main" id="{F67E1882-0ED0-4C34-A263-542E9C16B769}"/>
            </a:ext>
          </a:extLst>
        </xdr:cNvPr>
        <xdr:cNvSpPr txBox="1"/>
      </xdr:nvSpPr>
      <xdr:spPr>
        <a:xfrm>
          <a:off x="16357600" y="1027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242" name="フローチャート: 判断 241">
          <a:extLst>
            <a:ext uri="{FF2B5EF4-FFF2-40B4-BE49-F238E27FC236}">
              <a16:creationId xmlns:a16="http://schemas.microsoft.com/office/drawing/2014/main" id="{58989FA4-9A83-4712-8D8B-EA7D151F248C}"/>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243" name="フローチャート: 判断 242">
          <a:extLst>
            <a:ext uri="{FF2B5EF4-FFF2-40B4-BE49-F238E27FC236}">
              <a16:creationId xmlns:a16="http://schemas.microsoft.com/office/drawing/2014/main" id="{E6DE7690-7780-4686-A2C3-9E5BD6D2AC8F}"/>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244" name="フローチャート: 判断 243">
          <a:extLst>
            <a:ext uri="{FF2B5EF4-FFF2-40B4-BE49-F238E27FC236}">
              <a16:creationId xmlns:a16="http://schemas.microsoft.com/office/drawing/2014/main" id="{B61A1DCA-51D2-4FAB-8E9D-2D85C3B87F3A}"/>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245" name="フローチャート: 判断 244">
          <a:extLst>
            <a:ext uri="{FF2B5EF4-FFF2-40B4-BE49-F238E27FC236}">
              <a16:creationId xmlns:a16="http://schemas.microsoft.com/office/drawing/2014/main" id="{FA36BDC8-3D0C-4A6F-A394-761738D662F4}"/>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246" name="フローチャート: 判断 245">
          <a:extLst>
            <a:ext uri="{FF2B5EF4-FFF2-40B4-BE49-F238E27FC236}">
              <a16:creationId xmlns:a16="http://schemas.microsoft.com/office/drawing/2014/main" id="{CDA762B0-0E84-48EA-9F7C-868910F2EA3C}"/>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01E14CA-8DCF-4A78-80B4-80967030D1F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6378E9EE-6581-461F-A97C-3FD4A68A100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39C911FA-62AC-42D5-B45F-EF9FAEDC077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BBE98E34-4A47-4716-940D-81302F0DE81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F68A7FF6-FE63-4118-81EE-DC6135AD934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252" name="楕円 251">
          <a:extLst>
            <a:ext uri="{FF2B5EF4-FFF2-40B4-BE49-F238E27FC236}">
              <a16:creationId xmlns:a16="http://schemas.microsoft.com/office/drawing/2014/main" id="{B71EA9E7-79DD-479F-A2DF-EB335DC5EAB7}"/>
            </a:ext>
          </a:extLst>
        </xdr:cNvPr>
        <xdr:cNvSpPr/>
      </xdr:nvSpPr>
      <xdr:spPr>
        <a:xfrm>
          <a:off x="162687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158223</xdr:rowOff>
    </xdr:from>
    <xdr:ext cx="405111" cy="259045"/>
    <xdr:sp macro="" textlink="">
      <xdr:nvSpPr>
        <xdr:cNvPr id="253" name="【保健センター・保健所】&#10;有形固定資産減価償却率該当値テキスト">
          <a:extLst>
            <a:ext uri="{FF2B5EF4-FFF2-40B4-BE49-F238E27FC236}">
              <a16:creationId xmlns:a16="http://schemas.microsoft.com/office/drawing/2014/main" id="{53D09820-6BC8-4AB2-9D3D-E9384DDD6FED}"/>
            </a:ext>
          </a:extLst>
        </xdr:cNvPr>
        <xdr:cNvSpPr txBox="1"/>
      </xdr:nvSpPr>
      <xdr:spPr>
        <a:xfrm>
          <a:off x="16357600" y="1010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105954</xdr:rowOff>
    </xdr:from>
    <xdr:to>
      <xdr:col>81</xdr:col>
      <xdr:colOff>101600</xdr:colOff>
      <xdr:row>60</xdr:row>
      <xdr:rowOff>36104</xdr:rowOff>
    </xdr:to>
    <xdr:sp macro="" textlink="">
      <xdr:nvSpPr>
        <xdr:cNvPr id="254" name="楕円 253">
          <a:extLst>
            <a:ext uri="{FF2B5EF4-FFF2-40B4-BE49-F238E27FC236}">
              <a16:creationId xmlns:a16="http://schemas.microsoft.com/office/drawing/2014/main" id="{EB8B931E-3EA7-41F6-8D1F-FE6BEFA98BC4}"/>
            </a:ext>
          </a:extLst>
        </xdr:cNvPr>
        <xdr:cNvSpPr/>
      </xdr:nvSpPr>
      <xdr:spPr>
        <a:xfrm>
          <a:off x="15430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156754</xdr:rowOff>
    </xdr:from>
    <xdr:to>
      <xdr:col>85</xdr:col>
      <xdr:colOff>127000</xdr:colOff>
      <xdr:row>60</xdr:row>
      <xdr:rowOff>14696</xdr:rowOff>
    </xdr:to>
    <xdr:cxnSp macro="">
      <xdr:nvCxnSpPr>
        <xdr:cNvPr id="255" name="直線コネクタ 254">
          <a:extLst>
            <a:ext uri="{FF2B5EF4-FFF2-40B4-BE49-F238E27FC236}">
              <a16:creationId xmlns:a16="http://schemas.microsoft.com/office/drawing/2014/main" id="{B3EE5FFB-032E-4EA4-BE7C-79326E157A21}"/>
            </a:ext>
          </a:extLst>
        </xdr:cNvPr>
        <xdr:cNvCxnSpPr/>
      </xdr:nvCxnSpPr>
      <xdr:spPr>
        <a:xfrm>
          <a:off x="15481300" y="1027230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68399</xdr:rowOff>
    </xdr:from>
    <xdr:to>
      <xdr:col>76</xdr:col>
      <xdr:colOff>165100</xdr:colOff>
      <xdr:row>59</xdr:row>
      <xdr:rowOff>169999</xdr:rowOff>
    </xdr:to>
    <xdr:sp macro="" textlink="">
      <xdr:nvSpPr>
        <xdr:cNvPr id="256" name="楕円 255">
          <a:extLst>
            <a:ext uri="{FF2B5EF4-FFF2-40B4-BE49-F238E27FC236}">
              <a16:creationId xmlns:a16="http://schemas.microsoft.com/office/drawing/2014/main" id="{45DA17E9-7A20-404A-8381-3633538244BF}"/>
            </a:ext>
          </a:extLst>
        </xdr:cNvPr>
        <xdr:cNvSpPr/>
      </xdr:nvSpPr>
      <xdr:spPr>
        <a:xfrm>
          <a:off x="14541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119199</xdr:rowOff>
    </xdr:from>
    <xdr:to>
      <xdr:col>81</xdr:col>
      <xdr:colOff>50800</xdr:colOff>
      <xdr:row>59</xdr:row>
      <xdr:rowOff>156754</xdr:rowOff>
    </xdr:to>
    <xdr:cxnSp macro="">
      <xdr:nvCxnSpPr>
        <xdr:cNvPr id="257" name="直線コネクタ 256">
          <a:extLst>
            <a:ext uri="{FF2B5EF4-FFF2-40B4-BE49-F238E27FC236}">
              <a16:creationId xmlns:a16="http://schemas.microsoft.com/office/drawing/2014/main" id="{A3486E30-2F0D-4FBC-B5DA-3ADB603C1A77}"/>
            </a:ext>
          </a:extLst>
        </xdr:cNvPr>
        <xdr:cNvCxnSpPr/>
      </xdr:nvCxnSpPr>
      <xdr:spPr>
        <a:xfrm>
          <a:off x="14592300" y="1023474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32476</xdr:rowOff>
    </xdr:from>
    <xdr:to>
      <xdr:col>72</xdr:col>
      <xdr:colOff>38100</xdr:colOff>
      <xdr:row>59</xdr:row>
      <xdr:rowOff>134076</xdr:rowOff>
    </xdr:to>
    <xdr:sp macro="" textlink="">
      <xdr:nvSpPr>
        <xdr:cNvPr id="258" name="楕円 257">
          <a:extLst>
            <a:ext uri="{FF2B5EF4-FFF2-40B4-BE49-F238E27FC236}">
              <a16:creationId xmlns:a16="http://schemas.microsoft.com/office/drawing/2014/main" id="{48A0B459-DB60-4B68-A355-9F30DA1BDCA5}"/>
            </a:ext>
          </a:extLst>
        </xdr:cNvPr>
        <xdr:cNvSpPr/>
      </xdr:nvSpPr>
      <xdr:spPr>
        <a:xfrm>
          <a:off x="13652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83276</xdr:rowOff>
    </xdr:from>
    <xdr:to>
      <xdr:col>76</xdr:col>
      <xdr:colOff>114300</xdr:colOff>
      <xdr:row>59</xdr:row>
      <xdr:rowOff>119199</xdr:rowOff>
    </xdr:to>
    <xdr:cxnSp macro="">
      <xdr:nvCxnSpPr>
        <xdr:cNvPr id="259" name="直線コネクタ 258">
          <a:extLst>
            <a:ext uri="{FF2B5EF4-FFF2-40B4-BE49-F238E27FC236}">
              <a16:creationId xmlns:a16="http://schemas.microsoft.com/office/drawing/2014/main" id="{4C576E03-00E1-4108-B00B-7F22524C5406}"/>
            </a:ext>
          </a:extLst>
        </xdr:cNvPr>
        <xdr:cNvCxnSpPr/>
      </xdr:nvCxnSpPr>
      <xdr:spPr>
        <a:xfrm>
          <a:off x="13703300" y="101988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169635</xdr:rowOff>
    </xdr:from>
    <xdr:to>
      <xdr:col>67</xdr:col>
      <xdr:colOff>101600</xdr:colOff>
      <xdr:row>59</xdr:row>
      <xdr:rowOff>99785</xdr:rowOff>
    </xdr:to>
    <xdr:sp macro="" textlink="">
      <xdr:nvSpPr>
        <xdr:cNvPr id="260" name="楕円 259">
          <a:extLst>
            <a:ext uri="{FF2B5EF4-FFF2-40B4-BE49-F238E27FC236}">
              <a16:creationId xmlns:a16="http://schemas.microsoft.com/office/drawing/2014/main" id="{795D2528-3BBF-409B-8BD4-A9B103F07B76}"/>
            </a:ext>
          </a:extLst>
        </xdr:cNvPr>
        <xdr:cNvSpPr/>
      </xdr:nvSpPr>
      <xdr:spPr>
        <a:xfrm>
          <a:off x="12763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48985</xdr:rowOff>
    </xdr:from>
    <xdr:to>
      <xdr:col>71</xdr:col>
      <xdr:colOff>177800</xdr:colOff>
      <xdr:row>59</xdr:row>
      <xdr:rowOff>83276</xdr:rowOff>
    </xdr:to>
    <xdr:cxnSp macro="">
      <xdr:nvCxnSpPr>
        <xdr:cNvPr id="261" name="直線コネクタ 260">
          <a:extLst>
            <a:ext uri="{FF2B5EF4-FFF2-40B4-BE49-F238E27FC236}">
              <a16:creationId xmlns:a16="http://schemas.microsoft.com/office/drawing/2014/main" id="{8B7D85D5-4999-476E-ABC5-D4980BF686B5}"/>
            </a:ext>
          </a:extLst>
        </xdr:cNvPr>
        <xdr:cNvCxnSpPr/>
      </xdr:nvCxnSpPr>
      <xdr:spPr>
        <a:xfrm>
          <a:off x="12814300" y="1016453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69686</xdr:rowOff>
    </xdr:from>
    <xdr:ext cx="405111" cy="259045"/>
    <xdr:sp macro="" textlink="">
      <xdr:nvSpPr>
        <xdr:cNvPr id="262" name="n_1aveValue【保健センター・保健所】&#10;有形固定資産減価償却率">
          <a:extLst>
            <a:ext uri="{FF2B5EF4-FFF2-40B4-BE49-F238E27FC236}">
              <a16:creationId xmlns:a16="http://schemas.microsoft.com/office/drawing/2014/main" id="{1B9CDEA0-80C5-440E-9148-9AA4D49DD96D}"/>
            </a:ext>
          </a:extLst>
        </xdr:cNvPr>
        <xdr:cNvSpPr txBox="1"/>
      </xdr:nvSpPr>
      <xdr:spPr>
        <a:xfrm>
          <a:off x="152660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43560</xdr:rowOff>
    </xdr:from>
    <xdr:ext cx="405111" cy="259045"/>
    <xdr:sp macro="" textlink="">
      <xdr:nvSpPr>
        <xdr:cNvPr id="263" name="n_2aveValue【保健センター・保健所】&#10;有形固定資産減価償却率">
          <a:extLst>
            <a:ext uri="{FF2B5EF4-FFF2-40B4-BE49-F238E27FC236}">
              <a16:creationId xmlns:a16="http://schemas.microsoft.com/office/drawing/2014/main" id="{82CAA6D9-B6B7-49EF-A415-B88EFB93FCD6}"/>
            </a:ext>
          </a:extLst>
        </xdr:cNvPr>
        <xdr:cNvSpPr txBox="1"/>
      </xdr:nvSpPr>
      <xdr:spPr>
        <a:xfrm>
          <a:off x="14389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264" name="n_3aveValue【保健センター・保健所】&#10;有形固定資産減価償却率">
          <a:extLst>
            <a:ext uri="{FF2B5EF4-FFF2-40B4-BE49-F238E27FC236}">
              <a16:creationId xmlns:a16="http://schemas.microsoft.com/office/drawing/2014/main" id="{4DE3A581-6A0F-4C20-ACF2-181948A135AD}"/>
            </a:ext>
          </a:extLst>
        </xdr:cNvPr>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265" name="n_4aveValue【保健センター・保健所】&#10;有形固定資産減価償却率">
          <a:extLst>
            <a:ext uri="{FF2B5EF4-FFF2-40B4-BE49-F238E27FC236}">
              <a16:creationId xmlns:a16="http://schemas.microsoft.com/office/drawing/2014/main" id="{95B5FBEA-8FD3-4A67-903A-9003B14ABE98}"/>
            </a:ext>
          </a:extLst>
        </xdr:cNvPr>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52631</xdr:rowOff>
    </xdr:from>
    <xdr:ext cx="405111" cy="259045"/>
    <xdr:sp macro="" textlink="">
      <xdr:nvSpPr>
        <xdr:cNvPr id="266" name="n_1mainValue【保健センター・保健所】&#10;有形固定資産減価償却率">
          <a:extLst>
            <a:ext uri="{FF2B5EF4-FFF2-40B4-BE49-F238E27FC236}">
              <a16:creationId xmlns:a16="http://schemas.microsoft.com/office/drawing/2014/main" id="{E7EE29A8-62A6-4CC3-A085-951D0C26CEF5}"/>
            </a:ext>
          </a:extLst>
        </xdr:cNvPr>
        <xdr:cNvSpPr txBox="1"/>
      </xdr:nvSpPr>
      <xdr:spPr>
        <a:xfrm>
          <a:off x="152660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267" name="n_2mainValue【保健センター・保健所】&#10;有形固定資産減価償却率">
          <a:extLst>
            <a:ext uri="{FF2B5EF4-FFF2-40B4-BE49-F238E27FC236}">
              <a16:creationId xmlns:a16="http://schemas.microsoft.com/office/drawing/2014/main" id="{ABA82198-49D2-4DE4-8933-CE23F369F06F}"/>
            </a:ext>
          </a:extLst>
        </xdr:cNvPr>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268" name="n_3mainValue【保健センター・保健所】&#10;有形固定資産減価償却率">
          <a:extLst>
            <a:ext uri="{FF2B5EF4-FFF2-40B4-BE49-F238E27FC236}">
              <a16:creationId xmlns:a16="http://schemas.microsoft.com/office/drawing/2014/main" id="{861B9515-6B0C-4056-8A64-737AABE67BD4}"/>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116312</xdr:rowOff>
    </xdr:from>
    <xdr:ext cx="405111" cy="259045"/>
    <xdr:sp macro="" textlink="">
      <xdr:nvSpPr>
        <xdr:cNvPr id="269" name="n_4mainValue【保健センター・保健所】&#10;有形固定資産減価償却率">
          <a:extLst>
            <a:ext uri="{FF2B5EF4-FFF2-40B4-BE49-F238E27FC236}">
              <a16:creationId xmlns:a16="http://schemas.microsoft.com/office/drawing/2014/main" id="{66596887-BF2E-4D05-AE17-FB6E1FCA8AB9}"/>
            </a:ext>
          </a:extLst>
        </xdr:cNvPr>
        <xdr:cNvSpPr txBox="1"/>
      </xdr:nvSpPr>
      <xdr:spPr>
        <a:xfrm>
          <a:off x="12611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0" name="正方形/長方形 269">
          <a:extLst>
            <a:ext uri="{FF2B5EF4-FFF2-40B4-BE49-F238E27FC236}">
              <a16:creationId xmlns:a16="http://schemas.microsoft.com/office/drawing/2014/main" id="{1F55DA5D-B574-4823-8EFD-AE1E318E963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1" name="正方形/長方形 270">
          <a:extLst>
            <a:ext uri="{FF2B5EF4-FFF2-40B4-BE49-F238E27FC236}">
              <a16:creationId xmlns:a16="http://schemas.microsoft.com/office/drawing/2014/main" id="{E98022F3-EEF3-455E-BBC4-B1FA449A8CE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2" name="正方形/長方形 271">
          <a:extLst>
            <a:ext uri="{FF2B5EF4-FFF2-40B4-BE49-F238E27FC236}">
              <a16:creationId xmlns:a16="http://schemas.microsoft.com/office/drawing/2014/main" id="{7625CED9-5CEC-4D48-A37D-987111D8ED7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3" name="正方形/長方形 272">
          <a:extLst>
            <a:ext uri="{FF2B5EF4-FFF2-40B4-BE49-F238E27FC236}">
              <a16:creationId xmlns:a16="http://schemas.microsoft.com/office/drawing/2014/main" id="{419B5EBB-B6C7-4797-8944-C292D1CB484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4" name="正方形/長方形 273">
          <a:extLst>
            <a:ext uri="{FF2B5EF4-FFF2-40B4-BE49-F238E27FC236}">
              <a16:creationId xmlns:a16="http://schemas.microsoft.com/office/drawing/2014/main" id="{B8AE1DCF-44C0-432B-9F0F-7508583379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5" name="正方形/長方形 274">
          <a:extLst>
            <a:ext uri="{FF2B5EF4-FFF2-40B4-BE49-F238E27FC236}">
              <a16:creationId xmlns:a16="http://schemas.microsoft.com/office/drawing/2014/main" id="{B6F2A554-E131-430B-8579-B9706418C44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6" name="正方形/長方形 275">
          <a:extLst>
            <a:ext uri="{FF2B5EF4-FFF2-40B4-BE49-F238E27FC236}">
              <a16:creationId xmlns:a16="http://schemas.microsoft.com/office/drawing/2014/main" id="{C49C1373-CAE8-493B-8D6D-CF3228A474D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7" name="正方形/長方形 276">
          <a:extLst>
            <a:ext uri="{FF2B5EF4-FFF2-40B4-BE49-F238E27FC236}">
              <a16:creationId xmlns:a16="http://schemas.microsoft.com/office/drawing/2014/main" id="{DEDA02AA-9044-443F-ABC9-D9357298F8A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8" name="テキスト ボックス 277">
          <a:extLst>
            <a:ext uri="{FF2B5EF4-FFF2-40B4-BE49-F238E27FC236}">
              <a16:creationId xmlns:a16="http://schemas.microsoft.com/office/drawing/2014/main" id="{43E07D4E-B87C-4FAE-B7DB-8B87687299B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9" name="直線コネクタ 278">
          <a:extLst>
            <a:ext uri="{FF2B5EF4-FFF2-40B4-BE49-F238E27FC236}">
              <a16:creationId xmlns:a16="http://schemas.microsoft.com/office/drawing/2014/main" id="{528D5E5E-67B5-4904-A6A9-5F7998A2F3C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280" name="直線コネクタ 279">
          <a:extLst>
            <a:ext uri="{FF2B5EF4-FFF2-40B4-BE49-F238E27FC236}">
              <a16:creationId xmlns:a16="http://schemas.microsoft.com/office/drawing/2014/main" id="{F4561820-FD86-411D-A933-EAE894488FA6}"/>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281" name="テキスト ボックス 280">
          <a:extLst>
            <a:ext uri="{FF2B5EF4-FFF2-40B4-BE49-F238E27FC236}">
              <a16:creationId xmlns:a16="http://schemas.microsoft.com/office/drawing/2014/main" id="{A70C65D1-F522-4037-AF6E-A1A7EA9EF8C7}"/>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2" name="直線コネクタ 281">
          <a:extLst>
            <a:ext uri="{FF2B5EF4-FFF2-40B4-BE49-F238E27FC236}">
              <a16:creationId xmlns:a16="http://schemas.microsoft.com/office/drawing/2014/main" id="{F75EA2F9-CE27-4F60-BBA3-DA0EB72169F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3" name="テキスト ボックス 282">
          <a:extLst>
            <a:ext uri="{FF2B5EF4-FFF2-40B4-BE49-F238E27FC236}">
              <a16:creationId xmlns:a16="http://schemas.microsoft.com/office/drawing/2014/main" id="{5A27DA0E-FF87-4285-B940-E64C58ED393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284" name="直線コネクタ 283">
          <a:extLst>
            <a:ext uri="{FF2B5EF4-FFF2-40B4-BE49-F238E27FC236}">
              <a16:creationId xmlns:a16="http://schemas.microsoft.com/office/drawing/2014/main" id="{28EDF05C-627C-4CF2-80C1-D1436C154CDA}"/>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285" name="テキスト ボックス 284">
          <a:extLst>
            <a:ext uri="{FF2B5EF4-FFF2-40B4-BE49-F238E27FC236}">
              <a16:creationId xmlns:a16="http://schemas.microsoft.com/office/drawing/2014/main" id="{B729FB35-8545-482E-9BB7-E3A814E8E789}"/>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86" name="直線コネクタ 285">
          <a:extLst>
            <a:ext uri="{FF2B5EF4-FFF2-40B4-BE49-F238E27FC236}">
              <a16:creationId xmlns:a16="http://schemas.microsoft.com/office/drawing/2014/main" id="{A034DB19-1115-4410-BE4C-598472C909D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87" name="テキスト ボックス 286">
          <a:extLst>
            <a:ext uri="{FF2B5EF4-FFF2-40B4-BE49-F238E27FC236}">
              <a16:creationId xmlns:a16="http://schemas.microsoft.com/office/drawing/2014/main" id="{B0C824CE-99C7-46F0-A4A5-3666C765BF5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88" name="【保健センター・保健所】&#10;一人当たり面積グラフ枠">
          <a:extLst>
            <a:ext uri="{FF2B5EF4-FFF2-40B4-BE49-F238E27FC236}">
              <a16:creationId xmlns:a16="http://schemas.microsoft.com/office/drawing/2014/main" id="{3B779C7F-B5E0-4A36-99FE-77A69EBBDD1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289" name="直線コネクタ 288">
          <a:extLst>
            <a:ext uri="{FF2B5EF4-FFF2-40B4-BE49-F238E27FC236}">
              <a16:creationId xmlns:a16="http://schemas.microsoft.com/office/drawing/2014/main" id="{4C8164B4-9BF9-4D01-99BD-033085A726C5}"/>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290" name="【保健センター・保健所】&#10;一人当たり面積最小値テキスト">
          <a:extLst>
            <a:ext uri="{FF2B5EF4-FFF2-40B4-BE49-F238E27FC236}">
              <a16:creationId xmlns:a16="http://schemas.microsoft.com/office/drawing/2014/main" id="{EE3EC362-A4D4-483E-8104-55572E46882F}"/>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291" name="直線コネクタ 290">
          <a:extLst>
            <a:ext uri="{FF2B5EF4-FFF2-40B4-BE49-F238E27FC236}">
              <a16:creationId xmlns:a16="http://schemas.microsoft.com/office/drawing/2014/main" id="{FD4E4267-0F1E-4438-B1BD-912AD57D0DF6}"/>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292" name="【保健センター・保健所】&#10;一人当たり面積最大値テキスト">
          <a:extLst>
            <a:ext uri="{FF2B5EF4-FFF2-40B4-BE49-F238E27FC236}">
              <a16:creationId xmlns:a16="http://schemas.microsoft.com/office/drawing/2014/main" id="{A16153AD-4A05-480E-8E2F-728F21CF707E}"/>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293" name="直線コネクタ 292">
          <a:extLst>
            <a:ext uri="{FF2B5EF4-FFF2-40B4-BE49-F238E27FC236}">
              <a16:creationId xmlns:a16="http://schemas.microsoft.com/office/drawing/2014/main" id="{257BF945-26C0-46F3-A8BB-8A7D8CA37C68}"/>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294" name="【保健センター・保健所】&#10;一人当たり面積平均値テキスト">
          <a:extLst>
            <a:ext uri="{FF2B5EF4-FFF2-40B4-BE49-F238E27FC236}">
              <a16:creationId xmlns:a16="http://schemas.microsoft.com/office/drawing/2014/main" id="{E311AA25-5621-48B3-A397-684ABB0D6D5F}"/>
            </a:ext>
          </a:extLst>
        </xdr:cNvPr>
        <xdr:cNvSpPr txBox="1"/>
      </xdr:nvSpPr>
      <xdr:spPr>
        <a:xfrm>
          <a:off x="22199600" y="10545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295" name="フローチャート: 判断 294">
          <a:extLst>
            <a:ext uri="{FF2B5EF4-FFF2-40B4-BE49-F238E27FC236}">
              <a16:creationId xmlns:a16="http://schemas.microsoft.com/office/drawing/2014/main" id="{C1E97D6B-68B4-4613-BA66-45C8BD083A8C}"/>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296" name="フローチャート: 判断 295">
          <a:extLst>
            <a:ext uri="{FF2B5EF4-FFF2-40B4-BE49-F238E27FC236}">
              <a16:creationId xmlns:a16="http://schemas.microsoft.com/office/drawing/2014/main" id="{C10A5761-2A0A-4A75-AFF6-FC890769CA54}"/>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297" name="フローチャート: 判断 296">
          <a:extLst>
            <a:ext uri="{FF2B5EF4-FFF2-40B4-BE49-F238E27FC236}">
              <a16:creationId xmlns:a16="http://schemas.microsoft.com/office/drawing/2014/main" id="{F57E6905-2024-4776-B43C-5627E9F60AFC}"/>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298" name="フローチャート: 判断 297">
          <a:extLst>
            <a:ext uri="{FF2B5EF4-FFF2-40B4-BE49-F238E27FC236}">
              <a16:creationId xmlns:a16="http://schemas.microsoft.com/office/drawing/2014/main" id="{189F8565-4EEA-428D-90FD-DA51C6199479}"/>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299" name="フローチャート: 判断 298">
          <a:extLst>
            <a:ext uri="{FF2B5EF4-FFF2-40B4-BE49-F238E27FC236}">
              <a16:creationId xmlns:a16="http://schemas.microsoft.com/office/drawing/2014/main" id="{20876A1F-AA9C-4994-8F00-FB287B648BC6}"/>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0" name="テキスト ボックス 299">
          <a:extLst>
            <a:ext uri="{FF2B5EF4-FFF2-40B4-BE49-F238E27FC236}">
              <a16:creationId xmlns:a16="http://schemas.microsoft.com/office/drawing/2014/main" id="{00D54CCA-C9F8-44BC-B29E-8EC598F1047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1" name="テキスト ボックス 300">
          <a:extLst>
            <a:ext uri="{FF2B5EF4-FFF2-40B4-BE49-F238E27FC236}">
              <a16:creationId xmlns:a16="http://schemas.microsoft.com/office/drawing/2014/main" id="{DCDFC69A-2128-4D16-AD9C-554AD18222B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2" name="テキスト ボックス 301">
          <a:extLst>
            <a:ext uri="{FF2B5EF4-FFF2-40B4-BE49-F238E27FC236}">
              <a16:creationId xmlns:a16="http://schemas.microsoft.com/office/drawing/2014/main" id="{4C33B2CA-C8DA-4894-9128-EA66427A48F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3" name="テキスト ボックス 302">
          <a:extLst>
            <a:ext uri="{FF2B5EF4-FFF2-40B4-BE49-F238E27FC236}">
              <a16:creationId xmlns:a16="http://schemas.microsoft.com/office/drawing/2014/main" id="{6598753B-6852-4344-AB42-F886E685254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F8BAD2A4-7801-419A-9DA1-57C7225AC53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28067</xdr:rowOff>
    </xdr:from>
    <xdr:to>
      <xdr:col>116</xdr:col>
      <xdr:colOff>114300</xdr:colOff>
      <xdr:row>61</xdr:row>
      <xdr:rowOff>129667</xdr:rowOff>
    </xdr:to>
    <xdr:sp macro="" textlink="">
      <xdr:nvSpPr>
        <xdr:cNvPr id="305" name="楕円 304">
          <a:extLst>
            <a:ext uri="{FF2B5EF4-FFF2-40B4-BE49-F238E27FC236}">
              <a16:creationId xmlns:a16="http://schemas.microsoft.com/office/drawing/2014/main" id="{3E2FBD44-E1BF-4F5C-821C-7962FB5A333F}"/>
            </a:ext>
          </a:extLst>
        </xdr:cNvPr>
        <xdr:cNvSpPr/>
      </xdr:nvSpPr>
      <xdr:spPr>
        <a:xfrm>
          <a:off x="22110700" y="1048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50944</xdr:rowOff>
    </xdr:from>
    <xdr:ext cx="469744" cy="259045"/>
    <xdr:sp macro="" textlink="">
      <xdr:nvSpPr>
        <xdr:cNvPr id="306" name="【保健センター・保健所】&#10;一人当たり面積該当値テキスト">
          <a:extLst>
            <a:ext uri="{FF2B5EF4-FFF2-40B4-BE49-F238E27FC236}">
              <a16:creationId xmlns:a16="http://schemas.microsoft.com/office/drawing/2014/main" id="{CF049BB2-0277-4ECE-A397-FEA85AF8119A}"/>
            </a:ext>
          </a:extLst>
        </xdr:cNvPr>
        <xdr:cNvSpPr txBox="1"/>
      </xdr:nvSpPr>
      <xdr:spPr>
        <a:xfrm>
          <a:off x="22199600" y="1033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36640</xdr:rowOff>
    </xdr:from>
    <xdr:to>
      <xdr:col>112</xdr:col>
      <xdr:colOff>38100</xdr:colOff>
      <xdr:row>61</xdr:row>
      <xdr:rowOff>138240</xdr:rowOff>
    </xdr:to>
    <xdr:sp macro="" textlink="">
      <xdr:nvSpPr>
        <xdr:cNvPr id="307" name="楕円 306">
          <a:extLst>
            <a:ext uri="{FF2B5EF4-FFF2-40B4-BE49-F238E27FC236}">
              <a16:creationId xmlns:a16="http://schemas.microsoft.com/office/drawing/2014/main" id="{DB3403F5-3606-4419-90B9-B0F371985B5B}"/>
            </a:ext>
          </a:extLst>
        </xdr:cNvPr>
        <xdr:cNvSpPr/>
      </xdr:nvSpPr>
      <xdr:spPr>
        <a:xfrm>
          <a:off x="21272500" y="1049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78867</xdr:rowOff>
    </xdr:from>
    <xdr:to>
      <xdr:col>116</xdr:col>
      <xdr:colOff>63500</xdr:colOff>
      <xdr:row>61</xdr:row>
      <xdr:rowOff>87440</xdr:rowOff>
    </xdr:to>
    <xdr:cxnSp macro="">
      <xdr:nvCxnSpPr>
        <xdr:cNvPr id="308" name="直線コネクタ 307">
          <a:extLst>
            <a:ext uri="{FF2B5EF4-FFF2-40B4-BE49-F238E27FC236}">
              <a16:creationId xmlns:a16="http://schemas.microsoft.com/office/drawing/2014/main" id="{27212F0E-6120-4F09-9877-3AE252A1617B}"/>
            </a:ext>
          </a:extLst>
        </xdr:cNvPr>
        <xdr:cNvCxnSpPr/>
      </xdr:nvCxnSpPr>
      <xdr:spPr>
        <a:xfrm flipV="1">
          <a:off x="21323300" y="10537317"/>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42355</xdr:rowOff>
    </xdr:from>
    <xdr:to>
      <xdr:col>107</xdr:col>
      <xdr:colOff>101600</xdr:colOff>
      <xdr:row>61</xdr:row>
      <xdr:rowOff>143955</xdr:rowOff>
    </xdr:to>
    <xdr:sp macro="" textlink="">
      <xdr:nvSpPr>
        <xdr:cNvPr id="309" name="楕円 308">
          <a:extLst>
            <a:ext uri="{FF2B5EF4-FFF2-40B4-BE49-F238E27FC236}">
              <a16:creationId xmlns:a16="http://schemas.microsoft.com/office/drawing/2014/main" id="{0B1BE71C-8D56-422E-8A95-60E5A0427D8B}"/>
            </a:ext>
          </a:extLst>
        </xdr:cNvPr>
        <xdr:cNvSpPr/>
      </xdr:nvSpPr>
      <xdr:spPr>
        <a:xfrm>
          <a:off x="20383500" y="105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87440</xdr:rowOff>
    </xdr:from>
    <xdr:to>
      <xdr:col>111</xdr:col>
      <xdr:colOff>177800</xdr:colOff>
      <xdr:row>61</xdr:row>
      <xdr:rowOff>93155</xdr:rowOff>
    </xdr:to>
    <xdr:cxnSp macro="">
      <xdr:nvCxnSpPr>
        <xdr:cNvPr id="310" name="直線コネクタ 309">
          <a:extLst>
            <a:ext uri="{FF2B5EF4-FFF2-40B4-BE49-F238E27FC236}">
              <a16:creationId xmlns:a16="http://schemas.microsoft.com/office/drawing/2014/main" id="{89820D0E-3BED-4138-A41F-192D59288913}"/>
            </a:ext>
          </a:extLst>
        </xdr:cNvPr>
        <xdr:cNvCxnSpPr/>
      </xdr:nvCxnSpPr>
      <xdr:spPr>
        <a:xfrm flipV="1">
          <a:off x="20434300" y="10545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50927</xdr:rowOff>
    </xdr:from>
    <xdr:to>
      <xdr:col>102</xdr:col>
      <xdr:colOff>165100</xdr:colOff>
      <xdr:row>61</xdr:row>
      <xdr:rowOff>152527</xdr:rowOff>
    </xdr:to>
    <xdr:sp macro="" textlink="">
      <xdr:nvSpPr>
        <xdr:cNvPr id="311" name="楕円 310">
          <a:extLst>
            <a:ext uri="{FF2B5EF4-FFF2-40B4-BE49-F238E27FC236}">
              <a16:creationId xmlns:a16="http://schemas.microsoft.com/office/drawing/2014/main" id="{DCBDE2F3-00CB-4F73-9D93-EAFA2524291A}"/>
            </a:ext>
          </a:extLst>
        </xdr:cNvPr>
        <xdr:cNvSpPr/>
      </xdr:nvSpPr>
      <xdr:spPr>
        <a:xfrm>
          <a:off x="19494500" y="105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93155</xdr:rowOff>
    </xdr:from>
    <xdr:to>
      <xdr:col>107</xdr:col>
      <xdr:colOff>50800</xdr:colOff>
      <xdr:row>61</xdr:row>
      <xdr:rowOff>101727</xdr:rowOff>
    </xdr:to>
    <xdr:cxnSp macro="">
      <xdr:nvCxnSpPr>
        <xdr:cNvPr id="312" name="直線コネクタ 311">
          <a:extLst>
            <a:ext uri="{FF2B5EF4-FFF2-40B4-BE49-F238E27FC236}">
              <a16:creationId xmlns:a16="http://schemas.microsoft.com/office/drawing/2014/main" id="{3C0E126E-D91F-4067-92D0-AE0EE0F97D5D}"/>
            </a:ext>
          </a:extLst>
        </xdr:cNvPr>
        <xdr:cNvCxnSpPr/>
      </xdr:nvCxnSpPr>
      <xdr:spPr>
        <a:xfrm flipV="1">
          <a:off x="19545300" y="10551605"/>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58928</xdr:rowOff>
    </xdr:from>
    <xdr:to>
      <xdr:col>98</xdr:col>
      <xdr:colOff>38100</xdr:colOff>
      <xdr:row>61</xdr:row>
      <xdr:rowOff>160528</xdr:rowOff>
    </xdr:to>
    <xdr:sp macro="" textlink="">
      <xdr:nvSpPr>
        <xdr:cNvPr id="313" name="楕円 312">
          <a:extLst>
            <a:ext uri="{FF2B5EF4-FFF2-40B4-BE49-F238E27FC236}">
              <a16:creationId xmlns:a16="http://schemas.microsoft.com/office/drawing/2014/main" id="{A4F83D34-6D12-4740-8B3A-93BA108409B7}"/>
            </a:ext>
          </a:extLst>
        </xdr:cNvPr>
        <xdr:cNvSpPr/>
      </xdr:nvSpPr>
      <xdr:spPr>
        <a:xfrm>
          <a:off x="186055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101727</xdr:rowOff>
    </xdr:from>
    <xdr:to>
      <xdr:col>102</xdr:col>
      <xdr:colOff>114300</xdr:colOff>
      <xdr:row>61</xdr:row>
      <xdr:rowOff>109728</xdr:rowOff>
    </xdr:to>
    <xdr:cxnSp macro="">
      <xdr:nvCxnSpPr>
        <xdr:cNvPr id="314" name="直線コネクタ 313">
          <a:extLst>
            <a:ext uri="{FF2B5EF4-FFF2-40B4-BE49-F238E27FC236}">
              <a16:creationId xmlns:a16="http://schemas.microsoft.com/office/drawing/2014/main" id="{685A9134-9E9E-47CE-A8D0-8F0F3F3454F8}"/>
            </a:ext>
          </a:extLst>
        </xdr:cNvPr>
        <xdr:cNvCxnSpPr/>
      </xdr:nvCxnSpPr>
      <xdr:spPr>
        <a:xfrm flipV="1">
          <a:off x="18656300" y="1056017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51643</xdr:rowOff>
    </xdr:from>
    <xdr:ext cx="469744" cy="259045"/>
    <xdr:sp macro="" textlink="">
      <xdr:nvSpPr>
        <xdr:cNvPr id="315" name="n_1aveValue【保健センター・保健所】&#10;一人当たり面積">
          <a:extLst>
            <a:ext uri="{FF2B5EF4-FFF2-40B4-BE49-F238E27FC236}">
              <a16:creationId xmlns:a16="http://schemas.microsoft.com/office/drawing/2014/main" id="{7550CCC5-718C-4EAF-AA98-1175F014A907}"/>
            </a:ext>
          </a:extLst>
        </xdr:cNvPr>
        <xdr:cNvSpPr txBox="1"/>
      </xdr:nvSpPr>
      <xdr:spPr>
        <a:xfrm>
          <a:off x="210757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32783</xdr:rowOff>
    </xdr:from>
    <xdr:ext cx="469744" cy="259045"/>
    <xdr:sp macro="" textlink="">
      <xdr:nvSpPr>
        <xdr:cNvPr id="316" name="n_2aveValue【保健センター・保健所】&#10;一人当たり面積">
          <a:extLst>
            <a:ext uri="{FF2B5EF4-FFF2-40B4-BE49-F238E27FC236}">
              <a16:creationId xmlns:a16="http://schemas.microsoft.com/office/drawing/2014/main" id="{D4078C63-3197-473D-840A-2584F0C26188}"/>
            </a:ext>
          </a:extLst>
        </xdr:cNvPr>
        <xdr:cNvSpPr txBox="1"/>
      </xdr:nvSpPr>
      <xdr:spPr>
        <a:xfrm>
          <a:off x="20199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37355</xdr:rowOff>
    </xdr:from>
    <xdr:ext cx="469744" cy="259045"/>
    <xdr:sp macro="" textlink="">
      <xdr:nvSpPr>
        <xdr:cNvPr id="317" name="n_3aveValue【保健センター・保健所】&#10;一人当たり面積">
          <a:extLst>
            <a:ext uri="{FF2B5EF4-FFF2-40B4-BE49-F238E27FC236}">
              <a16:creationId xmlns:a16="http://schemas.microsoft.com/office/drawing/2014/main" id="{5E35B5DA-06EB-43AA-ABE8-54C434AF27B0}"/>
            </a:ext>
          </a:extLst>
        </xdr:cNvPr>
        <xdr:cNvSpPr txBox="1"/>
      </xdr:nvSpPr>
      <xdr:spPr>
        <a:xfrm>
          <a:off x="19310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51643</xdr:rowOff>
    </xdr:from>
    <xdr:ext cx="469744" cy="259045"/>
    <xdr:sp macro="" textlink="">
      <xdr:nvSpPr>
        <xdr:cNvPr id="318" name="n_4aveValue【保健センター・保健所】&#10;一人当たり面積">
          <a:extLst>
            <a:ext uri="{FF2B5EF4-FFF2-40B4-BE49-F238E27FC236}">
              <a16:creationId xmlns:a16="http://schemas.microsoft.com/office/drawing/2014/main" id="{9288A0A6-1F49-4011-8253-E966DD721C3E}"/>
            </a:ext>
          </a:extLst>
        </xdr:cNvPr>
        <xdr:cNvSpPr txBox="1"/>
      </xdr:nvSpPr>
      <xdr:spPr>
        <a:xfrm>
          <a:off x="18421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154767</xdr:rowOff>
    </xdr:from>
    <xdr:ext cx="469744" cy="259045"/>
    <xdr:sp macro="" textlink="">
      <xdr:nvSpPr>
        <xdr:cNvPr id="319" name="n_1mainValue【保健センター・保健所】&#10;一人当たり面積">
          <a:extLst>
            <a:ext uri="{FF2B5EF4-FFF2-40B4-BE49-F238E27FC236}">
              <a16:creationId xmlns:a16="http://schemas.microsoft.com/office/drawing/2014/main" id="{3D91CD01-14AE-4B5B-AE65-816570ADD8A1}"/>
            </a:ext>
          </a:extLst>
        </xdr:cNvPr>
        <xdr:cNvSpPr txBox="1"/>
      </xdr:nvSpPr>
      <xdr:spPr>
        <a:xfrm>
          <a:off x="21075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160482</xdr:rowOff>
    </xdr:from>
    <xdr:ext cx="469744" cy="259045"/>
    <xdr:sp macro="" textlink="">
      <xdr:nvSpPr>
        <xdr:cNvPr id="320" name="n_2mainValue【保健センター・保健所】&#10;一人当たり面積">
          <a:extLst>
            <a:ext uri="{FF2B5EF4-FFF2-40B4-BE49-F238E27FC236}">
              <a16:creationId xmlns:a16="http://schemas.microsoft.com/office/drawing/2014/main" id="{22CDFF6F-66FB-4668-9417-F2B2779244CF}"/>
            </a:ext>
          </a:extLst>
        </xdr:cNvPr>
        <xdr:cNvSpPr txBox="1"/>
      </xdr:nvSpPr>
      <xdr:spPr>
        <a:xfrm>
          <a:off x="201994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169054</xdr:rowOff>
    </xdr:from>
    <xdr:ext cx="469744" cy="259045"/>
    <xdr:sp macro="" textlink="">
      <xdr:nvSpPr>
        <xdr:cNvPr id="321" name="n_3mainValue【保健センター・保健所】&#10;一人当たり面積">
          <a:extLst>
            <a:ext uri="{FF2B5EF4-FFF2-40B4-BE49-F238E27FC236}">
              <a16:creationId xmlns:a16="http://schemas.microsoft.com/office/drawing/2014/main" id="{7CF807F2-3571-4C3A-9809-21F0D1EA1882}"/>
            </a:ext>
          </a:extLst>
        </xdr:cNvPr>
        <xdr:cNvSpPr txBox="1"/>
      </xdr:nvSpPr>
      <xdr:spPr>
        <a:xfrm>
          <a:off x="19310427" y="1028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5605</xdr:rowOff>
    </xdr:from>
    <xdr:ext cx="469744" cy="259045"/>
    <xdr:sp macro="" textlink="">
      <xdr:nvSpPr>
        <xdr:cNvPr id="322" name="n_4mainValue【保健センター・保健所】&#10;一人当たり面積">
          <a:extLst>
            <a:ext uri="{FF2B5EF4-FFF2-40B4-BE49-F238E27FC236}">
              <a16:creationId xmlns:a16="http://schemas.microsoft.com/office/drawing/2014/main" id="{CB4C8103-0224-4D0D-9BFD-B1F0262563B4}"/>
            </a:ext>
          </a:extLst>
        </xdr:cNvPr>
        <xdr:cNvSpPr txBox="1"/>
      </xdr:nvSpPr>
      <xdr:spPr>
        <a:xfrm>
          <a:off x="184214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3" name="正方形/長方形 322">
          <a:extLst>
            <a:ext uri="{FF2B5EF4-FFF2-40B4-BE49-F238E27FC236}">
              <a16:creationId xmlns:a16="http://schemas.microsoft.com/office/drawing/2014/main" id="{C62BEF25-1206-4897-BBE5-74D60B08C79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4" name="正方形/長方形 323">
          <a:extLst>
            <a:ext uri="{FF2B5EF4-FFF2-40B4-BE49-F238E27FC236}">
              <a16:creationId xmlns:a16="http://schemas.microsoft.com/office/drawing/2014/main" id="{0919C9B7-A5F3-4F22-9430-F2256970848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5" name="正方形/長方形 324">
          <a:extLst>
            <a:ext uri="{FF2B5EF4-FFF2-40B4-BE49-F238E27FC236}">
              <a16:creationId xmlns:a16="http://schemas.microsoft.com/office/drawing/2014/main" id="{08C83044-B628-4C34-B15C-073D2534368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26" name="正方形/長方形 325">
          <a:extLst>
            <a:ext uri="{FF2B5EF4-FFF2-40B4-BE49-F238E27FC236}">
              <a16:creationId xmlns:a16="http://schemas.microsoft.com/office/drawing/2014/main" id="{3AFAABE3-AB46-4BB0-BB7A-1C1ABB32587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27" name="正方形/長方形 326">
          <a:extLst>
            <a:ext uri="{FF2B5EF4-FFF2-40B4-BE49-F238E27FC236}">
              <a16:creationId xmlns:a16="http://schemas.microsoft.com/office/drawing/2014/main" id="{F7486E7C-659C-47DB-AD41-8D8B03ED166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8" name="正方形/長方形 327">
          <a:extLst>
            <a:ext uri="{FF2B5EF4-FFF2-40B4-BE49-F238E27FC236}">
              <a16:creationId xmlns:a16="http://schemas.microsoft.com/office/drawing/2014/main" id="{F9015CE2-4A82-425F-8CC5-B3B4C22A7B6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9" name="正方形/長方形 328">
          <a:extLst>
            <a:ext uri="{FF2B5EF4-FFF2-40B4-BE49-F238E27FC236}">
              <a16:creationId xmlns:a16="http://schemas.microsoft.com/office/drawing/2014/main" id="{A0A6F0B8-1943-45E4-AA37-CF8970D7938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0" name="正方形/長方形 329">
          <a:extLst>
            <a:ext uri="{FF2B5EF4-FFF2-40B4-BE49-F238E27FC236}">
              <a16:creationId xmlns:a16="http://schemas.microsoft.com/office/drawing/2014/main" id="{EADB23D7-64B7-4ECC-91F4-418E62E44CC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1" name="テキスト ボックス 330">
          <a:extLst>
            <a:ext uri="{FF2B5EF4-FFF2-40B4-BE49-F238E27FC236}">
              <a16:creationId xmlns:a16="http://schemas.microsoft.com/office/drawing/2014/main" id="{0A9067EA-3145-49A0-BEE0-9D626639C08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2" name="直線コネクタ 331">
          <a:extLst>
            <a:ext uri="{FF2B5EF4-FFF2-40B4-BE49-F238E27FC236}">
              <a16:creationId xmlns:a16="http://schemas.microsoft.com/office/drawing/2014/main" id="{4BBB4EAF-7A55-42A3-BF69-FFB2C1A3125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3" name="テキスト ボックス 332">
          <a:extLst>
            <a:ext uri="{FF2B5EF4-FFF2-40B4-BE49-F238E27FC236}">
              <a16:creationId xmlns:a16="http://schemas.microsoft.com/office/drawing/2014/main" id="{47F6F62B-9ED3-4E5A-9C7A-11AEAF6F0E0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4" name="直線コネクタ 333">
          <a:extLst>
            <a:ext uri="{FF2B5EF4-FFF2-40B4-BE49-F238E27FC236}">
              <a16:creationId xmlns:a16="http://schemas.microsoft.com/office/drawing/2014/main" id="{F03576F3-8295-42A3-BD62-DBE1DB386BC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5" name="テキスト ボックス 334">
          <a:extLst>
            <a:ext uri="{FF2B5EF4-FFF2-40B4-BE49-F238E27FC236}">
              <a16:creationId xmlns:a16="http://schemas.microsoft.com/office/drawing/2014/main" id="{AB901421-39F5-4F16-B476-6F1ED367CEA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36" name="直線コネクタ 335">
          <a:extLst>
            <a:ext uri="{FF2B5EF4-FFF2-40B4-BE49-F238E27FC236}">
              <a16:creationId xmlns:a16="http://schemas.microsoft.com/office/drawing/2014/main" id="{390A74D7-0813-4D76-A1E6-51B9EC0237BD}"/>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37" name="テキスト ボックス 336">
          <a:extLst>
            <a:ext uri="{FF2B5EF4-FFF2-40B4-BE49-F238E27FC236}">
              <a16:creationId xmlns:a16="http://schemas.microsoft.com/office/drawing/2014/main" id="{F09852C8-1C06-451C-9BD9-6CF1FB8AD1A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8" name="直線コネクタ 337">
          <a:extLst>
            <a:ext uri="{FF2B5EF4-FFF2-40B4-BE49-F238E27FC236}">
              <a16:creationId xmlns:a16="http://schemas.microsoft.com/office/drawing/2014/main" id="{FD052790-057E-4EFC-A646-431A19446D0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39" name="テキスト ボックス 338">
          <a:extLst>
            <a:ext uri="{FF2B5EF4-FFF2-40B4-BE49-F238E27FC236}">
              <a16:creationId xmlns:a16="http://schemas.microsoft.com/office/drawing/2014/main" id="{7BBCFB40-36F9-4D4C-A4C0-DD955683850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0" name="直線コネクタ 339">
          <a:extLst>
            <a:ext uri="{FF2B5EF4-FFF2-40B4-BE49-F238E27FC236}">
              <a16:creationId xmlns:a16="http://schemas.microsoft.com/office/drawing/2014/main" id="{F8E1DBDB-3E5F-4098-9343-8BA4A9C53CA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1" name="テキスト ボックス 340">
          <a:extLst>
            <a:ext uri="{FF2B5EF4-FFF2-40B4-BE49-F238E27FC236}">
              <a16:creationId xmlns:a16="http://schemas.microsoft.com/office/drawing/2014/main" id="{9B3E2B5D-7855-4109-8A90-19F5E36B9EE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2" name="直線コネクタ 341">
          <a:extLst>
            <a:ext uri="{FF2B5EF4-FFF2-40B4-BE49-F238E27FC236}">
              <a16:creationId xmlns:a16="http://schemas.microsoft.com/office/drawing/2014/main" id="{9E1D2993-E499-4B31-A2B7-5D21F2F0675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3" name="テキスト ボックス 342">
          <a:extLst>
            <a:ext uri="{FF2B5EF4-FFF2-40B4-BE49-F238E27FC236}">
              <a16:creationId xmlns:a16="http://schemas.microsoft.com/office/drawing/2014/main" id="{898D36D9-660E-499A-B061-E83420B2427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4" name="直線コネクタ 343">
          <a:extLst>
            <a:ext uri="{FF2B5EF4-FFF2-40B4-BE49-F238E27FC236}">
              <a16:creationId xmlns:a16="http://schemas.microsoft.com/office/drawing/2014/main" id="{09B70FA1-7112-4501-B3C3-3F39A78C04B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5" name="テキスト ボックス 344">
          <a:extLst>
            <a:ext uri="{FF2B5EF4-FFF2-40B4-BE49-F238E27FC236}">
              <a16:creationId xmlns:a16="http://schemas.microsoft.com/office/drawing/2014/main" id="{FC0C305A-92AC-40E7-A6E1-4AE1531FBEC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6" name="直線コネクタ 345">
          <a:extLst>
            <a:ext uri="{FF2B5EF4-FFF2-40B4-BE49-F238E27FC236}">
              <a16:creationId xmlns:a16="http://schemas.microsoft.com/office/drawing/2014/main" id="{C1AA465C-2121-4FAA-97F6-4B31940F7D2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47" name="【消防施設】&#10;有形固定資産減価償却率グラフ枠">
          <a:extLst>
            <a:ext uri="{FF2B5EF4-FFF2-40B4-BE49-F238E27FC236}">
              <a16:creationId xmlns:a16="http://schemas.microsoft.com/office/drawing/2014/main" id="{90F48881-370E-4A4F-830A-094FB201C01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348" name="直線コネクタ 347">
          <a:extLst>
            <a:ext uri="{FF2B5EF4-FFF2-40B4-BE49-F238E27FC236}">
              <a16:creationId xmlns:a16="http://schemas.microsoft.com/office/drawing/2014/main" id="{86AA8679-F853-42EF-85D8-42709560FEBA}"/>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49" name="【消防施設】&#10;有形固定資産減価償却率最小値テキスト">
          <a:extLst>
            <a:ext uri="{FF2B5EF4-FFF2-40B4-BE49-F238E27FC236}">
              <a16:creationId xmlns:a16="http://schemas.microsoft.com/office/drawing/2014/main" id="{B483B257-6321-4227-A78F-9184B7EA42C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0" name="直線コネクタ 349">
          <a:extLst>
            <a:ext uri="{FF2B5EF4-FFF2-40B4-BE49-F238E27FC236}">
              <a16:creationId xmlns:a16="http://schemas.microsoft.com/office/drawing/2014/main" id="{4C48E62A-782C-4148-8087-EB228D35CB0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351" name="【消防施設】&#10;有形固定資産減価償却率最大値テキスト">
          <a:extLst>
            <a:ext uri="{FF2B5EF4-FFF2-40B4-BE49-F238E27FC236}">
              <a16:creationId xmlns:a16="http://schemas.microsoft.com/office/drawing/2014/main" id="{6FA3BFB6-D2B5-42B4-A7E3-6412C34B049C}"/>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352" name="直線コネクタ 351">
          <a:extLst>
            <a:ext uri="{FF2B5EF4-FFF2-40B4-BE49-F238E27FC236}">
              <a16:creationId xmlns:a16="http://schemas.microsoft.com/office/drawing/2014/main" id="{4EF0545E-A403-4D65-90BB-FD57FA6BEF2D}"/>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353" name="【消防施設】&#10;有形固定資産減価償却率平均値テキスト">
          <a:extLst>
            <a:ext uri="{FF2B5EF4-FFF2-40B4-BE49-F238E27FC236}">
              <a16:creationId xmlns:a16="http://schemas.microsoft.com/office/drawing/2014/main" id="{11D2F825-6B58-4E4C-BFA1-340C417F3770}"/>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354" name="フローチャート: 判断 353">
          <a:extLst>
            <a:ext uri="{FF2B5EF4-FFF2-40B4-BE49-F238E27FC236}">
              <a16:creationId xmlns:a16="http://schemas.microsoft.com/office/drawing/2014/main" id="{F8A3BBAE-C517-4023-81ED-8B1C719E6C7F}"/>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355" name="フローチャート: 判断 354">
          <a:extLst>
            <a:ext uri="{FF2B5EF4-FFF2-40B4-BE49-F238E27FC236}">
              <a16:creationId xmlns:a16="http://schemas.microsoft.com/office/drawing/2014/main" id="{D341DADE-390A-4709-B314-EB7FFCBE6E83}"/>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356" name="フローチャート: 判断 355">
          <a:extLst>
            <a:ext uri="{FF2B5EF4-FFF2-40B4-BE49-F238E27FC236}">
              <a16:creationId xmlns:a16="http://schemas.microsoft.com/office/drawing/2014/main" id="{19F8312E-091E-4899-89B2-267359DB9C68}"/>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357" name="フローチャート: 判断 356">
          <a:extLst>
            <a:ext uri="{FF2B5EF4-FFF2-40B4-BE49-F238E27FC236}">
              <a16:creationId xmlns:a16="http://schemas.microsoft.com/office/drawing/2014/main" id="{943E2D23-87E1-4CA3-85F1-EF27C3F247DE}"/>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358" name="フローチャート: 判断 357">
          <a:extLst>
            <a:ext uri="{FF2B5EF4-FFF2-40B4-BE49-F238E27FC236}">
              <a16:creationId xmlns:a16="http://schemas.microsoft.com/office/drawing/2014/main" id="{E70DC449-C789-4D1B-92E6-72F4B353F38B}"/>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33A7C55-689E-4936-B6E3-C146E48C1C3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01FCC7C-59D9-49F4-850B-CD0FEB9FE50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C2EBCC2-20FC-473C-BB5D-8E4DB1BCB6F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626A4FF-6019-4032-BF4D-91A0E1709C0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5563BC4B-D8A3-4BBA-A852-E52774C89F2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88537</xdr:rowOff>
    </xdr:from>
    <xdr:to>
      <xdr:col>85</xdr:col>
      <xdr:colOff>177800</xdr:colOff>
      <xdr:row>85</xdr:row>
      <xdr:rowOff>18687</xdr:rowOff>
    </xdr:to>
    <xdr:sp macro="" textlink="">
      <xdr:nvSpPr>
        <xdr:cNvPr id="364" name="楕円 363">
          <a:extLst>
            <a:ext uri="{FF2B5EF4-FFF2-40B4-BE49-F238E27FC236}">
              <a16:creationId xmlns:a16="http://schemas.microsoft.com/office/drawing/2014/main" id="{175D2E04-0846-4694-A465-1F0D877B1FE6}"/>
            </a:ext>
          </a:extLst>
        </xdr:cNvPr>
        <xdr:cNvSpPr/>
      </xdr:nvSpPr>
      <xdr:spPr>
        <a:xfrm>
          <a:off x="162687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66964</xdr:rowOff>
    </xdr:from>
    <xdr:ext cx="405111" cy="259045"/>
    <xdr:sp macro="" textlink="">
      <xdr:nvSpPr>
        <xdr:cNvPr id="365" name="【消防施設】&#10;有形固定資産減価償却率該当値テキスト">
          <a:extLst>
            <a:ext uri="{FF2B5EF4-FFF2-40B4-BE49-F238E27FC236}">
              <a16:creationId xmlns:a16="http://schemas.microsoft.com/office/drawing/2014/main" id="{A6C982C1-AED7-4370-83FD-46E699602097}"/>
            </a:ext>
          </a:extLst>
        </xdr:cNvPr>
        <xdr:cNvSpPr txBox="1"/>
      </xdr:nvSpPr>
      <xdr:spPr>
        <a:xfrm>
          <a:off x="16357600" y="1446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60779</xdr:rowOff>
    </xdr:from>
    <xdr:to>
      <xdr:col>81</xdr:col>
      <xdr:colOff>101600</xdr:colOff>
      <xdr:row>84</xdr:row>
      <xdr:rowOff>162379</xdr:rowOff>
    </xdr:to>
    <xdr:sp macro="" textlink="">
      <xdr:nvSpPr>
        <xdr:cNvPr id="366" name="楕円 365">
          <a:extLst>
            <a:ext uri="{FF2B5EF4-FFF2-40B4-BE49-F238E27FC236}">
              <a16:creationId xmlns:a16="http://schemas.microsoft.com/office/drawing/2014/main" id="{5031CC24-4B0C-4176-A307-43FCEF906659}"/>
            </a:ext>
          </a:extLst>
        </xdr:cNvPr>
        <xdr:cNvSpPr/>
      </xdr:nvSpPr>
      <xdr:spPr>
        <a:xfrm>
          <a:off x="15430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111579</xdr:rowOff>
    </xdr:from>
    <xdr:to>
      <xdr:col>85</xdr:col>
      <xdr:colOff>127000</xdr:colOff>
      <xdr:row>84</xdr:row>
      <xdr:rowOff>139337</xdr:rowOff>
    </xdr:to>
    <xdr:cxnSp macro="">
      <xdr:nvCxnSpPr>
        <xdr:cNvPr id="367" name="直線コネクタ 366">
          <a:extLst>
            <a:ext uri="{FF2B5EF4-FFF2-40B4-BE49-F238E27FC236}">
              <a16:creationId xmlns:a16="http://schemas.microsoft.com/office/drawing/2014/main" id="{A585B9B5-DC90-4041-9BF1-DA849F6EA449}"/>
            </a:ext>
          </a:extLst>
        </xdr:cNvPr>
        <xdr:cNvCxnSpPr/>
      </xdr:nvCxnSpPr>
      <xdr:spPr>
        <a:xfrm>
          <a:off x="15481300" y="1451337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31387</xdr:rowOff>
    </xdr:from>
    <xdr:to>
      <xdr:col>76</xdr:col>
      <xdr:colOff>165100</xdr:colOff>
      <xdr:row>84</xdr:row>
      <xdr:rowOff>132987</xdr:rowOff>
    </xdr:to>
    <xdr:sp macro="" textlink="">
      <xdr:nvSpPr>
        <xdr:cNvPr id="368" name="楕円 367">
          <a:extLst>
            <a:ext uri="{FF2B5EF4-FFF2-40B4-BE49-F238E27FC236}">
              <a16:creationId xmlns:a16="http://schemas.microsoft.com/office/drawing/2014/main" id="{5FA20EE1-DFEC-4585-8DC1-24454BA0EBC1}"/>
            </a:ext>
          </a:extLst>
        </xdr:cNvPr>
        <xdr:cNvSpPr/>
      </xdr:nvSpPr>
      <xdr:spPr>
        <a:xfrm>
          <a:off x="14541500" y="144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82187</xdr:rowOff>
    </xdr:from>
    <xdr:to>
      <xdr:col>81</xdr:col>
      <xdr:colOff>50800</xdr:colOff>
      <xdr:row>84</xdr:row>
      <xdr:rowOff>111579</xdr:rowOff>
    </xdr:to>
    <xdr:cxnSp macro="">
      <xdr:nvCxnSpPr>
        <xdr:cNvPr id="369" name="直線コネクタ 368">
          <a:extLst>
            <a:ext uri="{FF2B5EF4-FFF2-40B4-BE49-F238E27FC236}">
              <a16:creationId xmlns:a16="http://schemas.microsoft.com/office/drawing/2014/main" id="{A381ACFB-ED06-481A-9ADE-964635F77DE1}"/>
            </a:ext>
          </a:extLst>
        </xdr:cNvPr>
        <xdr:cNvCxnSpPr/>
      </xdr:nvCxnSpPr>
      <xdr:spPr>
        <a:xfrm>
          <a:off x="14592300" y="1448398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363</xdr:rowOff>
    </xdr:from>
    <xdr:to>
      <xdr:col>72</xdr:col>
      <xdr:colOff>38100</xdr:colOff>
      <xdr:row>84</xdr:row>
      <xdr:rowOff>101963</xdr:rowOff>
    </xdr:to>
    <xdr:sp macro="" textlink="">
      <xdr:nvSpPr>
        <xdr:cNvPr id="370" name="楕円 369">
          <a:extLst>
            <a:ext uri="{FF2B5EF4-FFF2-40B4-BE49-F238E27FC236}">
              <a16:creationId xmlns:a16="http://schemas.microsoft.com/office/drawing/2014/main" id="{50048879-327B-4AA4-9CCC-7EB03EBFE11D}"/>
            </a:ext>
          </a:extLst>
        </xdr:cNvPr>
        <xdr:cNvSpPr/>
      </xdr:nvSpPr>
      <xdr:spPr>
        <a:xfrm>
          <a:off x="13652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51163</xdr:rowOff>
    </xdr:from>
    <xdr:to>
      <xdr:col>76</xdr:col>
      <xdr:colOff>114300</xdr:colOff>
      <xdr:row>84</xdr:row>
      <xdr:rowOff>82187</xdr:rowOff>
    </xdr:to>
    <xdr:cxnSp macro="">
      <xdr:nvCxnSpPr>
        <xdr:cNvPr id="371" name="直線コネクタ 370">
          <a:extLst>
            <a:ext uri="{FF2B5EF4-FFF2-40B4-BE49-F238E27FC236}">
              <a16:creationId xmlns:a16="http://schemas.microsoft.com/office/drawing/2014/main" id="{7888F86E-C7C9-4CE5-8C25-8928FD7BB7D5}"/>
            </a:ext>
          </a:extLst>
        </xdr:cNvPr>
        <xdr:cNvCxnSpPr/>
      </xdr:nvCxnSpPr>
      <xdr:spPr>
        <a:xfrm>
          <a:off x="13703300" y="144529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140788</xdr:rowOff>
    </xdr:from>
    <xdr:to>
      <xdr:col>67</xdr:col>
      <xdr:colOff>101600</xdr:colOff>
      <xdr:row>84</xdr:row>
      <xdr:rowOff>70938</xdr:rowOff>
    </xdr:to>
    <xdr:sp macro="" textlink="">
      <xdr:nvSpPr>
        <xdr:cNvPr id="372" name="楕円 371">
          <a:extLst>
            <a:ext uri="{FF2B5EF4-FFF2-40B4-BE49-F238E27FC236}">
              <a16:creationId xmlns:a16="http://schemas.microsoft.com/office/drawing/2014/main" id="{EF0FDF83-E1FC-45A2-8A26-83E4AC3F2CFC}"/>
            </a:ext>
          </a:extLst>
        </xdr:cNvPr>
        <xdr:cNvSpPr/>
      </xdr:nvSpPr>
      <xdr:spPr>
        <a:xfrm>
          <a:off x="12763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20138</xdr:rowOff>
    </xdr:from>
    <xdr:to>
      <xdr:col>71</xdr:col>
      <xdr:colOff>177800</xdr:colOff>
      <xdr:row>84</xdr:row>
      <xdr:rowOff>51163</xdr:rowOff>
    </xdr:to>
    <xdr:cxnSp macro="">
      <xdr:nvCxnSpPr>
        <xdr:cNvPr id="373" name="直線コネクタ 372">
          <a:extLst>
            <a:ext uri="{FF2B5EF4-FFF2-40B4-BE49-F238E27FC236}">
              <a16:creationId xmlns:a16="http://schemas.microsoft.com/office/drawing/2014/main" id="{DB070754-D08B-4455-88AD-5605AF1F21F2}"/>
            </a:ext>
          </a:extLst>
        </xdr:cNvPr>
        <xdr:cNvCxnSpPr/>
      </xdr:nvCxnSpPr>
      <xdr:spPr>
        <a:xfrm>
          <a:off x="12814300" y="144219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374" name="n_1aveValue【消防施設】&#10;有形固定資産減価償却率">
          <a:extLst>
            <a:ext uri="{FF2B5EF4-FFF2-40B4-BE49-F238E27FC236}">
              <a16:creationId xmlns:a16="http://schemas.microsoft.com/office/drawing/2014/main" id="{019E328C-FEB6-4888-840D-E2E04551257D}"/>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375" name="n_2aveValue【消防施設】&#10;有形固定資産減価償却率">
          <a:extLst>
            <a:ext uri="{FF2B5EF4-FFF2-40B4-BE49-F238E27FC236}">
              <a16:creationId xmlns:a16="http://schemas.microsoft.com/office/drawing/2014/main" id="{B4DD281A-9CBC-4104-ADD3-2903B5077941}"/>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376" name="n_3aveValue【消防施設】&#10;有形固定資産減価償却率">
          <a:extLst>
            <a:ext uri="{FF2B5EF4-FFF2-40B4-BE49-F238E27FC236}">
              <a16:creationId xmlns:a16="http://schemas.microsoft.com/office/drawing/2014/main" id="{A3F07798-6CF2-4838-89FF-F9A5A9126AFB}"/>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377" name="n_4aveValue【消防施設】&#10;有形固定資産減価償却率">
          <a:extLst>
            <a:ext uri="{FF2B5EF4-FFF2-40B4-BE49-F238E27FC236}">
              <a16:creationId xmlns:a16="http://schemas.microsoft.com/office/drawing/2014/main" id="{9C6C3B02-0854-4592-94E2-F56F20736967}"/>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153506</xdr:rowOff>
    </xdr:from>
    <xdr:ext cx="405111" cy="259045"/>
    <xdr:sp macro="" textlink="">
      <xdr:nvSpPr>
        <xdr:cNvPr id="378" name="n_1mainValue【消防施設】&#10;有形固定資産減価償却率">
          <a:extLst>
            <a:ext uri="{FF2B5EF4-FFF2-40B4-BE49-F238E27FC236}">
              <a16:creationId xmlns:a16="http://schemas.microsoft.com/office/drawing/2014/main" id="{CCB8A178-1E65-41E6-9649-900E725F183C}"/>
            </a:ext>
          </a:extLst>
        </xdr:cNvPr>
        <xdr:cNvSpPr txBox="1"/>
      </xdr:nvSpPr>
      <xdr:spPr>
        <a:xfrm>
          <a:off x="152660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124114</xdr:rowOff>
    </xdr:from>
    <xdr:ext cx="405111" cy="259045"/>
    <xdr:sp macro="" textlink="">
      <xdr:nvSpPr>
        <xdr:cNvPr id="379" name="n_2mainValue【消防施設】&#10;有形固定資産減価償却率">
          <a:extLst>
            <a:ext uri="{FF2B5EF4-FFF2-40B4-BE49-F238E27FC236}">
              <a16:creationId xmlns:a16="http://schemas.microsoft.com/office/drawing/2014/main" id="{B93C3DDE-EDDE-4FE2-BD28-FC50CF333E79}"/>
            </a:ext>
          </a:extLst>
        </xdr:cNvPr>
        <xdr:cNvSpPr txBox="1"/>
      </xdr:nvSpPr>
      <xdr:spPr>
        <a:xfrm>
          <a:off x="14389744" y="1452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93090</xdr:rowOff>
    </xdr:from>
    <xdr:ext cx="405111" cy="259045"/>
    <xdr:sp macro="" textlink="">
      <xdr:nvSpPr>
        <xdr:cNvPr id="380" name="n_3mainValue【消防施設】&#10;有形固定資産減価償却率">
          <a:extLst>
            <a:ext uri="{FF2B5EF4-FFF2-40B4-BE49-F238E27FC236}">
              <a16:creationId xmlns:a16="http://schemas.microsoft.com/office/drawing/2014/main" id="{89CBFA3C-B432-4AB3-BE8B-0427D4FCD3AF}"/>
            </a:ext>
          </a:extLst>
        </xdr:cNvPr>
        <xdr:cNvSpPr txBox="1"/>
      </xdr:nvSpPr>
      <xdr:spPr>
        <a:xfrm>
          <a:off x="135007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62065</xdr:rowOff>
    </xdr:from>
    <xdr:ext cx="405111" cy="259045"/>
    <xdr:sp macro="" textlink="">
      <xdr:nvSpPr>
        <xdr:cNvPr id="381" name="n_4mainValue【消防施設】&#10;有形固定資産減価償却率">
          <a:extLst>
            <a:ext uri="{FF2B5EF4-FFF2-40B4-BE49-F238E27FC236}">
              <a16:creationId xmlns:a16="http://schemas.microsoft.com/office/drawing/2014/main" id="{48D3679B-B30E-4D34-92DB-4156CBC561C0}"/>
            </a:ext>
          </a:extLst>
        </xdr:cNvPr>
        <xdr:cNvSpPr txBox="1"/>
      </xdr:nvSpPr>
      <xdr:spPr>
        <a:xfrm>
          <a:off x="12611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2" name="正方形/長方形 381">
          <a:extLst>
            <a:ext uri="{FF2B5EF4-FFF2-40B4-BE49-F238E27FC236}">
              <a16:creationId xmlns:a16="http://schemas.microsoft.com/office/drawing/2014/main" id="{4733E5AC-C270-4170-B0D0-F470EB72437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3" name="正方形/長方形 382">
          <a:extLst>
            <a:ext uri="{FF2B5EF4-FFF2-40B4-BE49-F238E27FC236}">
              <a16:creationId xmlns:a16="http://schemas.microsoft.com/office/drawing/2014/main" id="{45744DD3-A5B2-4D40-9A3D-2E4381A3F21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4" name="正方形/長方形 383">
          <a:extLst>
            <a:ext uri="{FF2B5EF4-FFF2-40B4-BE49-F238E27FC236}">
              <a16:creationId xmlns:a16="http://schemas.microsoft.com/office/drawing/2014/main" id="{18ACE92A-2392-4D6B-ADE4-932598A1C37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5" name="正方形/長方形 384">
          <a:extLst>
            <a:ext uri="{FF2B5EF4-FFF2-40B4-BE49-F238E27FC236}">
              <a16:creationId xmlns:a16="http://schemas.microsoft.com/office/drawing/2014/main" id="{6DB31E9B-6C9F-4DD6-9E41-209B4C6E344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6" name="正方形/長方形 385">
          <a:extLst>
            <a:ext uri="{FF2B5EF4-FFF2-40B4-BE49-F238E27FC236}">
              <a16:creationId xmlns:a16="http://schemas.microsoft.com/office/drawing/2014/main" id="{BFE26E7B-0BCE-4DD6-9EA0-54A0EAD0533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7" name="正方形/長方形 386">
          <a:extLst>
            <a:ext uri="{FF2B5EF4-FFF2-40B4-BE49-F238E27FC236}">
              <a16:creationId xmlns:a16="http://schemas.microsoft.com/office/drawing/2014/main" id="{7C5FE205-F4FF-497F-8EE5-533DA710018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8" name="正方形/長方形 387">
          <a:extLst>
            <a:ext uri="{FF2B5EF4-FFF2-40B4-BE49-F238E27FC236}">
              <a16:creationId xmlns:a16="http://schemas.microsoft.com/office/drawing/2014/main" id="{AF78B47B-6CE6-4BB1-8802-45466BD97AB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9" name="正方形/長方形 388">
          <a:extLst>
            <a:ext uri="{FF2B5EF4-FFF2-40B4-BE49-F238E27FC236}">
              <a16:creationId xmlns:a16="http://schemas.microsoft.com/office/drawing/2014/main" id="{18C476A0-733F-4F63-8533-B70811ABD5C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0" name="テキスト ボックス 389">
          <a:extLst>
            <a:ext uri="{FF2B5EF4-FFF2-40B4-BE49-F238E27FC236}">
              <a16:creationId xmlns:a16="http://schemas.microsoft.com/office/drawing/2014/main" id="{20B6CC9C-8A06-48C0-99CC-41918FF5528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1" name="直線コネクタ 390">
          <a:extLst>
            <a:ext uri="{FF2B5EF4-FFF2-40B4-BE49-F238E27FC236}">
              <a16:creationId xmlns:a16="http://schemas.microsoft.com/office/drawing/2014/main" id="{3E7C08DD-0714-4D4F-AF9F-CA18507919D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392" name="直線コネクタ 391">
          <a:extLst>
            <a:ext uri="{FF2B5EF4-FFF2-40B4-BE49-F238E27FC236}">
              <a16:creationId xmlns:a16="http://schemas.microsoft.com/office/drawing/2014/main" id="{8CB96916-E089-41DD-A825-AAAD885F4106}"/>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393" name="テキスト ボックス 392">
          <a:extLst>
            <a:ext uri="{FF2B5EF4-FFF2-40B4-BE49-F238E27FC236}">
              <a16:creationId xmlns:a16="http://schemas.microsoft.com/office/drawing/2014/main" id="{1308D400-A2CC-4E50-9BC0-29108AF7D182}"/>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4" name="直線コネクタ 393">
          <a:extLst>
            <a:ext uri="{FF2B5EF4-FFF2-40B4-BE49-F238E27FC236}">
              <a16:creationId xmlns:a16="http://schemas.microsoft.com/office/drawing/2014/main" id="{1E87A74D-BDB6-4DB5-AA65-93125981A8C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5" name="テキスト ボックス 394">
          <a:extLst>
            <a:ext uri="{FF2B5EF4-FFF2-40B4-BE49-F238E27FC236}">
              <a16:creationId xmlns:a16="http://schemas.microsoft.com/office/drawing/2014/main" id="{9653D1ED-EFB8-49F8-BDB1-1335B0F6DFA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396" name="直線コネクタ 395">
          <a:extLst>
            <a:ext uri="{FF2B5EF4-FFF2-40B4-BE49-F238E27FC236}">
              <a16:creationId xmlns:a16="http://schemas.microsoft.com/office/drawing/2014/main" id="{FBEF7006-0877-4CFA-8E79-9A966FD6B8E8}"/>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397" name="テキスト ボックス 396">
          <a:extLst>
            <a:ext uri="{FF2B5EF4-FFF2-40B4-BE49-F238E27FC236}">
              <a16:creationId xmlns:a16="http://schemas.microsoft.com/office/drawing/2014/main" id="{73EC1928-5F23-4F93-ACB9-5EF58D97A3FD}"/>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8" name="直線コネクタ 397">
          <a:extLst>
            <a:ext uri="{FF2B5EF4-FFF2-40B4-BE49-F238E27FC236}">
              <a16:creationId xmlns:a16="http://schemas.microsoft.com/office/drawing/2014/main" id="{7BCBF8C9-37F2-4A21-B665-43508CD09B9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9" name="テキスト ボックス 398">
          <a:extLst>
            <a:ext uri="{FF2B5EF4-FFF2-40B4-BE49-F238E27FC236}">
              <a16:creationId xmlns:a16="http://schemas.microsoft.com/office/drawing/2014/main" id="{DE5D6781-925D-48AF-B362-9B57D1FE7C9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0" name="【消防施設】&#10;一人当たり面積グラフ枠">
          <a:extLst>
            <a:ext uri="{FF2B5EF4-FFF2-40B4-BE49-F238E27FC236}">
              <a16:creationId xmlns:a16="http://schemas.microsoft.com/office/drawing/2014/main" id="{CD3CE625-536D-48F4-B724-682083C164A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401" name="直線コネクタ 400">
          <a:extLst>
            <a:ext uri="{FF2B5EF4-FFF2-40B4-BE49-F238E27FC236}">
              <a16:creationId xmlns:a16="http://schemas.microsoft.com/office/drawing/2014/main" id="{7213CCB8-5D80-4822-9552-F8D20E066BD9}"/>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402" name="【消防施設】&#10;一人当たり面積最小値テキスト">
          <a:extLst>
            <a:ext uri="{FF2B5EF4-FFF2-40B4-BE49-F238E27FC236}">
              <a16:creationId xmlns:a16="http://schemas.microsoft.com/office/drawing/2014/main" id="{3289665D-1CF0-4747-B54F-A74ACB40224E}"/>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403" name="直線コネクタ 402">
          <a:extLst>
            <a:ext uri="{FF2B5EF4-FFF2-40B4-BE49-F238E27FC236}">
              <a16:creationId xmlns:a16="http://schemas.microsoft.com/office/drawing/2014/main" id="{9B75C062-3404-4724-A670-3559E915580E}"/>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404" name="【消防施設】&#10;一人当たり面積最大値テキスト">
          <a:extLst>
            <a:ext uri="{FF2B5EF4-FFF2-40B4-BE49-F238E27FC236}">
              <a16:creationId xmlns:a16="http://schemas.microsoft.com/office/drawing/2014/main" id="{7A27793B-2BC6-4B88-BC89-FE049798E079}"/>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405" name="直線コネクタ 404">
          <a:extLst>
            <a:ext uri="{FF2B5EF4-FFF2-40B4-BE49-F238E27FC236}">
              <a16:creationId xmlns:a16="http://schemas.microsoft.com/office/drawing/2014/main" id="{8460DF53-7D11-4DDC-BE13-256C7038333B}"/>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406" name="【消防施設】&#10;一人当たり面積平均値テキスト">
          <a:extLst>
            <a:ext uri="{FF2B5EF4-FFF2-40B4-BE49-F238E27FC236}">
              <a16:creationId xmlns:a16="http://schemas.microsoft.com/office/drawing/2014/main" id="{19A8A656-3A97-444E-9D38-8D6F0164BB35}"/>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407" name="フローチャート: 判断 406">
          <a:extLst>
            <a:ext uri="{FF2B5EF4-FFF2-40B4-BE49-F238E27FC236}">
              <a16:creationId xmlns:a16="http://schemas.microsoft.com/office/drawing/2014/main" id="{1BCF202D-FE73-47ED-9EF5-B6244B171AD2}"/>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408" name="フローチャート: 判断 407">
          <a:extLst>
            <a:ext uri="{FF2B5EF4-FFF2-40B4-BE49-F238E27FC236}">
              <a16:creationId xmlns:a16="http://schemas.microsoft.com/office/drawing/2014/main" id="{78DC4834-8F21-400E-A8C1-8F62D4739B99}"/>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409" name="フローチャート: 判断 408">
          <a:extLst>
            <a:ext uri="{FF2B5EF4-FFF2-40B4-BE49-F238E27FC236}">
              <a16:creationId xmlns:a16="http://schemas.microsoft.com/office/drawing/2014/main" id="{D32E1FEF-8950-4C31-8314-9D6EAB20FF81}"/>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410" name="フローチャート: 判断 409">
          <a:extLst>
            <a:ext uri="{FF2B5EF4-FFF2-40B4-BE49-F238E27FC236}">
              <a16:creationId xmlns:a16="http://schemas.microsoft.com/office/drawing/2014/main" id="{11A318EE-0977-485E-A59E-B62BB92F3798}"/>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411" name="フローチャート: 判断 410">
          <a:extLst>
            <a:ext uri="{FF2B5EF4-FFF2-40B4-BE49-F238E27FC236}">
              <a16:creationId xmlns:a16="http://schemas.microsoft.com/office/drawing/2014/main" id="{7A70E82E-767A-4849-95A5-D0E30D08411D}"/>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CAD5DAB5-C1FB-4E7A-A04B-DFD60F1DC49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3" name="テキスト ボックス 412">
          <a:extLst>
            <a:ext uri="{FF2B5EF4-FFF2-40B4-BE49-F238E27FC236}">
              <a16:creationId xmlns:a16="http://schemas.microsoft.com/office/drawing/2014/main" id="{F57F7306-8F0D-442F-BC8C-C87BFDE16E2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4" name="テキスト ボックス 413">
          <a:extLst>
            <a:ext uri="{FF2B5EF4-FFF2-40B4-BE49-F238E27FC236}">
              <a16:creationId xmlns:a16="http://schemas.microsoft.com/office/drawing/2014/main" id="{9A5DCDB3-0F01-419E-9D89-EDCA7B5BA62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A346281B-0181-4F09-9814-29712CB090B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6" name="テキスト ボックス 415">
          <a:extLst>
            <a:ext uri="{FF2B5EF4-FFF2-40B4-BE49-F238E27FC236}">
              <a16:creationId xmlns:a16="http://schemas.microsoft.com/office/drawing/2014/main" id="{60D65722-31E0-402D-9155-AB726A380BB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67311</xdr:rowOff>
    </xdr:from>
    <xdr:to>
      <xdr:col>116</xdr:col>
      <xdr:colOff>114300</xdr:colOff>
      <xdr:row>84</xdr:row>
      <xdr:rowOff>168911</xdr:rowOff>
    </xdr:to>
    <xdr:sp macro="" textlink="">
      <xdr:nvSpPr>
        <xdr:cNvPr id="417" name="楕円 416">
          <a:extLst>
            <a:ext uri="{FF2B5EF4-FFF2-40B4-BE49-F238E27FC236}">
              <a16:creationId xmlns:a16="http://schemas.microsoft.com/office/drawing/2014/main" id="{3099E3E7-F6FA-42B0-9D19-C29EB349A8E3}"/>
            </a:ext>
          </a:extLst>
        </xdr:cNvPr>
        <xdr:cNvSpPr/>
      </xdr:nvSpPr>
      <xdr:spPr>
        <a:xfrm>
          <a:off x="22110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45738</xdr:rowOff>
    </xdr:from>
    <xdr:ext cx="469744" cy="259045"/>
    <xdr:sp macro="" textlink="">
      <xdr:nvSpPr>
        <xdr:cNvPr id="418" name="【消防施設】&#10;一人当たり面積該当値テキスト">
          <a:extLst>
            <a:ext uri="{FF2B5EF4-FFF2-40B4-BE49-F238E27FC236}">
              <a16:creationId xmlns:a16="http://schemas.microsoft.com/office/drawing/2014/main" id="{928472BD-064E-4B14-B31E-251255A56530}"/>
            </a:ext>
          </a:extLst>
        </xdr:cNvPr>
        <xdr:cNvSpPr txBox="1"/>
      </xdr:nvSpPr>
      <xdr:spPr>
        <a:xfrm>
          <a:off x="22199600"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71310</xdr:rowOff>
    </xdr:from>
    <xdr:to>
      <xdr:col>112</xdr:col>
      <xdr:colOff>38100</xdr:colOff>
      <xdr:row>85</xdr:row>
      <xdr:rowOff>1460</xdr:rowOff>
    </xdr:to>
    <xdr:sp macro="" textlink="">
      <xdr:nvSpPr>
        <xdr:cNvPr id="419" name="楕円 418">
          <a:extLst>
            <a:ext uri="{FF2B5EF4-FFF2-40B4-BE49-F238E27FC236}">
              <a16:creationId xmlns:a16="http://schemas.microsoft.com/office/drawing/2014/main" id="{7B2FDC0C-EC97-45FD-A1B6-79D193901270}"/>
            </a:ext>
          </a:extLst>
        </xdr:cNvPr>
        <xdr:cNvSpPr/>
      </xdr:nvSpPr>
      <xdr:spPr>
        <a:xfrm>
          <a:off x="21272500" y="1447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118111</xdr:rowOff>
    </xdr:from>
    <xdr:to>
      <xdr:col>116</xdr:col>
      <xdr:colOff>63500</xdr:colOff>
      <xdr:row>84</xdr:row>
      <xdr:rowOff>122110</xdr:rowOff>
    </xdr:to>
    <xdr:cxnSp macro="">
      <xdr:nvCxnSpPr>
        <xdr:cNvPr id="420" name="直線コネクタ 419">
          <a:extLst>
            <a:ext uri="{FF2B5EF4-FFF2-40B4-BE49-F238E27FC236}">
              <a16:creationId xmlns:a16="http://schemas.microsoft.com/office/drawing/2014/main" id="{561D0F4B-C5D6-4950-9267-573B8AE59B58}"/>
            </a:ext>
          </a:extLst>
        </xdr:cNvPr>
        <xdr:cNvCxnSpPr/>
      </xdr:nvCxnSpPr>
      <xdr:spPr>
        <a:xfrm flipV="1">
          <a:off x="21323300" y="14519911"/>
          <a:ext cx="8382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45593</xdr:rowOff>
    </xdr:from>
    <xdr:to>
      <xdr:col>107</xdr:col>
      <xdr:colOff>101600</xdr:colOff>
      <xdr:row>84</xdr:row>
      <xdr:rowOff>147193</xdr:rowOff>
    </xdr:to>
    <xdr:sp macro="" textlink="">
      <xdr:nvSpPr>
        <xdr:cNvPr id="421" name="楕円 420">
          <a:extLst>
            <a:ext uri="{FF2B5EF4-FFF2-40B4-BE49-F238E27FC236}">
              <a16:creationId xmlns:a16="http://schemas.microsoft.com/office/drawing/2014/main" id="{B2C96BBE-13F9-4EB0-A75A-53CC26DB31D4}"/>
            </a:ext>
          </a:extLst>
        </xdr:cNvPr>
        <xdr:cNvSpPr/>
      </xdr:nvSpPr>
      <xdr:spPr>
        <a:xfrm>
          <a:off x="20383500" y="144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96393</xdr:rowOff>
    </xdr:from>
    <xdr:to>
      <xdr:col>111</xdr:col>
      <xdr:colOff>177800</xdr:colOff>
      <xdr:row>84</xdr:row>
      <xdr:rowOff>122110</xdr:rowOff>
    </xdr:to>
    <xdr:cxnSp macro="">
      <xdr:nvCxnSpPr>
        <xdr:cNvPr id="422" name="直線コネクタ 421">
          <a:extLst>
            <a:ext uri="{FF2B5EF4-FFF2-40B4-BE49-F238E27FC236}">
              <a16:creationId xmlns:a16="http://schemas.microsoft.com/office/drawing/2014/main" id="{B3CA2C48-308A-4D0C-94AE-784A0BF4266E}"/>
            </a:ext>
          </a:extLst>
        </xdr:cNvPr>
        <xdr:cNvCxnSpPr/>
      </xdr:nvCxnSpPr>
      <xdr:spPr>
        <a:xfrm>
          <a:off x="20434300" y="14498193"/>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78169</xdr:rowOff>
    </xdr:from>
    <xdr:to>
      <xdr:col>102</xdr:col>
      <xdr:colOff>165100</xdr:colOff>
      <xdr:row>85</xdr:row>
      <xdr:rowOff>8319</xdr:rowOff>
    </xdr:to>
    <xdr:sp macro="" textlink="">
      <xdr:nvSpPr>
        <xdr:cNvPr id="423" name="楕円 422">
          <a:extLst>
            <a:ext uri="{FF2B5EF4-FFF2-40B4-BE49-F238E27FC236}">
              <a16:creationId xmlns:a16="http://schemas.microsoft.com/office/drawing/2014/main" id="{1E9E5279-4D8A-45AE-8932-E249869CBF99}"/>
            </a:ext>
          </a:extLst>
        </xdr:cNvPr>
        <xdr:cNvSpPr/>
      </xdr:nvSpPr>
      <xdr:spPr>
        <a:xfrm>
          <a:off x="19494500" y="1447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96393</xdr:rowOff>
    </xdr:from>
    <xdr:to>
      <xdr:col>107</xdr:col>
      <xdr:colOff>50800</xdr:colOff>
      <xdr:row>84</xdr:row>
      <xdr:rowOff>128969</xdr:rowOff>
    </xdr:to>
    <xdr:cxnSp macro="">
      <xdr:nvCxnSpPr>
        <xdr:cNvPr id="424" name="直線コネクタ 423">
          <a:extLst>
            <a:ext uri="{FF2B5EF4-FFF2-40B4-BE49-F238E27FC236}">
              <a16:creationId xmlns:a16="http://schemas.microsoft.com/office/drawing/2014/main" id="{18EB42AA-D66F-4C0C-9B2F-7BD3AB99800A}"/>
            </a:ext>
          </a:extLst>
        </xdr:cNvPr>
        <xdr:cNvCxnSpPr/>
      </xdr:nvCxnSpPr>
      <xdr:spPr>
        <a:xfrm flipV="1">
          <a:off x="19545300" y="14498193"/>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81598</xdr:rowOff>
    </xdr:from>
    <xdr:to>
      <xdr:col>98</xdr:col>
      <xdr:colOff>38100</xdr:colOff>
      <xdr:row>85</xdr:row>
      <xdr:rowOff>11748</xdr:rowOff>
    </xdr:to>
    <xdr:sp macro="" textlink="">
      <xdr:nvSpPr>
        <xdr:cNvPr id="425" name="楕円 424">
          <a:extLst>
            <a:ext uri="{FF2B5EF4-FFF2-40B4-BE49-F238E27FC236}">
              <a16:creationId xmlns:a16="http://schemas.microsoft.com/office/drawing/2014/main" id="{1A4929A3-E275-4244-BF75-15A9B69BDC2C}"/>
            </a:ext>
          </a:extLst>
        </xdr:cNvPr>
        <xdr:cNvSpPr/>
      </xdr:nvSpPr>
      <xdr:spPr>
        <a:xfrm>
          <a:off x="18605500" y="1448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128969</xdr:rowOff>
    </xdr:from>
    <xdr:to>
      <xdr:col>102</xdr:col>
      <xdr:colOff>114300</xdr:colOff>
      <xdr:row>84</xdr:row>
      <xdr:rowOff>132398</xdr:rowOff>
    </xdr:to>
    <xdr:cxnSp macro="">
      <xdr:nvCxnSpPr>
        <xdr:cNvPr id="426" name="直線コネクタ 425">
          <a:extLst>
            <a:ext uri="{FF2B5EF4-FFF2-40B4-BE49-F238E27FC236}">
              <a16:creationId xmlns:a16="http://schemas.microsoft.com/office/drawing/2014/main" id="{F141CB34-8118-4334-B21D-A049EFA60CAF}"/>
            </a:ext>
          </a:extLst>
        </xdr:cNvPr>
        <xdr:cNvCxnSpPr/>
      </xdr:nvCxnSpPr>
      <xdr:spPr>
        <a:xfrm flipV="1">
          <a:off x="18656300" y="1453076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427" name="n_1aveValue【消防施設】&#10;一人当たり面積">
          <a:extLst>
            <a:ext uri="{FF2B5EF4-FFF2-40B4-BE49-F238E27FC236}">
              <a16:creationId xmlns:a16="http://schemas.microsoft.com/office/drawing/2014/main" id="{39FFABAF-808F-4D70-8F7F-25176BA1D2FF}"/>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428" name="n_2aveValue【消防施設】&#10;一人当たり面積">
          <a:extLst>
            <a:ext uri="{FF2B5EF4-FFF2-40B4-BE49-F238E27FC236}">
              <a16:creationId xmlns:a16="http://schemas.microsoft.com/office/drawing/2014/main" id="{9994D5A9-0FA4-45A3-A1A8-A411306222EB}"/>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429" name="n_3aveValue【消防施設】&#10;一人当たり面積">
          <a:extLst>
            <a:ext uri="{FF2B5EF4-FFF2-40B4-BE49-F238E27FC236}">
              <a16:creationId xmlns:a16="http://schemas.microsoft.com/office/drawing/2014/main" id="{8B0B3682-CF13-458F-B653-59322E5666C8}"/>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430" name="n_4aveValue【消防施設】&#10;一人当たり面積">
          <a:extLst>
            <a:ext uri="{FF2B5EF4-FFF2-40B4-BE49-F238E27FC236}">
              <a16:creationId xmlns:a16="http://schemas.microsoft.com/office/drawing/2014/main" id="{60FA1845-7598-4CA8-8D04-7A0A8E520830}"/>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164037</xdr:rowOff>
    </xdr:from>
    <xdr:ext cx="469744" cy="259045"/>
    <xdr:sp macro="" textlink="">
      <xdr:nvSpPr>
        <xdr:cNvPr id="431" name="n_1mainValue【消防施設】&#10;一人当たり面積">
          <a:extLst>
            <a:ext uri="{FF2B5EF4-FFF2-40B4-BE49-F238E27FC236}">
              <a16:creationId xmlns:a16="http://schemas.microsoft.com/office/drawing/2014/main" id="{CCEDD292-B6DF-45BE-BE10-0A0ED862B0F2}"/>
            </a:ext>
          </a:extLst>
        </xdr:cNvPr>
        <xdr:cNvSpPr txBox="1"/>
      </xdr:nvSpPr>
      <xdr:spPr>
        <a:xfrm>
          <a:off x="21075727" y="1456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138320</xdr:rowOff>
    </xdr:from>
    <xdr:ext cx="469744" cy="259045"/>
    <xdr:sp macro="" textlink="">
      <xdr:nvSpPr>
        <xdr:cNvPr id="432" name="n_2mainValue【消防施設】&#10;一人当たり面積">
          <a:extLst>
            <a:ext uri="{FF2B5EF4-FFF2-40B4-BE49-F238E27FC236}">
              <a16:creationId xmlns:a16="http://schemas.microsoft.com/office/drawing/2014/main" id="{9388EAA8-C7D3-411B-9432-E2773FB37E00}"/>
            </a:ext>
          </a:extLst>
        </xdr:cNvPr>
        <xdr:cNvSpPr txBox="1"/>
      </xdr:nvSpPr>
      <xdr:spPr>
        <a:xfrm>
          <a:off x="20199427" y="1454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170896</xdr:rowOff>
    </xdr:from>
    <xdr:ext cx="469744" cy="259045"/>
    <xdr:sp macro="" textlink="">
      <xdr:nvSpPr>
        <xdr:cNvPr id="433" name="n_3mainValue【消防施設】&#10;一人当たり面積">
          <a:extLst>
            <a:ext uri="{FF2B5EF4-FFF2-40B4-BE49-F238E27FC236}">
              <a16:creationId xmlns:a16="http://schemas.microsoft.com/office/drawing/2014/main" id="{EA4D6352-650D-4EC1-AB54-C6B7003EC1D9}"/>
            </a:ext>
          </a:extLst>
        </xdr:cNvPr>
        <xdr:cNvSpPr txBox="1"/>
      </xdr:nvSpPr>
      <xdr:spPr>
        <a:xfrm>
          <a:off x="19310427" y="1457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2875</xdr:rowOff>
    </xdr:from>
    <xdr:ext cx="469744" cy="259045"/>
    <xdr:sp macro="" textlink="">
      <xdr:nvSpPr>
        <xdr:cNvPr id="434" name="n_4mainValue【消防施設】&#10;一人当たり面積">
          <a:extLst>
            <a:ext uri="{FF2B5EF4-FFF2-40B4-BE49-F238E27FC236}">
              <a16:creationId xmlns:a16="http://schemas.microsoft.com/office/drawing/2014/main" id="{2DD131AB-AAB4-4ED9-A73B-038C5C03D368}"/>
            </a:ext>
          </a:extLst>
        </xdr:cNvPr>
        <xdr:cNvSpPr txBox="1"/>
      </xdr:nvSpPr>
      <xdr:spPr>
        <a:xfrm>
          <a:off x="18421427" y="1457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5" name="正方形/長方形 434">
          <a:extLst>
            <a:ext uri="{FF2B5EF4-FFF2-40B4-BE49-F238E27FC236}">
              <a16:creationId xmlns:a16="http://schemas.microsoft.com/office/drawing/2014/main" id="{4DFF8646-4854-445A-8E02-0D6D00FE3D6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6" name="正方形/長方形 435">
          <a:extLst>
            <a:ext uri="{FF2B5EF4-FFF2-40B4-BE49-F238E27FC236}">
              <a16:creationId xmlns:a16="http://schemas.microsoft.com/office/drawing/2014/main" id="{B14B62E9-2582-4480-B5DC-4EFB225899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7" name="正方形/長方形 436">
          <a:extLst>
            <a:ext uri="{FF2B5EF4-FFF2-40B4-BE49-F238E27FC236}">
              <a16:creationId xmlns:a16="http://schemas.microsoft.com/office/drawing/2014/main" id="{C4C2EB65-F66D-4E7A-A275-D059FE4F631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8" name="正方形/長方形 437">
          <a:extLst>
            <a:ext uri="{FF2B5EF4-FFF2-40B4-BE49-F238E27FC236}">
              <a16:creationId xmlns:a16="http://schemas.microsoft.com/office/drawing/2014/main" id="{F427E6FF-EEF0-482D-A8BF-E0D8A25E0F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9" name="正方形/長方形 438">
          <a:extLst>
            <a:ext uri="{FF2B5EF4-FFF2-40B4-BE49-F238E27FC236}">
              <a16:creationId xmlns:a16="http://schemas.microsoft.com/office/drawing/2014/main" id="{4EB3FF20-FF24-4A7F-81B7-67D86AAFF48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0" name="正方形/長方形 439">
          <a:extLst>
            <a:ext uri="{FF2B5EF4-FFF2-40B4-BE49-F238E27FC236}">
              <a16:creationId xmlns:a16="http://schemas.microsoft.com/office/drawing/2014/main" id="{149FC477-255B-4E5F-AC4E-31C14295C1D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1" name="正方形/長方形 440">
          <a:extLst>
            <a:ext uri="{FF2B5EF4-FFF2-40B4-BE49-F238E27FC236}">
              <a16:creationId xmlns:a16="http://schemas.microsoft.com/office/drawing/2014/main" id="{C2FBC298-56DD-4AA4-8450-BBFDA7AD47A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正方形/長方形 441">
          <a:extLst>
            <a:ext uri="{FF2B5EF4-FFF2-40B4-BE49-F238E27FC236}">
              <a16:creationId xmlns:a16="http://schemas.microsoft.com/office/drawing/2014/main" id="{D85674B5-FF22-40CD-BF68-7CA522838DA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3" name="テキスト ボックス 442">
          <a:extLst>
            <a:ext uri="{FF2B5EF4-FFF2-40B4-BE49-F238E27FC236}">
              <a16:creationId xmlns:a16="http://schemas.microsoft.com/office/drawing/2014/main" id="{45803426-15D6-4012-B9F9-C6F401BE3EC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4" name="直線コネクタ 443">
          <a:extLst>
            <a:ext uri="{FF2B5EF4-FFF2-40B4-BE49-F238E27FC236}">
              <a16:creationId xmlns:a16="http://schemas.microsoft.com/office/drawing/2014/main" id="{81098B54-113D-4665-9B00-9B8BD8F8D54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5" name="テキスト ボックス 444">
          <a:extLst>
            <a:ext uri="{FF2B5EF4-FFF2-40B4-BE49-F238E27FC236}">
              <a16:creationId xmlns:a16="http://schemas.microsoft.com/office/drawing/2014/main" id="{E2DB0C49-C487-4358-A2E8-DCE4143DFDA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6" name="直線コネクタ 445">
          <a:extLst>
            <a:ext uri="{FF2B5EF4-FFF2-40B4-BE49-F238E27FC236}">
              <a16:creationId xmlns:a16="http://schemas.microsoft.com/office/drawing/2014/main" id="{31C79E71-EA73-4743-A436-1F1EA53FDD0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58C6C9F0-4DED-4BE9-9A06-3BCB07BD20C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48" name="直線コネクタ 447">
          <a:extLst>
            <a:ext uri="{FF2B5EF4-FFF2-40B4-BE49-F238E27FC236}">
              <a16:creationId xmlns:a16="http://schemas.microsoft.com/office/drawing/2014/main" id="{A8967534-FAF6-4458-991B-E92E6934810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49" name="テキスト ボックス 448">
          <a:extLst>
            <a:ext uri="{FF2B5EF4-FFF2-40B4-BE49-F238E27FC236}">
              <a16:creationId xmlns:a16="http://schemas.microsoft.com/office/drawing/2014/main" id="{E71E2E9B-5D7A-46C9-A82E-7D3FC6EC572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0" name="直線コネクタ 449">
          <a:extLst>
            <a:ext uri="{FF2B5EF4-FFF2-40B4-BE49-F238E27FC236}">
              <a16:creationId xmlns:a16="http://schemas.microsoft.com/office/drawing/2014/main" id="{C653E19A-FABD-43EF-9875-630D6C6B3D1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1" name="テキスト ボックス 450">
          <a:extLst>
            <a:ext uri="{FF2B5EF4-FFF2-40B4-BE49-F238E27FC236}">
              <a16:creationId xmlns:a16="http://schemas.microsoft.com/office/drawing/2014/main" id="{3A9A8653-CE7B-4AE5-B1DB-EBB60D37F22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2" name="直線コネクタ 451">
          <a:extLst>
            <a:ext uri="{FF2B5EF4-FFF2-40B4-BE49-F238E27FC236}">
              <a16:creationId xmlns:a16="http://schemas.microsoft.com/office/drawing/2014/main" id="{2E2D743C-C7B7-4ACF-AC99-54D4D216E92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3" name="テキスト ボックス 452">
          <a:extLst>
            <a:ext uri="{FF2B5EF4-FFF2-40B4-BE49-F238E27FC236}">
              <a16:creationId xmlns:a16="http://schemas.microsoft.com/office/drawing/2014/main" id="{1CA7E55F-BA1E-4A5A-9346-043C03591F4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4" name="直線コネクタ 453">
          <a:extLst>
            <a:ext uri="{FF2B5EF4-FFF2-40B4-BE49-F238E27FC236}">
              <a16:creationId xmlns:a16="http://schemas.microsoft.com/office/drawing/2014/main" id="{1F859C66-D658-46C6-916D-BC60D8116F2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55" name="テキスト ボックス 454">
          <a:extLst>
            <a:ext uri="{FF2B5EF4-FFF2-40B4-BE49-F238E27FC236}">
              <a16:creationId xmlns:a16="http://schemas.microsoft.com/office/drawing/2014/main" id="{5C5B2528-CA84-4A12-9091-A973153398C8}"/>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6" name="直線コネクタ 455">
          <a:extLst>
            <a:ext uri="{FF2B5EF4-FFF2-40B4-BE49-F238E27FC236}">
              <a16:creationId xmlns:a16="http://schemas.microsoft.com/office/drawing/2014/main" id="{C6278A62-CA8F-4C83-B6BB-FF911DD1E29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7" name="【庁舎】&#10;有形固定資産減価償却率グラフ枠">
          <a:extLst>
            <a:ext uri="{FF2B5EF4-FFF2-40B4-BE49-F238E27FC236}">
              <a16:creationId xmlns:a16="http://schemas.microsoft.com/office/drawing/2014/main" id="{CD8C9E6F-1712-4194-9713-5013EBC18CF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58" name="直線コネクタ 457">
          <a:extLst>
            <a:ext uri="{FF2B5EF4-FFF2-40B4-BE49-F238E27FC236}">
              <a16:creationId xmlns:a16="http://schemas.microsoft.com/office/drawing/2014/main" id="{5EA9A114-4DFA-4E86-A719-B83676790C21}"/>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59" name="【庁舎】&#10;有形固定資産減価償却率最小値テキスト">
          <a:extLst>
            <a:ext uri="{FF2B5EF4-FFF2-40B4-BE49-F238E27FC236}">
              <a16:creationId xmlns:a16="http://schemas.microsoft.com/office/drawing/2014/main" id="{DFF5D995-9093-411C-922D-04F4BA44D359}"/>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60" name="直線コネクタ 459">
          <a:extLst>
            <a:ext uri="{FF2B5EF4-FFF2-40B4-BE49-F238E27FC236}">
              <a16:creationId xmlns:a16="http://schemas.microsoft.com/office/drawing/2014/main" id="{35288D25-A919-41A4-8857-C3BFAD1E83BB}"/>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61" name="【庁舎】&#10;有形固定資産減価償却率最大値テキスト">
          <a:extLst>
            <a:ext uri="{FF2B5EF4-FFF2-40B4-BE49-F238E27FC236}">
              <a16:creationId xmlns:a16="http://schemas.microsoft.com/office/drawing/2014/main" id="{B44C2B96-9C28-4249-BDE6-9E2141FF4F46}"/>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2" name="直線コネクタ 461">
          <a:extLst>
            <a:ext uri="{FF2B5EF4-FFF2-40B4-BE49-F238E27FC236}">
              <a16:creationId xmlns:a16="http://schemas.microsoft.com/office/drawing/2014/main" id="{BB7C6E66-4866-4458-8248-41D86AEC2957}"/>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463" name="【庁舎】&#10;有形固定資産減価償却率平均値テキスト">
          <a:extLst>
            <a:ext uri="{FF2B5EF4-FFF2-40B4-BE49-F238E27FC236}">
              <a16:creationId xmlns:a16="http://schemas.microsoft.com/office/drawing/2014/main" id="{CC78741F-2CD7-47BE-8BBD-F621A3FFBEBB}"/>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464" name="フローチャート: 判断 463">
          <a:extLst>
            <a:ext uri="{FF2B5EF4-FFF2-40B4-BE49-F238E27FC236}">
              <a16:creationId xmlns:a16="http://schemas.microsoft.com/office/drawing/2014/main" id="{C8CD2B5F-237A-442D-BD1A-336A473059CE}"/>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465" name="フローチャート: 判断 464">
          <a:extLst>
            <a:ext uri="{FF2B5EF4-FFF2-40B4-BE49-F238E27FC236}">
              <a16:creationId xmlns:a16="http://schemas.microsoft.com/office/drawing/2014/main" id="{9B7ECA6D-CC0A-4788-8874-2B465F32A273}"/>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466" name="フローチャート: 判断 465">
          <a:extLst>
            <a:ext uri="{FF2B5EF4-FFF2-40B4-BE49-F238E27FC236}">
              <a16:creationId xmlns:a16="http://schemas.microsoft.com/office/drawing/2014/main" id="{195B4CB3-742B-4BF6-83D0-3A83B3192B54}"/>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467" name="フローチャート: 判断 466">
          <a:extLst>
            <a:ext uri="{FF2B5EF4-FFF2-40B4-BE49-F238E27FC236}">
              <a16:creationId xmlns:a16="http://schemas.microsoft.com/office/drawing/2014/main" id="{11D4D816-79D3-4757-944B-97019514C915}"/>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468" name="フローチャート: 判断 467">
          <a:extLst>
            <a:ext uri="{FF2B5EF4-FFF2-40B4-BE49-F238E27FC236}">
              <a16:creationId xmlns:a16="http://schemas.microsoft.com/office/drawing/2014/main" id="{7F3700CF-8BB9-4C0C-921A-733BC679AF76}"/>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7DD43D28-4E79-4348-ABD1-8FC2D0413E0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1F10B546-F0B6-457D-A27A-EE1C8C5555D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D1D08F71-B7F4-4C88-AC78-93D1825D751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DCFBE7A-B79A-450E-934D-609589F2F88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680841F1-9B3D-46FE-A84F-30AED1380B0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156211</xdr:rowOff>
    </xdr:from>
    <xdr:to>
      <xdr:col>85</xdr:col>
      <xdr:colOff>177800</xdr:colOff>
      <xdr:row>102</xdr:row>
      <xdr:rowOff>86361</xdr:rowOff>
    </xdr:to>
    <xdr:sp macro="" textlink="">
      <xdr:nvSpPr>
        <xdr:cNvPr id="474" name="楕円 473">
          <a:extLst>
            <a:ext uri="{FF2B5EF4-FFF2-40B4-BE49-F238E27FC236}">
              <a16:creationId xmlns:a16="http://schemas.microsoft.com/office/drawing/2014/main" id="{75094A8D-C57E-4F37-AEBD-09C8A86F3FA6}"/>
            </a:ext>
          </a:extLst>
        </xdr:cNvPr>
        <xdr:cNvSpPr/>
      </xdr:nvSpPr>
      <xdr:spPr>
        <a:xfrm>
          <a:off x="16268700" y="1747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7638</xdr:rowOff>
    </xdr:from>
    <xdr:ext cx="405111" cy="259045"/>
    <xdr:sp macro="" textlink="">
      <xdr:nvSpPr>
        <xdr:cNvPr id="475" name="【庁舎】&#10;有形固定資産減価償却率該当値テキスト">
          <a:extLst>
            <a:ext uri="{FF2B5EF4-FFF2-40B4-BE49-F238E27FC236}">
              <a16:creationId xmlns:a16="http://schemas.microsoft.com/office/drawing/2014/main" id="{C191A5E1-D9A5-40EC-BB20-02218B6594A2}"/>
            </a:ext>
          </a:extLst>
        </xdr:cNvPr>
        <xdr:cNvSpPr txBox="1"/>
      </xdr:nvSpPr>
      <xdr:spPr>
        <a:xfrm>
          <a:off x="16357600" y="1732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134620</xdr:rowOff>
    </xdr:from>
    <xdr:to>
      <xdr:col>81</xdr:col>
      <xdr:colOff>101600</xdr:colOff>
      <xdr:row>102</xdr:row>
      <xdr:rowOff>64770</xdr:rowOff>
    </xdr:to>
    <xdr:sp macro="" textlink="">
      <xdr:nvSpPr>
        <xdr:cNvPr id="476" name="楕円 475">
          <a:extLst>
            <a:ext uri="{FF2B5EF4-FFF2-40B4-BE49-F238E27FC236}">
              <a16:creationId xmlns:a16="http://schemas.microsoft.com/office/drawing/2014/main" id="{50547915-06ED-4DE4-8D18-631A0DD84639}"/>
            </a:ext>
          </a:extLst>
        </xdr:cNvPr>
        <xdr:cNvSpPr/>
      </xdr:nvSpPr>
      <xdr:spPr>
        <a:xfrm>
          <a:off x="15430500" y="174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13970</xdr:rowOff>
    </xdr:from>
    <xdr:to>
      <xdr:col>85</xdr:col>
      <xdr:colOff>127000</xdr:colOff>
      <xdr:row>102</xdr:row>
      <xdr:rowOff>35561</xdr:rowOff>
    </xdr:to>
    <xdr:cxnSp macro="">
      <xdr:nvCxnSpPr>
        <xdr:cNvPr id="477" name="直線コネクタ 476">
          <a:extLst>
            <a:ext uri="{FF2B5EF4-FFF2-40B4-BE49-F238E27FC236}">
              <a16:creationId xmlns:a16="http://schemas.microsoft.com/office/drawing/2014/main" id="{60F22EE0-D5E1-4581-AACD-65BB1ECF7A38}"/>
            </a:ext>
          </a:extLst>
        </xdr:cNvPr>
        <xdr:cNvCxnSpPr/>
      </xdr:nvCxnSpPr>
      <xdr:spPr>
        <a:xfrm>
          <a:off x="15481300" y="17501870"/>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85089</xdr:rowOff>
    </xdr:from>
    <xdr:to>
      <xdr:col>76</xdr:col>
      <xdr:colOff>165100</xdr:colOff>
      <xdr:row>102</xdr:row>
      <xdr:rowOff>15239</xdr:rowOff>
    </xdr:to>
    <xdr:sp macro="" textlink="">
      <xdr:nvSpPr>
        <xdr:cNvPr id="478" name="楕円 477">
          <a:extLst>
            <a:ext uri="{FF2B5EF4-FFF2-40B4-BE49-F238E27FC236}">
              <a16:creationId xmlns:a16="http://schemas.microsoft.com/office/drawing/2014/main" id="{EEEA5C13-2D3E-4A14-9BEB-CB12F849D543}"/>
            </a:ext>
          </a:extLst>
        </xdr:cNvPr>
        <xdr:cNvSpPr/>
      </xdr:nvSpPr>
      <xdr:spPr>
        <a:xfrm>
          <a:off x="14541500" y="1740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135889</xdr:rowOff>
    </xdr:from>
    <xdr:to>
      <xdr:col>81</xdr:col>
      <xdr:colOff>50800</xdr:colOff>
      <xdr:row>102</xdr:row>
      <xdr:rowOff>13970</xdr:rowOff>
    </xdr:to>
    <xdr:cxnSp macro="">
      <xdr:nvCxnSpPr>
        <xdr:cNvPr id="479" name="直線コネクタ 478">
          <a:extLst>
            <a:ext uri="{FF2B5EF4-FFF2-40B4-BE49-F238E27FC236}">
              <a16:creationId xmlns:a16="http://schemas.microsoft.com/office/drawing/2014/main" id="{F8B6942C-5EB6-4DC2-B090-EF48A2D4FA6E}"/>
            </a:ext>
          </a:extLst>
        </xdr:cNvPr>
        <xdr:cNvCxnSpPr/>
      </xdr:nvCxnSpPr>
      <xdr:spPr>
        <a:xfrm>
          <a:off x="14592300" y="174523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68580</xdr:rowOff>
    </xdr:from>
    <xdr:to>
      <xdr:col>72</xdr:col>
      <xdr:colOff>38100</xdr:colOff>
      <xdr:row>101</xdr:row>
      <xdr:rowOff>170180</xdr:rowOff>
    </xdr:to>
    <xdr:sp macro="" textlink="">
      <xdr:nvSpPr>
        <xdr:cNvPr id="480" name="楕円 479">
          <a:extLst>
            <a:ext uri="{FF2B5EF4-FFF2-40B4-BE49-F238E27FC236}">
              <a16:creationId xmlns:a16="http://schemas.microsoft.com/office/drawing/2014/main" id="{CA61FD03-CCBB-40C5-B88C-B33994AC5A75}"/>
            </a:ext>
          </a:extLst>
        </xdr:cNvPr>
        <xdr:cNvSpPr/>
      </xdr:nvSpPr>
      <xdr:spPr>
        <a:xfrm>
          <a:off x="13652500" y="1738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119380</xdr:rowOff>
    </xdr:from>
    <xdr:to>
      <xdr:col>76</xdr:col>
      <xdr:colOff>114300</xdr:colOff>
      <xdr:row>101</xdr:row>
      <xdr:rowOff>135889</xdr:rowOff>
    </xdr:to>
    <xdr:cxnSp macro="">
      <xdr:nvCxnSpPr>
        <xdr:cNvPr id="481" name="直線コネクタ 480">
          <a:extLst>
            <a:ext uri="{FF2B5EF4-FFF2-40B4-BE49-F238E27FC236}">
              <a16:creationId xmlns:a16="http://schemas.microsoft.com/office/drawing/2014/main" id="{DF00128B-B730-48B2-B8B4-AC822D61DFCE}"/>
            </a:ext>
          </a:extLst>
        </xdr:cNvPr>
        <xdr:cNvCxnSpPr/>
      </xdr:nvCxnSpPr>
      <xdr:spPr>
        <a:xfrm>
          <a:off x="13703300" y="17435830"/>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81280</xdr:rowOff>
    </xdr:from>
    <xdr:to>
      <xdr:col>67</xdr:col>
      <xdr:colOff>101600</xdr:colOff>
      <xdr:row>105</xdr:row>
      <xdr:rowOff>11430</xdr:rowOff>
    </xdr:to>
    <xdr:sp macro="" textlink="">
      <xdr:nvSpPr>
        <xdr:cNvPr id="482" name="楕円 481">
          <a:extLst>
            <a:ext uri="{FF2B5EF4-FFF2-40B4-BE49-F238E27FC236}">
              <a16:creationId xmlns:a16="http://schemas.microsoft.com/office/drawing/2014/main" id="{6DE924E7-8A59-42CF-8BF9-6D8EABB3AEBF}"/>
            </a:ext>
          </a:extLst>
        </xdr:cNvPr>
        <xdr:cNvSpPr/>
      </xdr:nvSpPr>
      <xdr:spPr>
        <a:xfrm>
          <a:off x="12763500" y="1791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119380</xdr:rowOff>
    </xdr:from>
    <xdr:to>
      <xdr:col>71</xdr:col>
      <xdr:colOff>177800</xdr:colOff>
      <xdr:row>104</xdr:row>
      <xdr:rowOff>132080</xdr:rowOff>
    </xdr:to>
    <xdr:cxnSp macro="">
      <xdr:nvCxnSpPr>
        <xdr:cNvPr id="483" name="直線コネクタ 482">
          <a:extLst>
            <a:ext uri="{FF2B5EF4-FFF2-40B4-BE49-F238E27FC236}">
              <a16:creationId xmlns:a16="http://schemas.microsoft.com/office/drawing/2014/main" id="{C1B47B6B-8039-49D2-81E6-1F081DA13EE7}"/>
            </a:ext>
          </a:extLst>
        </xdr:cNvPr>
        <xdr:cNvCxnSpPr/>
      </xdr:nvCxnSpPr>
      <xdr:spPr>
        <a:xfrm flipV="1">
          <a:off x="12814300" y="17435830"/>
          <a:ext cx="889000" cy="52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484" name="n_1aveValue【庁舎】&#10;有形固定資産減価償却率">
          <a:extLst>
            <a:ext uri="{FF2B5EF4-FFF2-40B4-BE49-F238E27FC236}">
              <a16:creationId xmlns:a16="http://schemas.microsoft.com/office/drawing/2014/main" id="{1EF85812-9FB1-4365-B38B-43CACBB32A74}"/>
            </a:ext>
          </a:extLst>
        </xdr:cNvPr>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485" name="n_2aveValue【庁舎】&#10;有形固定資産減価償却率">
          <a:extLst>
            <a:ext uri="{FF2B5EF4-FFF2-40B4-BE49-F238E27FC236}">
              <a16:creationId xmlns:a16="http://schemas.microsoft.com/office/drawing/2014/main" id="{5E7F8771-F006-4164-B1D9-E6F881BA7BC6}"/>
            </a:ext>
          </a:extLst>
        </xdr:cNvPr>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486" name="n_3aveValue【庁舎】&#10;有形固定資産減価償却率">
          <a:extLst>
            <a:ext uri="{FF2B5EF4-FFF2-40B4-BE49-F238E27FC236}">
              <a16:creationId xmlns:a16="http://schemas.microsoft.com/office/drawing/2014/main" id="{1F49926E-772F-453F-A1A5-5D79FFA5330A}"/>
            </a:ext>
          </a:extLst>
        </xdr:cNvPr>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487" name="n_4aveValue【庁舎】&#10;有形固定資産減価償却率">
          <a:extLst>
            <a:ext uri="{FF2B5EF4-FFF2-40B4-BE49-F238E27FC236}">
              <a16:creationId xmlns:a16="http://schemas.microsoft.com/office/drawing/2014/main" id="{2B8D745F-98D0-40E7-BDA6-CF92C4A1F095}"/>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81297</xdr:rowOff>
    </xdr:from>
    <xdr:ext cx="405111" cy="259045"/>
    <xdr:sp macro="" textlink="">
      <xdr:nvSpPr>
        <xdr:cNvPr id="488" name="n_1mainValue【庁舎】&#10;有形固定資産減価償却率">
          <a:extLst>
            <a:ext uri="{FF2B5EF4-FFF2-40B4-BE49-F238E27FC236}">
              <a16:creationId xmlns:a16="http://schemas.microsoft.com/office/drawing/2014/main" id="{09FA52A3-3C8F-46BC-BFE4-D0CD6810D517}"/>
            </a:ext>
          </a:extLst>
        </xdr:cNvPr>
        <xdr:cNvSpPr txBox="1"/>
      </xdr:nvSpPr>
      <xdr:spPr>
        <a:xfrm>
          <a:off x="15266044"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31766</xdr:rowOff>
    </xdr:from>
    <xdr:ext cx="405111" cy="259045"/>
    <xdr:sp macro="" textlink="">
      <xdr:nvSpPr>
        <xdr:cNvPr id="489" name="n_2mainValue【庁舎】&#10;有形固定資産減価償却率">
          <a:extLst>
            <a:ext uri="{FF2B5EF4-FFF2-40B4-BE49-F238E27FC236}">
              <a16:creationId xmlns:a16="http://schemas.microsoft.com/office/drawing/2014/main" id="{623732F9-97AF-425B-9200-52DCB687D4B2}"/>
            </a:ext>
          </a:extLst>
        </xdr:cNvPr>
        <xdr:cNvSpPr txBox="1"/>
      </xdr:nvSpPr>
      <xdr:spPr>
        <a:xfrm>
          <a:off x="14389744" y="1717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15257</xdr:rowOff>
    </xdr:from>
    <xdr:ext cx="405111" cy="259045"/>
    <xdr:sp macro="" textlink="">
      <xdr:nvSpPr>
        <xdr:cNvPr id="490" name="n_3mainValue【庁舎】&#10;有形固定資産減価償却率">
          <a:extLst>
            <a:ext uri="{FF2B5EF4-FFF2-40B4-BE49-F238E27FC236}">
              <a16:creationId xmlns:a16="http://schemas.microsoft.com/office/drawing/2014/main" id="{87E942C4-9CF3-49A5-9DA1-6CC58EB3F3C7}"/>
            </a:ext>
          </a:extLst>
        </xdr:cNvPr>
        <xdr:cNvSpPr txBox="1"/>
      </xdr:nvSpPr>
      <xdr:spPr>
        <a:xfrm>
          <a:off x="13500744"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2557</xdr:rowOff>
    </xdr:from>
    <xdr:ext cx="405111" cy="259045"/>
    <xdr:sp macro="" textlink="">
      <xdr:nvSpPr>
        <xdr:cNvPr id="491" name="n_4mainValue【庁舎】&#10;有形固定資産減価償却率">
          <a:extLst>
            <a:ext uri="{FF2B5EF4-FFF2-40B4-BE49-F238E27FC236}">
              <a16:creationId xmlns:a16="http://schemas.microsoft.com/office/drawing/2014/main" id="{391C0559-432F-444F-A451-27CFCABF4371}"/>
            </a:ext>
          </a:extLst>
        </xdr:cNvPr>
        <xdr:cNvSpPr txBox="1"/>
      </xdr:nvSpPr>
      <xdr:spPr>
        <a:xfrm>
          <a:off x="12611744" y="1800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2" name="正方形/長方形 491">
          <a:extLst>
            <a:ext uri="{FF2B5EF4-FFF2-40B4-BE49-F238E27FC236}">
              <a16:creationId xmlns:a16="http://schemas.microsoft.com/office/drawing/2014/main" id="{4E08F5C8-FB27-47A5-B4A3-95009D3CF71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3" name="正方形/長方形 492">
          <a:extLst>
            <a:ext uri="{FF2B5EF4-FFF2-40B4-BE49-F238E27FC236}">
              <a16:creationId xmlns:a16="http://schemas.microsoft.com/office/drawing/2014/main" id="{59459852-359C-40D7-B056-44AD43E01B2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4" name="正方形/長方形 493">
          <a:extLst>
            <a:ext uri="{FF2B5EF4-FFF2-40B4-BE49-F238E27FC236}">
              <a16:creationId xmlns:a16="http://schemas.microsoft.com/office/drawing/2014/main" id="{B2A2A3A3-1F0A-41FE-B210-CD262CE9D23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5" name="正方形/長方形 494">
          <a:extLst>
            <a:ext uri="{FF2B5EF4-FFF2-40B4-BE49-F238E27FC236}">
              <a16:creationId xmlns:a16="http://schemas.microsoft.com/office/drawing/2014/main" id="{0DBC964A-614F-464C-B236-33C24D468FD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6" name="正方形/長方形 495">
          <a:extLst>
            <a:ext uri="{FF2B5EF4-FFF2-40B4-BE49-F238E27FC236}">
              <a16:creationId xmlns:a16="http://schemas.microsoft.com/office/drawing/2014/main" id="{5D2CDE6C-F29F-4F18-AD38-61ADFC6B8CE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7" name="正方形/長方形 496">
          <a:extLst>
            <a:ext uri="{FF2B5EF4-FFF2-40B4-BE49-F238E27FC236}">
              <a16:creationId xmlns:a16="http://schemas.microsoft.com/office/drawing/2014/main" id="{7FA802AE-8189-4AD8-B53C-960AE4AE9C9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8" name="正方形/長方形 497">
          <a:extLst>
            <a:ext uri="{FF2B5EF4-FFF2-40B4-BE49-F238E27FC236}">
              <a16:creationId xmlns:a16="http://schemas.microsoft.com/office/drawing/2014/main" id="{A18619F2-7573-4F14-98E4-5EF8AFA63C2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9" name="正方形/長方形 498">
          <a:extLst>
            <a:ext uri="{FF2B5EF4-FFF2-40B4-BE49-F238E27FC236}">
              <a16:creationId xmlns:a16="http://schemas.microsoft.com/office/drawing/2014/main" id="{3AF77B8B-5365-4427-A2B8-7B119858FC7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0" name="テキスト ボックス 499">
          <a:extLst>
            <a:ext uri="{FF2B5EF4-FFF2-40B4-BE49-F238E27FC236}">
              <a16:creationId xmlns:a16="http://schemas.microsoft.com/office/drawing/2014/main" id="{37FA4277-F6F0-4FDD-85D8-5DB60150F05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1" name="直線コネクタ 500">
          <a:extLst>
            <a:ext uri="{FF2B5EF4-FFF2-40B4-BE49-F238E27FC236}">
              <a16:creationId xmlns:a16="http://schemas.microsoft.com/office/drawing/2014/main" id="{3493031D-A0CA-494C-AB80-4339ECB97C9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2" name="直線コネクタ 501">
          <a:extLst>
            <a:ext uri="{FF2B5EF4-FFF2-40B4-BE49-F238E27FC236}">
              <a16:creationId xmlns:a16="http://schemas.microsoft.com/office/drawing/2014/main" id="{91F4652D-02FF-4247-8FFC-7940166CD52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3" name="テキスト ボックス 502">
          <a:extLst>
            <a:ext uri="{FF2B5EF4-FFF2-40B4-BE49-F238E27FC236}">
              <a16:creationId xmlns:a16="http://schemas.microsoft.com/office/drawing/2014/main" id="{CBCA9DCC-06E0-41B9-ACEF-5B7660625D9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4" name="直線コネクタ 503">
          <a:extLst>
            <a:ext uri="{FF2B5EF4-FFF2-40B4-BE49-F238E27FC236}">
              <a16:creationId xmlns:a16="http://schemas.microsoft.com/office/drawing/2014/main" id="{03625C4F-B674-4325-9F8F-BD4D2F6DFDC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5" name="テキスト ボックス 504">
          <a:extLst>
            <a:ext uri="{FF2B5EF4-FFF2-40B4-BE49-F238E27FC236}">
              <a16:creationId xmlns:a16="http://schemas.microsoft.com/office/drawing/2014/main" id="{FC7E577F-6180-4765-8BB7-A25A073F9E6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6" name="直線コネクタ 505">
          <a:extLst>
            <a:ext uri="{FF2B5EF4-FFF2-40B4-BE49-F238E27FC236}">
              <a16:creationId xmlns:a16="http://schemas.microsoft.com/office/drawing/2014/main" id="{80BF8D63-28D5-4A26-AB7A-81DC2FA82A5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7" name="テキスト ボックス 506">
          <a:extLst>
            <a:ext uri="{FF2B5EF4-FFF2-40B4-BE49-F238E27FC236}">
              <a16:creationId xmlns:a16="http://schemas.microsoft.com/office/drawing/2014/main" id="{34605FA5-E921-4C3B-8620-665A049DE9A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08" name="直線コネクタ 507">
          <a:extLst>
            <a:ext uri="{FF2B5EF4-FFF2-40B4-BE49-F238E27FC236}">
              <a16:creationId xmlns:a16="http://schemas.microsoft.com/office/drawing/2014/main" id="{7A534B00-AA69-46E3-90E7-DB60DF92D36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09" name="テキスト ボックス 508">
          <a:extLst>
            <a:ext uri="{FF2B5EF4-FFF2-40B4-BE49-F238E27FC236}">
              <a16:creationId xmlns:a16="http://schemas.microsoft.com/office/drawing/2014/main" id="{8EDEBE6F-9034-4397-B0EB-EADAAE92346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0" name="直線コネクタ 509">
          <a:extLst>
            <a:ext uri="{FF2B5EF4-FFF2-40B4-BE49-F238E27FC236}">
              <a16:creationId xmlns:a16="http://schemas.microsoft.com/office/drawing/2014/main" id="{65947017-B9F9-4A20-B7A4-E7BD9ADCB32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1" name="テキスト ボックス 510">
          <a:extLst>
            <a:ext uri="{FF2B5EF4-FFF2-40B4-BE49-F238E27FC236}">
              <a16:creationId xmlns:a16="http://schemas.microsoft.com/office/drawing/2014/main" id="{9EF43BBA-CDED-4E38-8ED9-0E701C284BD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2" name="直線コネクタ 511">
          <a:extLst>
            <a:ext uri="{FF2B5EF4-FFF2-40B4-BE49-F238E27FC236}">
              <a16:creationId xmlns:a16="http://schemas.microsoft.com/office/drawing/2014/main" id="{656BDAC0-1B71-431A-A655-ECB85E5BE53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3" name="テキスト ボックス 512">
          <a:extLst>
            <a:ext uri="{FF2B5EF4-FFF2-40B4-BE49-F238E27FC236}">
              <a16:creationId xmlns:a16="http://schemas.microsoft.com/office/drawing/2014/main" id="{9D4BEE8E-0223-49FA-9772-F8037D0E162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4" name="【庁舎】&#10;一人当たり面積グラフ枠">
          <a:extLst>
            <a:ext uri="{FF2B5EF4-FFF2-40B4-BE49-F238E27FC236}">
              <a16:creationId xmlns:a16="http://schemas.microsoft.com/office/drawing/2014/main" id="{27790B5F-C3F1-42C3-9A83-586618CCCBF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515" name="直線コネクタ 514">
          <a:extLst>
            <a:ext uri="{FF2B5EF4-FFF2-40B4-BE49-F238E27FC236}">
              <a16:creationId xmlns:a16="http://schemas.microsoft.com/office/drawing/2014/main" id="{956E812D-0A3F-47DF-A7F7-51061D67E7B7}"/>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516" name="【庁舎】&#10;一人当たり面積最小値テキスト">
          <a:extLst>
            <a:ext uri="{FF2B5EF4-FFF2-40B4-BE49-F238E27FC236}">
              <a16:creationId xmlns:a16="http://schemas.microsoft.com/office/drawing/2014/main" id="{3CB2BFBF-4092-47DD-A335-68C43BC5D104}"/>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517" name="直線コネクタ 516">
          <a:extLst>
            <a:ext uri="{FF2B5EF4-FFF2-40B4-BE49-F238E27FC236}">
              <a16:creationId xmlns:a16="http://schemas.microsoft.com/office/drawing/2014/main" id="{D7191DFC-2B20-407F-A60C-575C73C0BBAD}"/>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518" name="【庁舎】&#10;一人当たり面積最大値テキスト">
          <a:extLst>
            <a:ext uri="{FF2B5EF4-FFF2-40B4-BE49-F238E27FC236}">
              <a16:creationId xmlns:a16="http://schemas.microsoft.com/office/drawing/2014/main" id="{8C0E40BD-DABE-4EB6-AE2C-54110B2E1C1D}"/>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519" name="直線コネクタ 518">
          <a:extLst>
            <a:ext uri="{FF2B5EF4-FFF2-40B4-BE49-F238E27FC236}">
              <a16:creationId xmlns:a16="http://schemas.microsoft.com/office/drawing/2014/main" id="{9785B9AA-47CE-4212-881C-E759FE2AFDA4}"/>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520" name="【庁舎】&#10;一人当たり面積平均値テキスト">
          <a:extLst>
            <a:ext uri="{FF2B5EF4-FFF2-40B4-BE49-F238E27FC236}">
              <a16:creationId xmlns:a16="http://schemas.microsoft.com/office/drawing/2014/main" id="{F028BDA0-223D-4078-816C-58CD5A8CE0F2}"/>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521" name="フローチャート: 判断 520">
          <a:extLst>
            <a:ext uri="{FF2B5EF4-FFF2-40B4-BE49-F238E27FC236}">
              <a16:creationId xmlns:a16="http://schemas.microsoft.com/office/drawing/2014/main" id="{9F24E353-763D-4975-B094-E556E39C48AA}"/>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522" name="フローチャート: 判断 521">
          <a:extLst>
            <a:ext uri="{FF2B5EF4-FFF2-40B4-BE49-F238E27FC236}">
              <a16:creationId xmlns:a16="http://schemas.microsoft.com/office/drawing/2014/main" id="{6C9C0DBA-80DE-4264-AD00-D7E9B58AEC73}"/>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523" name="フローチャート: 判断 522">
          <a:extLst>
            <a:ext uri="{FF2B5EF4-FFF2-40B4-BE49-F238E27FC236}">
              <a16:creationId xmlns:a16="http://schemas.microsoft.com/office/drawing/2014/main" id="{00718122-D1C7-4C03-99A4-DC4858CF0507}"/>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524" name="フローチャート: 判断 523">
          <a:extLst>
            <a:ext uri="{FF2B5EF4-FFF2-40B4-BE49-F238E27FC236}">
              <a16:creationId xmlns:a16="http://schemas.microsoft.com/office/drawing/2014/main" id="{44C91FEB-7F04-40A4-9273-02427A510A80}"/>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525" name="フローチャート: 判断 524">
          <a:extLst>
            <a:ext uri="{FF2B5EF4-FFF2-40B4-BE49-F238E27FC236}">
              <a16:creationId xmlns:a16="http://schemas.microsoft.com/office/drawing/2014/main" id="{A279D837-B203-4DDB-B53C-FC65FBFB7F46}"/>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529C1E44-1202-4F00-B386-A5242197041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DDEA1268-FC97-47EE-9028-6EBC1C2F5DF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FB9194C1-64D4-4610-AE49-CC55269E994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F732CA73-BD5F-47D6-8589-8328768F820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DEF0E76E-3FD3-476E-AD11-3B456D7EDEC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140463</xdr:rowOff>
    </xdr:from>
    <xdr:to>
      <xdr:col>116</xdr:col>
      <xdr:colOff>114300</xdr:colOff>
      <xdr:row>107</xdr:row>
      <xdr:rowOff>70613</xdr:rowOff>
    </xdr:to>
    <xdr:sp macro="" textlink="">
      <xdr:nvSpPr>
        <xdr:cNvPr id="531" name="楕円 530">
          <a:extLst>
            <a:ext uri="{FF2B5EF4-FFF2-40B4-BE49-F238E27FC236}">
              <a16:creationId xmlns:a16="http://schemas.microsoft.com/office/drawing/2014/main" id="{36C8B60F-5794-402F-A29C-3732A6EF828B}"/>
            </a:ext>
          </a:extLst>
        </xdr:cNvPr>
        <xdr:cNvSpPr/>
      </xdr:nvSpPr>
      <xdr:spPr>
        <a:xfrm>
          <a:off x="22110700" y="183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118890</xdr:rowOff>
    </xdr:from>
    <xdr:ext cx="469744" cy="259045"/>
    <xdr:sp macro="" textlink="">
      <xdr:nvSpPr>
        <xdr:cNvPr id="532" name="【庁舎】&#10;一人当たり面積該当値テキスト">
          <a:extLst>
            <a:ext uri="{FF2B5EF4-FFF2-40B4-BE49-F238E27FC236}">
              <a16:creationId xmlns:a16="http://schemas.microsoft.com/office/drawing/2014/main" id="{D7D19848-9E97-49A4-9327-C880299CDE79}"/>
            </a:ext>
          </a:extLst>
        </xdr:cNvPr>
        <xdr:cNvSpPr txBox="1"/>
      </xdr:nvSpPr>
      <xdr:spPr>
        <a:xfrm>
          <a:off x="22199600" y="1829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41783</xdr:rowOff>
    </xdr:from>
    <xdr:to>
      <xdr:col>112</xdr:col>
      <xdr:colOff>38100</xdr:colOff>
      <xdr:row>107</xdr:row>
      <xdr:rowOff>143383</xdr:rowOff>
    </xdr:to>
    <xdr:sp macro="" textlink="">
      <xdr:nvSpPr>
        <xdr:cNvPr id="533" name="楕円 532">
          <a:extLst>
            <a:ext uri="{FF2B5EF4-FFF2-40B4-BE49-F238E27FC236}">
              <a16:creationId xmlns:a16="http://schemas.microsoft.com/office/drawing/2014/main" id="{961D1ADA-407A-4505-BDDD-427D43D73B3D}"/>
            </a:ext>
          </a:extLst>
        </xdr:cNvPr>
        <xdr:cNvSpPr/>
      </xdr:nvSpPr>
      <xdr:spPr>
        <a:xfrm>
          <a:off x="21272500" y="1838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19813</xdr:rowOff>
    </xdr:from>
    <xdr:to>
      <xdr:col>116</xdr:col>
      <xdr:colOff>63500</xdr:colOff>
      <xdr:row>107</xdr:row>
      <xdr:rowOff>92583</xdr:rowOff>
    </xdr:to>
    <xdr:cxnSp macro="">
      <xdr:nvCxnSpPr>
        <xdr:cNvPr id="534" name="直線コネクタ 533">
          <a:extLst>
            <a:ext uri="{FF2B5EF4-FFF2-40B4-BE49-F238E27FC236}">
              <a16:creationId xmlns:a16="http://schemas.microsoft.com/office/drawing/2014/main" id="{7A77D403-BA7F-4886-8AF6-D88254491902}"/>
            </a:ext>
          </a:extLst>
        </xdr:cNvPr>
        <xdr:cNvCxnSpPr/>
      </xdr:nvCxnSpPr>
      <xdr:spPr>
        <a:xfrm flipV="1">
          <a:off x="21323300" y="18364963"/>
          <a:ext cx="838200" cy="7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88646</xdr:rowOff>
    </xdr:from>
    <xdr:to>
      <xdr:col>107</xdr:col>
      <xdr:colOff>101600</xdr:colOff>
      <xdr:row>108</xdr:row>
      <xdr:rowOff>18796</xdr:rowOff>
    </xdr:to>
    <xdr:sp macro="" textlink="">
      <xdr:nvSpPr>
        <xdr:cNvPr id="535" name="楕円 534">
          <a:extLst>
            <a:ext uri="{FF2B5EF4-FFF2-40B4-BE49-F238E27FC236}">
              <a16:creationId xmlns:a16="http://schemas.microsoft.com/office/drawing/2014/main" id="{43189890-DAF7-4084-BB49-1E473F2EB1DE}"/>
            </a:ext>
          </a:extLst>
        </xdr:cNvPr>
        <xdr:cNvSpPr/>
      </xdr:nvSpPr>
      <xdr:spPr>
        <a:xfrm>
          <a:off x="20383500" y="184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92583</xdr:rowOff>
    </xdr:from>
    <xdr:to>
      <xdr:col>111</xdr:col>
      <xdr:colOff>177800</xdr:colOff>
      <xdr:row>107</xdr:row>
      <xdr:rowOff>139446</xdr:rowOff>
    </xdr:to>
    <xdr:cxnSp macro="">
      <xdr:nvCxnSpPr>
        <xdr:cNvPr id="536" name="直線コネクタ 535">
          <a:extLst>
            <a:ext uri="{FF2B5EF4-FFF2-40B4-BE49-F238E27FC236}">
              <a16:creationId xmlns:a16="http://schemas.microsoft.com/office/drawing/2014/main" id="{52F91B3B-6ECF-4FAC-86C9-6DF563CD8DAF}"/>
            </a:ext>
          </a:extLst>
        </xdr:cNvPr>
        <xdr:cNvCxnSpPr/>
      </xdr:nvCxnSpPr>
      <xdr:spPr>
        <a:xfrm flipV="1">
          <a:off x="20434300" y="18437733"/>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52451</xdr:rowOff>
    </xdr:from>
    <xdr:to>
      <xdr:col>102</xdr:col>
      <xdr:colOff>165100</xdr:colOff>
      <xdr:row>107</xdr:row>
      <xdr:rowOff>154051</xdr:rowOff>
    </xdr:to>
    <xdr:sp macro="" textlink="">
      <xdr:nvSpPr>
        <xdr:cNvPr id="537" name="楕円 536">
          <a:extLst>
            <a:ext uri="{FF2B5EF4-FFF2-40B4-BE49-F238E27FC236}">
              <a16:creationId xmlns:a16="http://schemas.microsoft.com/office/drawing/2014/main" id="{031518BD-9300-4CBE-BD12-1E6D735B453C}"/>
            </a:ext>
          </a:extLst>
        </xdr:cNvPr>
        <xdr:cNvSpPr/>
      </xdr:nvSpPr>
      <xdr:spPr>
        <a:xfrm>
          <a:off x="19494500" y="1839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103251</xdr:rowOff>
    </xdr:from>
    <xdr:to>
      <xdr:col>107</xdr:col>
      <xdr:colOff>50800</xdr:colOff>
      <xdr:row>107</xdr:row>
      <xdr:rowOff>139446</xdr:rowOff>
    </xdr:to>
    <xdr:cxnSp macro="">
      <xdr:nvCxnSpPr>
        <xdr:cNvPr id="538" name="直線コネクタ 537">
          <a:extLst>
            <a:ext uri="{FF2B5EF4-FFF2-40B4-BE49-F238E27FC236}">
              <a16:creationId xmlns:a16="http://schemas.microsoft.com/office/drawing/2014/main" id="{71E91FAC-FE2F-4F66-8AF6-57AC53C442BA}"/>
            </a:ext>
          </a:extLst>
        </xdr:cNvPr>
        <xdr:cNvCxnSpPr/>
      </xdr:nvCxnSpPr>
      <xdr:spPr>
        <a:xfrm>
          <a:off x="19545300" y="1844840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58165</xdr:rowOff>
    </xdr:from>
    <xdr:to>
      <xdr:col>98</xdr:col>
      <xdr:colOff>38100</xdr:colOff>
      <xdr:row>107</xdr:row>
      <xdr:rowOff>159765</xdr:rowOff>
    </xdr:to>
    <xdr:sp macro="" textlink="">
      <xdr:nvSpPr>
        <xdr:cNvPr id="539" name="楕円 538">
          <a:extLst>
            <a:ext uri="{FF2B5EF4-FFF2-40B4-BE49-F238E27FC236}">
              <a16:creationId xmlns:a16="http://schemas.microsoft.com/office/drawing/2014/main" id="{1B5B0FBE-896E-49C2-AF2B-4F05BC18B6B0}"/>
            </a:ext>
          </a:extLst>
        </xdr:cNvPr>
        <xdr:cNvSpPr/>
      </xdr:nvSpPr>
      <xdr:spPr>
        <a:xfrm>
          <a:off x="18605500" y="184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103251</xdr:rowOff>
    </xdr:from>
    <xdr:to>
      <xdr:col>102</xdr:col>
      <xdr:colOff>114300</xdr:colOff>
      <xdr:row>107</xdr:row>
      <xdr:rowOff>108965</xdr:rowOff>
    </xdr:to>
    <xdr:cxnSp macro="">
      <xdr:nvCxnSpPr>
        <xdr:cNvPr id="540" name="直線コネクタ 539">
          <a:extLst>
            <a:ext uri="{FF2B5EF4-FFF2-40B4-BE49-F238E27FC236}">
              <a16:creationId xmlns:a16="http://schemas.microsoft.com/office/drawing/2014/main" id="{320BFE6E-63C6-4E78-9D44-FD479793028A}"/>
            </a:ext>
          </a:extLst>
        </xdr:cNvPr>
        <xdr:cNvCxnSpPr/>
      </xdr:nvCxnSpPr>
      <xdr:spPr>
        <a:xfrm flipV="1">
          <a:off x="18656300" y="1844840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541" name="n_1aveValue【庁舎】&#10;一人当たり面積">
          <a:extLst>
            <a:ext uri="{FF2B5EF4-FFF2-40B4-BE49-F238E27FC236}">
              <a16:creationId xmlns:a16="http://schemas.microsoft.com/office/drawing/2014/main" id="{05C60F38-26A8-417A-A3CD-8E76118EB7E7}"/>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542" name="n_2aveValue【庁舎】&#10;一人当たり面積">
          <a:extLst>
            <a:ext uri="{FF2B5EF4-FFF2-40B4-BE49-F238E27FC236}">
              <a16:creationId xmlns:a16="http://schemas.microsoft.com/office/drawing/2014/main" id="{56B4790E-E07F-47BF-B02B-C1AE51DF3A43}"/>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543" name="n_3aveValue【庁舎】&#10;一人当たり面積">
          <a:extLst>
            <a:ext uri="{FF2B5EF4-FFF2-40B4-BE49-F238E27FC236}">
              <a16:creationId xmlns:a16="http://schemas.microsoft.com/office/drawing/2014/main" id="{3DE9DB8C-B547-4693-84CE-F26AD57C3B61}"/>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544" name="n_4aveValue【庁舎】&#10;一人当たり面積">
          <a:extLst>
            <a:ext uri="{FF2B5EF4-FFF2-40B4-BE49-F238E27FC236}">
              <a16:creationId xmlns:a16="http://schemas.microsoft.com/office/drawing/2014/main" id="{ED7B5D40-774C-4FC9-B739-1A256AAC94C2}"/>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134510</xdr:rowOff>
    </xdr:from>
    <xdr:ext cx="469744" cy="259045"/>
    <xdr:sp macro="" textlink="">
      <xdr:nvSpPr>
        <xdr:cNvPr id="545" name="n_1mainValue【庁舎】&#10;一人当たり面積">
          <a:extLst>
            <a:ext uri="{FF2B5EF4-FFF2-40B4-BE49-F238E27FC236}">
              <a16:creationId xmlns:a16="http://schemas.microsoft.com/office/drawing/2014/main" id="{AE9ECBE8-98C8-4247-AFE7-727F603416FD}"/>
            </a:ext>
          </a:extLst>
        </xdr:cNvPr>
        <xdr:cNvSpPr txBox="1"/>
      </xdr:nvSpPr>
      <xdr:spPr>
        <a:xfrm>
          <a:off x="21075727" y="184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9923</xdr:rowOff>
    </xdr:from>
    <xdr:ext cx="469744" cy="259045"/>
    <xdr:sp macro="" textlink="">
      <xdr:nvSpPr>
        <xdr:cNvPr id="546" name="n_2mainValue【庁舎】&#10;一人当たり面積">
          <a:extLst>
            <a:ext uri="{FF2B5EF4-FFF2-40B4-BE49-F238E27FC236}">
              <a16:creationId xmlns:a16="http://schemas.microsoft.com/office/drawing/2014/main" id="{38320B30-1894-4575-87FF-403E81911B5C}"/>
            </a:ext>
          </a:extLst>
        </xdr:cNvPr>
        <xdr:cNvSpPr txBox="1"/>
      </xdr:nvSpPr>
      <xdr:spPr>
        <a:xfrm>
          <a:off x="20199427" y="1852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145178</xdr:rowOff>
    </xdr:from>
    <xdr:ext cx="469744" cy="259045"/>
    <xdr:sp macro="" textlink="">
      <xdr:nvSpPr>
        <xdr:cNvPr id="547" name="n_3mainValue【庁舎】&#10;一人当たり面積">
          <a:extLst>
            <a:ext uri="{FF2B5EF4-FFF2-40B4-BE49-F238E27FC236}">
              <a16:creationId xmlns:a16="http://schemas.microsoft.com/office/drawing/2014/main" id="{B09A3061-A950-4F54-8451-4822FF4B92DF}"/>
            </a:ext>
          </a:extLst>
        </xdr:cNvPr>
        <xdr:cNvSpPr txBox="1"/>
      </xdr:nvSpPr>
      <xdr:spPr>
        <a:xfrm>
          <a:off x="19310427" y="1849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150892</xdr:rowOff>
    </xdr:from>
    <xdr:ext cx="469744" cy="259045"/>
    <xdr:sp macro="" textlink="">
      <xdr:nvSpPr>
        <xdr:cNvPr id="548" name="n_4mainValue【庁舎】&#10;一人当たり面積">
          <a:extLst>
            <a:ext uri="{FF2B5EF4-FFF2-40B4-BE49-F238E27FC236}">
              <a16:creationId xmlns:a16="http://schemas.microsoft.com/office/drawing/2014/main" id="{7B410406-8E57-4B50-804F-F71D8A9F4099}"/>
            </a:ext>
          </a:extLst>
        </xdr:cNvPr>
        <xdr:cNvSpPr txBox="1"/>
      </xdr:nvSpPr>
      <xdr:spPr>
        <a:xfrm>
          <a:off x="18421427"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9" name="正方形/長方形 548">
          <a:extLst>
            <a:ext uri="{FF2B5EF4-FFF2-40B4-BE49-F238E27FC236}">
              <a16:creationId xmlns:a16="http://schemas.microsoft.com/office/drawing/2014/main" id="{3F56E83A-889E-4FE6-88C2-468AE4B084F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0" name="正方形/長方形 549">
          <a:extLst>
            <a:ext uri="{FF2B5EF4-FFF2-40B4-BE49-F238E27FC236}">
              <a16:creationId xmlns:a16="http://schemas.microsoft.com/office/drawing/2014/main" id="{698E98C0-FB22-4C41-812F-34917DFD5B1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1" name="テキスト ボックス 550">
          <a:extLst>
            <a:ext uri="{FF2B5EF4-FFF2-40B4-BE49-F238E27FC236}">
              <a16:creationId xmlns:a16="http://schemas.microsoft.com/office/drawing/2014/main" id="{0D2A84A2-A59F-4975-AC7C-0D2F6D40A48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建物の償却は終わっていないものが多数あるが、建物附属設備においては耐用年数をこえても稼働しているものが多数あるため、全国平均、奈良県平均、類似団体内平均値いずれもを大きく上回る結果となった。</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保険センター・保健所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について、ふるさとセンター（保健福祉センター）が該当する。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建物</a:t>
          </a:r>
          <a:r>
            <a:rPr kumimoji="1" lang="ja-JP" altLang="ja-JP" sz="1100">
              <a:solidFill>
                <a:schemeClr val="dk1"/>
              </a:solidFill>
              <a:effectLst/>
              <a:latin typeface="+mn-lt"/>
              <a:ea typeface="+mn-ea"/>
              <a:cs typeface="+mn-cs"/>
            </a:rPr>
            <a:t>附属設備の工事を行</a:t>
          </a:r>
          <a:r>
            <a:rPr kumimoji="1" lang="ja-JP" altLang="en-US" sz="1100">
              <a:solidFill>
                <a:schemeClr val="dk1"/>
              </a:solidFill>
              <a:effectLst/>
              <a:latin typeface="+mn-lt"/>
              <a:ea typeface="+mn-ea"/>
              <a:cs typeface="+mn-cs"/>
            </a:rPr>
            <a:t>い、類似団体平均値を下回る結果となったが、依然として全国平均・県内平均を上回っている。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村内に多数存在する消防器具庫は９割が耐用年数を迎えており、防火水槽も間もなく償却を迎えるものが多数あるため、全国平均、奈良県平均、類似団体内平均値いずれもを大きく上回る結果となった</a:t>
          </a:r>
          <a:r>
            <a:rPr kumimoji="1" lang="ja-JP" altLang="en-US"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について、役場庁舎が該当する。平成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年度に大規模改修があったため</a:t>
          </a:r>
          <a:r>
            <a:rPr kumimoji="1" lang="ja-JP" altLang="en-US" sz="1100">
              <a:solidFill>
                <a:schemeClr val="dk1"/>
              </a:solidFill>
              <a:effectLst/>
              <a:latin typeface="+mn-lt"/>
              <a:ea typeface="+mn-ea"/>
              <a:cs typeface="+mn-cs"/>
            </a:rPr>
            <a:t>数値に大幅な改善が見られ、令和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年度に至るまで</a:t>
          </a:r>
          <a:r>
            <a:rPr kumimoji="1" lang="ja-JP" altLang="ja-JP" sz="1100">
              <a:solidFill>
                <a:schemeClr val="dk1"/>
              </a:solidFill>
              <a:effectLst/>
              <a:latin typeface="+mn-lt"/>
              <a:ea typeface="+mn-ea"/>
              <a:cs typeface="+mn-cs"/>
            </a:rPr>
            <a:t>類似団体、全国平均、奈良県平均と比較して大きく下回る</a:t>
          </a:r>
          <a:r>
            <a:rPr kumimoji="1" lang="ja-JP" altLang="en-US" sz="1100">
              <a:solidFill>
                <a:schemeClr val="dk1"/>
              </a:solidFill>
              <a:effectLst/>
              <a:latin typeface="+mn-lt"/>
              <a:ea typeface="+mn-ea"/>
              <a:cs typeface="+mn-cs"/>
            </a:rPr>
            <a:t>数値を推移している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3,345
66.52
3,676,885
3,380,635
233,528
2,032,041
2,296,127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・人口減少や全国平均を大きく上回る高齢化率（令和２年４月、</a:t>
          </a:r>
          <a:r>
            <a:rPr kumimoji="1" lang="en-US" altLang="ja-JP" sz="1300">
              <a:latin typeface="ＭＳ Ｐゴシック" panose="020B0600070205080204" pitchFamily="50" charset="-128"/>
              <a:ea typeface="ＭＳ Ｐゴシック" panose="020B0600070205080204" pitchFamily="50" charset="-128"/>
            </a:rPr>
            <a:t>47.4</a:t>
          </a:r>
          <a:r>
            <a:rPr kumimoji="1" lang="ja-JP" altLang="en-US" sz="1300">
              <a:latin typeface="ＭＳ Ｐゴシック" panose="020B0600070205080204" pitchFamily="50" charset="-128"/>
              <a:ea typeface="ＭＳ Ｐゴシック" panose="020B0600070205080204" pitchFamily="50" charset="-128"/>
            </a:rPr>
            <a:t>％）に加え、村内に中心となる産業が少ないこと等から、財政基盤が弱く税収等が減少傾向にある。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また、類似団体平均を上回っているものの、横ばいの状態が続いているため、今後も事業の見直しをすることで投資的経費の抑制を行い、財政の健全化を図る。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152702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152702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152702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106939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30739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3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42229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42229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30739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人件費及び公債費等が増加したものの、物件費、繰出金の減少と地方交付税が増加したことから、昨年度と比較して</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減少している。人件費の増加は、臨時職員賃金を会計年度任用職員へ変更したことが要因であり、公債費の増加は過疎債の元金償還が始まったことが主な要因となっている。今年度は交付税の増加により経常収支比率が前年度よりも減少しているが、交付税に頼ることのない健全な財政運営について検討を進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144417</xdr:rowOff>
    </xdr:from>
    <xdr:to>
      <xdr:col>23</xdr:col>
      <xdr:colOff>133350</xdr:colOff>
      <xdr:row>63</xdr:row>
      <xdr:rowOff>159113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74317"/>
          <a:ext cx="8382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35016</xdr:rowOff>
    </xdr:from>
    <xdr:to>
      <xdr:col>19</xdr:col>
      <xdr:colOff>133350</xdr:colOff>
      <xdr:row>63</xdr:row>
      <xdr:rowOff>159113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83636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10885</xdr:rowOff>
    </xdr:from>
    <xdr:to>
      <xdr:col>15</xdr:col>
      <xdr:colOff>82550</xdr:colOff>
      <xdr:row>63</xdr:row>
      <xdr:rowOff>35016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81223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65133</xdr:rowOff>
    </xdr:from>
    <xdr:to>
      <xdr:col>11</xdr:col>
      <xdr:colOff>31750</xdr:colOff>
      <xdr:row>63</xdr:row>
      <xdr:rowOff>10885</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695033"/>
          <a:ext cx="889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93617</xdr:rowOff>
    </xdr:from>
    <xdr:to>
      <xdr:col>23</xdr:col>
      <xdr:colOff>184150</xdr:colOff>
      <xdr:row>63</xdr:row>
      <xdr:rowOff>23767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65694</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69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108313</xdr:rowOff>
    </xdr:from>
    <xdr:to>
      <xdr:col>19</xdr:col>
      <xdr:colOff>184150</xdr:colOff>
      <xdr:row>64</xdr:row>
      <xdr:rowOff>38463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23240</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9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155666</xdr:rowOff>
    </xdr:from>
    <xdr:to>
      <xdr:col>15</xdr:col>
      <xdr:colOff>133350</xdr:colOff>
      <xdr:row>63</xdr:row>
      <xdr:rowOff>85816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70593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131535</xdr:rowOff>
    </xdr:from>
    <xdr:to>
      <xdr:col>11</xdr:col>
      <xdr:colOff>82550</xdr:colOff>
      <xdr:row>63</xdr:row>
      <xdr:rowOff>61685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46462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4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14333</xdr:rowOff>
    </xdr:from>
    <xdr:to>
      <xdr:col>7</xdr:col>
      <xdr:colOff>31750</xdr:colOff>
      <xdr:row>62</xdr:row>
      <xdr:rowOff>115933</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100710</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[368,421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合計額が人口１人当たりの金額で類似団体平均を下回っている主な要因として、消防業務を一部事務組合で行っていることとが考えられる。また、昨年度と比較して金額が増加した要因として、人口減少により平均値が上が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一部事務組合の人件費、物件費に充てる負担額を合計した場合、人口１人当たりの金額が増加する。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今後は、一部事務組合の負担金や、人件費の経費について抑制していく必要がある。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78636</xdr:rowOff>
    </xdr:from>
    <xdr:to>
      <xdr:col>23</xdr:col>
      <xdr:colOff>133350</xdr:colOff>
      <xdr:row>80</xdr:row>
      <xdr:rowOff>105834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794636"/>
          <a:ext cx="838200" cy="2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51626</xdr:rowOff>
    </xdr:from>
    <xdr:to>
      <xdr:col>19</xdr:col>
      <xdr:colOff>133350</xdr:colOff>
      <xdr:row>80</xdr:row>
      <xdr:rowOff>78636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767626"/>
          <a:ext cx="889000" cy="2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40911</xdr:rowOff>
    </xdr:from>
    <xdr:to>
      <xdr:col>15</xdr:col>
      <xdr:colOff>82550</xdr:colOff>
      <xdr:row>80</xdr:row>
      <xdr:rowOff>51626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756911"/>
          <a:ext cx="889000" cy="1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40911</xdr:rowOff>
    </xdr:from>
    <xdr:to>
      <xdr:col>11</xdr:col>
      <xdr:colOff>31750</xdr:colOff>
      <xdr:row>80</xdr:row>
      <xdr:rowOff>42131</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756911"/>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55034</xdr:rowOff>
    </xdr:from>
    <xdr:to>
      <xdr:col>23</xdr:col>
      <xdr:colOff>184150</xdr:colOff>
      <xdr:row>80</xdr:row>
      <xdr:rowOff>156634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7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71561</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1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27836</xdr:rowOff>
    </xdr:from>
    <xdr:to>
      <xdr:col>19</xdr:col>
      <xdr:colOff>184150</xdr:colOff>
      <xdr:row>80</xdr:row>
      <xdr:rowOff>129436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4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139613</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12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826</xdr:rowOff>
    </xdr:from>
    <xdr:to>
      <xdr:col>15</xdr:col>
      <xdr:colOff>133350</xdr:colOff>
      <xdr:row>80</xdr:row>
      <xdr:rowOff>102426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112603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85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161561</xdr:rowOff>
    </xdr:from>
    <xdr:to>
      <xdr:col>11</xdr:col>
      <xdr:colOff>82550</xdr:colOff>
      <xdr:row>80</xdr:row>
      <xdr:rowOff>91711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101888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7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162781</xdr:rowOff>
    </xdr:from>
    <xdr:to>
      <xdr:col>7</xdr:col>
      <xdr:colOff>31750</xdr:colOff>
      <xdr:row>80</xdr:row>
      <xdr:rowOff>92931</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0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103108</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7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％上回った状態である。昨年度から増加した主な要因として、管理職に昇格する職員の低年齢化が挙げられる。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全国平均と比較しても高い水準にあるため、地域の民間企業等の状況を踏まえ、給与の適正化に努める。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80963</xdr:rowOff>
    </xdr:from>
    <xdr:to>
      <xdr:col>81</xdr:col>
      <xdr:colOff>44450</xdr:colOff>
      <xdr:row>87</xdr:row>
      <xdr:rowOff>105093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9711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80963</xdr:rowOff>
    </xdr:from>
    <xdr:to>
      <xdr:col>77</xdr:col>
      <xdr:colOff>44450</xdr:colOff>
      <xdr:row>87</xdr:row>
      <xdr:rowOff>80963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97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80963</xdr:rowOff>
    </xdr:from>
    <xdr:to>
      <xdr:col>72</xdr:col>
      <xdr:colOff>203200</xdr:colOff>
      <xdr:row>87</xdr:row>
      <xdr:rowOff>93027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9711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86995</xdr:rowOff>
    </xdr:from>
    <xdr:to>
      <xdr:col>68</xdr:col>
      <xdr:colOff>152400</xdr:colOff>
      <xdr:row>87</xdr:row>
      <xdr:rowOff>93027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00314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54293</xdr:rowOff>
    </xdr:from>
    <xdr:to>
      <xdr:col>81</xdr:col>
      <xdr:colOff>95250</xdr:colOff>
      <xdr:row>87</xdr:row>
      <xdr:rowOff>155893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26370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4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30163</xdr:rowOff>
    </xdr:from>
    <xdr:to>
      <xdr:col>77</xdr:col>
      <xdr:colOff>95250</xdr:colOff>
      <xdr:row>87</xdr:row>
      <xdr:rowOff>131763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116540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3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30163</xdr:rowOff>
    </xdr:from>
    <xdr:to>
      <xdr:col>73</xdr:col>
      <xdr:colOff>44450</xdr:colOff>
      <xdr:row>87</xdr:row>
      <xdr:rowOff>131763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116540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42227</xdr:rowOff>
    </xdr:from>
    <xdr:to>
      <xdr:col>68</xdr:col>
      <xdr:colOff>203200</xdr:colOff>
      <xdr:row>87</xdr:row>
      <xdr:rowOff>143827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128604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36195</xdr:rowOff>
    </xdr:from>
    <xdr:to>
      <xdr:col>64</xdr:col>
      <xdr:colOff>152400</xdr:colOff>
      <xdr:row>87</xdr:row>
      <xdr:rowOff>137795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122572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0.93</a:t>
          </a:r>
          <a:r>
            <a:rPr kumimoji="1" lang="ja-JP" altLang="en-US" sz="1300">
              <a:latin typeface="ＭＳ Ｐゴシック" panose="020B0600070205080204" pitchFamily="50" charset="-128"/>
              <a:ea typeface="ＭＳ Ｐゴシック" panose="020B0600070205080204" pitchFamily="50" charset="-128"/>
            </a:rPr>
            <a:t>人上回っており、昨年度と比較して</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人増加しているが、退職者等の補充を行った人数の増加と、人口減少により増加している。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人当たり職員数は、人口減少により今後も増加傾向にあると考えるが、今後も新規採用職員は必要最小限に止め、増員は行わないよう現状の人数を維持していく。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154851</xdr:rowOff>
    </xdr:from>
    <xdr:to>
      <xdr:col>81</xdr:col>
      <xdr:colOff>44450</xdr:colOff>
      <xdr:row>62</xdr:row>
      <xdr:rowOff>12598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13301"/>
          <a:ext cx="838200" cy="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150749</xdr:rowOff>
    </xdr:from>
    <xdr:to>
      <xdr:col>77</xdr:col>
      <xdr:colOff>44450</xdr:colOff>
      <xdr:row>61</xdr:row>
      <xdr:rowOff>154851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09199"/>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122999</xdr:rowOff>
    </xdr:from>
    <xdr:to>
      <xdr:col>72</xdr:col>
      <xdr:colOff>203200</xdr:colOff>
      <xdr:row>61</xdr:row>
      <xdr:rowOff>150749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81449"/>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116243</xdr:rowOff>
    </xdr:from>
    <xdr:to>
      <xdr:col>68</xdr:col>
      <xdr:colOff>152400</xdr:colOff>
      <xdr:row>61</xdr:row>
      <xdr:rowOff>122999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74693"/>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133248</xdr:rowOff>
    </xdr:from>
    <xdr:to>
      <xdr:col>81</xdr:col>
      <xdr:colOff>95250</xdr:colOff>
      <xdr:row>62</xdr:row>
      <xdr:rowOff>63398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105325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56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104051</xdr:rowOff>
    </xdr:from>
    <xdr:to>
      <xdr:col>77</xdr:col>
      <xdr:colOff>95250</xdr:colOff>
      <xdr:row>62</xdr:row>
      <xdr:rowOff>34201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6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18978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48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99949</xdr:rowOff>
    </xdr:from>
    <xdr:to>
      <xdr:col>73</xdr:col>
      <xdr:colOff>44450</xdr:colOff>
      <xdr:row>62</xdr:row>
      <xdr:rowOff>30099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14876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4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72199</xdr:rowOff>
    </xdr:from>
    <xdr:to>
      <xdr:col>68</xdr:col>
      <xdr:colOff>203200</xdr:colOff>
      <xdr:row>62</xdr:row>
      <xdr:rowOff>2349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3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12526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9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65443</xdr:rowOff>
    </xdr:from>
    <xdr:to>
      <xdr:col>64</xdr:col>
      <xdr:colOff>152400</xdr:colOff>
      <xdr:row>61</xdr:row>
      <xdr:rowOff>167043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2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5770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平成２６年度以降、過疎債の借入れを行っており、防災行政無線デジタル化整備事業、新庁舎建設事業等の大型事業の財源として借入れた起債の元利償還金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今後実施予定の大型事業について、起債に大きく頼ることのない事業実施を計画していく。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40</xdr:row>
      <xdr:rowOff>38523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83217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89323</xdr:rowOff>
    </xdr:from>
    <xdr:to>
      <xdr:col>77</xdr:col>
      <xdr:colOff>44450</xdr:colOff>
      <xdr:row>39</xdr:row>
      <xdr:rowOff>145627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7758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89323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7437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137583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7437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150300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・将来負担比率は、財政調整基金の増額により充当可能財源が増加したものの、特別会計への公営企業債等の繰入見込額が増加していることから、前年度と比較すると増加している。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今後は、大型事業として保育園建設事業を予定しており財源を確保する際は、起債の借入れや基金の取り崩しを最小限に止めるよう、事業の見直し、財政の健全化に努める。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124531</xdr:rowOff>
    </xdr:from>
    <xdr:to>
      <xdr:col>68</xdr:col>
      <xdr:colOff>203200</xdr:colOff>
      <xdr:row>14</xdr:row>
      <xdr:rowOff>54681</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4351000" y="235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39458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3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3,345
66.52
3,676,885
3,380,635
233,528
2,032,041
2,296,127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％増加しており、類似団体平均と比較して</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高い水準にある。昨年度からの増加は、臨時職員賃金を会計年度任用職員へ変更したことが主な要因である。また、類似団体平均と比較して高くなっていることについては、保育園や給食センター等の施設運営を直営で行っていることが主な要因であり、行政サービスの提供方法の差異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今後は、行財政運営の取組を通じて給与制度の是正や新規採用職員の抑制などを行い人件費の削減に努める。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108712</xdr:rowOff>
    </xdr:from>
    <xdr:to>
      <xdr:col>24</xdr:col>
      <xdr:colOff>25400</xdr:colOff>
      <xdr:row>38</xdr:row>
      <xdr:rowOff>159004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2381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108712</xdr:rowOff>
    </xdr:from>
    <xdr:to>
      <xdr:col>19</xdr:col>
      <xdr:colOff>187325</xdr:colOff>
      <xdr:row>38</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6238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90424</xdr:rowOff>
    </xdr:from>
    <xdr:to>
      <xdr:col>15</xdr:col>
      <xdr:colOff>98425</xdr:colOff>
      <xdr:row>38</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05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735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108204</xdr:rowOff>
    </xdr:from>
    <xdr:to>
      <xdr:col>24</xdr:col>
      <xdr:colOff>76200</xdr:colOff>
      <xdr:row>39</xdr:row>
      <xdr:rowOff>38354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80281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57912</xdr:rowOff>
    </xdr:from>
    <xdr:to>
      <xdr:col>20</xdr:col>
      <xdr:colOff>38100</xdr:colOff>
      <xdr:row>38</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144289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67056</xdr:rowOff>
    </xdr:from>
    <xdr:to>
      <xdr:col>15</xdr:col>
      <xdr:colOff>149225</xdr:colOff>
      <xdr:row>38</xdr:row>
      <xdr:rowOff>168656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153433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39624</xdr:rowOff>
    </xdr:from>
    <xdr:to>
      <xdr:col>11</xdr:col>
      <xdr:colOff>60325</xdr:colOff>
      <xdr:row>38</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126001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％低く、昨年度から</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％下がっている。主な要因として、臨時雇員賃金を会計年度任用職員へ移行したことや備品購入費、委託料（地籍調査事業 等）が減額になったことが考えられる。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今後も事業の見直しを行い経常経費の削減に努める。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18</xdr:row>
      <xdr:rowOff>72136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83916"/>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147574</xdr:rowOff>
    </xdr:from>
    <xdr:to>
      <xdr:col>78</xdr:col>
      <xdr:colOff>69850</xdr:colOff>
      <xdr:row>18</xdr:row>
      <xdr:rowOff>72136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622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147574</xdr:rowOff>
    </xdr:from>
    <xdr:to>
      <xdr:col>73</xdr:col>
      <xdr:colOff>180975</xdr:colOff>
      <xdr:row>17</xdr:row>
      <xdr:rowOff>165862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62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616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21336</xdr:rowOff>
    </xdr:from>
    <xdr:to>
      <xdr:col>78</xdr:col>
      <xdr:colOff>120650</xdr:colOff>
      <xdr:row>18</xdr:row>
      <xdr:rowOff>122936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107713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9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96774</xdr:rowOff>
    </xdr:from>
    <xdr:to>
      <xdr:col>74</xdr:col>
      <xdr:colOff>31750</xdr:colOff>
      <xdr:row>18</xdr:row>
      <xdr:rowOff>26924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11701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115062</xdr:rowOff>
    </xdr:from>
    <xdr:to>
      <xdr:col>69</xdr:col>
      <xdr:colOff>142875</xdr:colOff>
      <xdr:row>18</xdr:row>
      <xdr:rowOff>45212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29989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・扶助費に係る経常収支比率が類似団体平均を下回り、横ばいの傾向にある。主な要因としては、障害福祉サービスの支給量の適正化が進んだことや、老人保護措置費の減少が考えられる。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今後も適正なサービス提供を行うため、事業の見直しを行っていく。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518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・その他に係る経常収支比率が類似団体平均を上回っているのは繰出金が多いためである。昨年度よりも</a:t>
          </a:r>
          <a:r>
            <a:rPr kumimoji="1" lang="en-US" altLang="ja-JP" sz="1250">
              <a:latin typeface="ＭＳ Ｐゴシック" panose="020B0600070205080204" pitchFamily="50" charset="-128"/>
              <a:ea typeface="ＭＳ Ｐゴシック" panose="020B0600070205080204" pitchFamily="50" charset="-128"/>
            </a:rPr>
            <a:t>1.2</a:t>
          </a:r>
          <a:r>
            <a:rPr kumimoji="1" lang="ja-JP" altLang="en-US" sz="1250">
              <a:latin typeface="ＭＳ Ｐゴシック" panose="020B0600070205080204" pitchFamily="50" charset="-128"/>
              <a:ea typeface="ＭＳ Ｐゴシック" panose="020B0600070205080204" pitchFamily="50" charset="-128"/>
            </a:rPr>
            <a:t>％低くなっているのは、簡易水道特別会計の工事費が減額になったこととにより繰出金が減額になったためである。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今後は簡易水道事業の工事費が上がることや、国保特別会計（診）の診療収入が減額していくことが見込まれるため、繰出金が増加傾向にあるが、工事内容の見直しや診療所運営の方針を見直していき、繰出金の抑制を図っ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81280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36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81280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54610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652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54610</xdr:rowOff>
    </xdr:from>
    <xdr:to>
      <xdr:col>69</xdr:col>
      <xdr:colOff>92075</xdr:colOff>
      <xdr:row>56</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558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128287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xdr:rowOff>
    </xdr:from>
    <xdr:to>
      <xdr:col>69</xdr:col>
      <xdr:colOff>142875</xdr:colOff>
      <xdr:row>56</xdr:row>
      <xdr:rowOff>105410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90187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9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19050</xdr:rowOff>
    </xdr:from>
    <xdr:to>
      <xdr:col>65</xdr:col>
      <xdr:colOff>53975</xdr:colOff>
      <xdr:row>56</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105427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・補助事業等に係る経常収支比率は、昨年度と比較してほぼ横ばいの状態になっているが、類似団体平均を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％上回っている。増加している主な要因として、各種団体への補助金が増額になったことが考えられる。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今後は、補助金を交付する事業の適正化を図り、経費の縮減に努める。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36</xdr:row>
      <xdr:rowOff>159004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26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154432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163576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94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163576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・平成２７年度から大型事業が集中したことにより地方債現在高が減少しないことや、地方債の元利償還金が膨らんできたことにより、公債費に係る経常収支比率は類似団体平均を</a:t>
          </a:r>
          <a:r>
            <a:rPr kumimoji="1" lang="en-US" altLang="ja-JP" sz="1250">
              <a:latin typeface="ＭＳ Ｐゴシック" panose="020B0600070205080204" pitchFamily="50" charset="-128"/>
              <a:ea typeface="ＭＳ Ｐゴシック" panose="020B0600070205080204" pitchFamily="50" charset="-128"/>
            </a:rPr>
            <a:t>7.3</a:t>
          </a:r>
          <a:r>
            <a:rPr kumimoji="1" lang="ja-JP" altLang="en-US" sz="1250">
              <a:latin typeface="ＭＳ Ｐゴシック" panose="020B0600070205080204" pitchFamily="50" charset="-128"/>
              <a:ea typeface="ＭＳ Ｐゴシック" panose="020B0600070205080204" pitchFamily="50" charset="-128"/>
            </a:rPr>
            <a:t>％下回っている。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今後は、保育園建設事業を予定していることや、村内施設の老朽化に伴う維持修繕・撤去等が予想されるため、公共施設総合管理計画に基づき、地方債の新規発行を抑制するよう事業を計画的に実行する。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54610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2898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27940</xdr:rowOff>
    </xdr:from>
    <xdr:to>
      <xdr:col>19</xdr:col>
      <xdr:colOff>187325</xdr:colOff>
      <xdr:row>75</xdr:row>
      <xdr:rowOff>39370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8866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75</xdr:row>
      <xdr:rowOff>27940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8143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74</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814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160020</xdr:rowOff>
    </xdr:from>
    <xdr:to>
      <xdr:col>20</xdr:col>
      <xdr:colOff>38100</xdr:colOff>
      <xdr:row>75</xdr:row>
      <xdr:rowOff>90170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100347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1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148590</xdr:rowOff>
    </xdr:from>
    <xdr:to>
      <xdr:col>15</xdr:col>
      <xdr:colOff>149225</xdr:colOff>
      <xdr:row>75</xdr:row>
      <xdr:rowOff>78740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88917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87630</xdr:rowOff>
    </xdr:from>
    <xdr:to>
      <xdr:col>6</xdr:col>
      <xdr:colOff>171450</xdr:colOff>
      <xdr:row>75</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27957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％低くなっているが、類似団体平均と比べると</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％高くなっている。主な要因として、物件費（賃金の削除、備品購入費の減額、委託費の減額）減少と簡易水道特別会計への繰出金の減額が考えられる。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委託事業の見直しを行うとともに、簡易水道特別会計で計画している事業の見直しを行うことで繰出金の適正な支出を行っていく。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30662</xdr:rowOff>
    </xdr:from>
    <xdr:to>
      <xdr:col>82</xdr:col>
      <xdr:colOff>107950</xdr:colOff>
      <xdr:row>78</xdr:row>
      <xdr:rowOff>48623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32312"/>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112305</xdr:rowOff>
    </xdr:from>
    <xdr:to>
      <xdr:col>78</xdr:col>
      <xdr:colOff>69850</xdr:colOff>
      <xdr:row>78</xdr:row>
      <xdr:rowOff>48623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313955"/>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112305</xdr:rowOff>
    </xdr:from>
    <xdr:to>
      <xdr:col>73</xdr:col>
      <xdr:colOff>180975</xdr:colOff>
      <xdr:row>77</xdr:row>
      <xdr:rowOff>151493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139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30662</xdr:rowOff>
    </xdr:from>
    <xdr:to>
      <xdr:col>69</xdr:col>
      <xdr:colOff>92075</xdr:colOff>
      <xdr:row>77</xdr:row>
      <xdr:rowOff>151493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32312"/>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151312</xdr:rowOff>
    </xdr:from>
    <xdr:to>
      <xdr:col>82</xdr:col>
      <xdr:colOff>158750</xdr:colOff>
      <xdr:row>77</xdr:row>
      <xdr:rowOff>81462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123389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5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169273</xdr:rowOff>
    </xdr:from>
    <xdr:to>
      <xdr:col>78</xdr:col>
      <xdr:colOff>120650</xdr:colOff>
      <xdr:row>78</xdr:row>
      <xdr:rowOff>99423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84200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5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61505</xdr:rowOff>
    </xdr:from>
    <xdr:to>
      <xdr:col>74</xdr:col>
      <xdr:colOff>31750</xdr:colOff>
      <xdr:row>77</xdr:row>
      <xdr:rowOff>163105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147882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100693</xdr:rowOff>
    </xdr:from>
    <xdr:to>
      <xdr:col>69</xdr:col>
      <xdr:colOff>142875</xdr:colOff>
      <xdr:row>78</xdr:row>
      <xdr:rowOff>30843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15620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151312</xdr:rowOff>
    </xdr:from>
    <xdr:to>
      <xdr:col>65</xdr:col>
      <xdr:colOff>53975</xdr:colOff>
      <xdr:row>77</xdr:row>
      <xdr:rowOff>81462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66239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6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149782</xdr:rowOff>
    </xdr:from>
    <xdr:to>
      <xdr:col>29</xdr:col>
      <xdr:colOff>127000</xdr:colOff>
      <xdr:row>18</xdr:row>
      <xdr:rowOff>1321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12057"/>
          <a:ext cx="647700" cy="22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168508</xdr:rowOff>
    </xdr:from>
    <xdr:to>
      <xdr:col>26</xdr:col>
      <xdr:colOff>50800</xdr:colOff>
      <xdr:row>18</xdr:row>
      <xdr:rowOff>1321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30783"/>
          <a:ext cx="698500" cy="4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168508</xdr:rowOff>
    </xdr:from>
    <xdr:to>
      <xdr:col>22</xdr:col>
      <xdr:colOff>114300</xdr:colOff>
      <xdr:row>18</xdr:row>
      <xdr:rowOff>10860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30783"/>
          <a:ext cx="698500" cy="13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10860</xdr:rowOff>
    </xdr:from>
    <xdr:to>
      <xdr:col>18</xdr:col>
      <xdr:colOff>177800</xdr:colOff>
      <xdr:row>18</xdr:row>
      <xdr:rowOff>24957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44585"/>
          <a:ext cx="698500" cy="1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98982</xdr:rowOff>
    </xdr:from>
    <xdr:to>
      <xdr:col>29</xdr:col>
      <xdr:colOff>177800</xdr:colOff>
      <xdr:row>18</xdr:row>
      <xdr:rowOff>29132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6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71059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3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121971</xdr:rowOff>
    </xdr:from>
    <xdr:to>
      <xdr:col>26</xdr:col>
      <xdr:colOff>101600</xdr:colOff>
      <xdr:row>18</xdr:row>
      <xdr:rowOff>52121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84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36898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7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117708</xdr:rowOff>
    </xdr:from>
    <xdr:to>
      <xdr:col>22</xdr:col>
      <xdr:colOff>165100</xdr:colOff>
      <xdr:row>18</xdr:row>
      <xdr:rowOff>47858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79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32635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6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131510</xdr:rowOff>
    </xdr:from>
    <xdr:to>
      <xdr:col>19</xdr:col>
      <xdr:colOff>38100</xdr:colOff>
      <xdr:row>18</xdr:row>
      <xdr:rowOff>61660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93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46437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8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145607</xdr:rowOff>
    </xdr:from>
    <xdr:to>
      <xdr:col>15</xdr:col>
      <xdr:colOff>101600</xdr:colOff>
      <xdr:row>18</xdr:row>
      <xdr:rowOff>75757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0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60534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9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49825</xdr:rowOff>
    </xdr:from>
    <xdr:to>
      <xdr:col>29</xdr:col>
      <xdr:colOff>127000</xdr:colOff>
      <xdr:row>36</xdr:row>
      <xdr:rowOff>73958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03075"/>
          <a:ext cx="647700" cy="24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73958</xdr:rowOff>
    </xdr:from>
    <xdr:to>
      <xdr:col>26</xdr:col>
      <xdr:colOff>50800</xdr:colOff>
      <xdr:row>36</xdr:row>
      <xdr:rowOff>92131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27208"/>
          <a:ext cx="698500" cy="1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92131</xdr:rowOff>
    </xdr:from>
    <xdr:to>
      <xdr:col>22</xdr:col>
      <xdr:colOff>114300</xdr:colOff>
      <xdr:row>36</xdr:row>
      <xdr:rowOff>159370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45381"/>
          <a:ext cx="698500" cy="67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149471</xdr:rowOff>
    </xdr:from>
    <xdr:to>
      <xdr:col>18</xdr:col>
      <xdr:colOff>177800</xdr:colOff>
      <xdr:row>36</xdr:row>
      <xdr:rowOff>159370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02721"/>
          <a:ext cx="698500" cy="9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341925</xdr:rowOff>
    </xdr:from>
    <xdr:to>
      <xdr:col>29</xdr:col>
      <xdr:colOff>177800</xdr:colOff>
      <xdr:row>36</xdr:row>
      <xdr:rowOff>100625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52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314002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2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23158</xdr:rowOff>
    </xdr:from>
    <xdr:to>
      <xdr:col>26</xdr:col>
      <xdr:colOff>101600</xdr:colOff>
      <xdr:row>36</xdr:row>
      <xdr:rowOff>124758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7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109535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6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41331</xdr:rowOff>
    </xdr:from>
    <xdr:to>
      <xdr:col>22</xdr:col>
      <xdr:colOff>165100</xdr:colOff>
      <xdr:row>36</xdr:row>
      <xdr:rowOff>142931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94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127708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8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108570</xdr:rowOff>
    </xdr:from>
    <xdr:to>
      <xdr:col>19</xdr:col>
      <xdr:colOff>38100</xdr:colOff>
      <xdr:row>37</xdr:row>
      <xdr:rowOff>38720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61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23497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4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98671</xdr:rowOff>
    </xdr:from>
    <xdr:to>
      <xdr:col>15</xdr:col>
      <xdr:colOff>101600</xdr:colOff>
      <xdr:row>37</xdr:row>
      <xdr:rowOff>28821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51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13598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3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3,345
66.52
3,676,885
3,380,635
233,528
2,032,041
2,296,127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140748</xdr:rowOff>
    </xdr:from>
    <xdr:to>
      <xdr:col>24</xdr:col>
      <xdr:colOff>63500</xdr:colOff>
      <xdr:row>37</xdr:row>
      <xdr:rowOff>32574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12948"/>
          <a:ext cx="838200" cy="6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23385</xdr:rowOff>
    </xdr:from>
    <xdr:to>
      <xdr:col>19</xdr:col>
      <xdr:colOff>177800</xdr:colOff>
      <xdr:row>37</xdr:row>
      <xdr:rowOff>32574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367035"/>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23385</xdr:rowOff>
    </xdr:from>
    <xdr:to>
      <xdr:col>15</xdr:col>
      <xdr:colOff>50800</xdr:colOff>
      <xdr:row>37</xdr:row>
      <xdr:rowOff>31734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67035"/>
          <a:ext cx="889000" cy="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31734</xdr:rowOff>
    </xdr:from>
    <xdr:to>
      <xdr:col>10</xdr:col>
      <xdr:colOff>114300</xdr:colOff>
      <xdr:row>37</xdr:row>
      <xdr:rowOff>51864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75384"/>
          <a:ext cx="889000" cy="2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89948</xdr:rowOff>
    </xdr:from>
    <xdr:to>
      <xdr:col>24</xdr:col>
      <xdr:colOff>114300</xdr:colOff>
      <xdr:row>37</xdr:row>
      <xdr:rowOff>20098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6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68375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4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153224</xdr:rowOff>
    </xdr:from>
    <xdr:to>
      <xdr:col>20</xdr:col>
      <xdr:colOff>38100</xdr:colOff>
      <xdr:row>37</xdr:row>
      <xdr:rowOff>83374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74501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144035</xdr:rowOff>
    </xdr:from>
    <xdr:to>
      <xdr:col>15</xdr:col>
      <xdr:colOff>101600</xdr:colOff>
      <xdr:row>37</xdr:row>
      <xdr:rowOff>74185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90712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9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152384</xdr:rowOff>
    </xdr:from>
    <xdr:to>
      <xdr:col>10</xdr:col>
      <xdr:colOff>165100</xdr:colOff>
      <xdr:row>37</xdr:row>
      <xdr:rowOff>82534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2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73661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1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xdr:rowOff>
    </xdr:from>
    <xdr:to>
      <xdr:col>6</xdr:col>
      <xdr:colOff>38100</xdr:colOff>
      <xdr:row>37</xdr:row>
      <xdr:rowOff>102664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4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93791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3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60847</xdr:rowOff>
    </xdr:from>
    <xdr:to>
      <xdr:col>24</xdr:col>
      <xdr:colOff>63500</xdr:colOff>
      <xdr:row>57</xdr:row>
      <xdr:rowOff>72118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33497"/>
          <a:ext cx="8382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60847</xdr:rowOff>
    </xdr:from>
    <xdr:to>
      <xdr:col>19</xdr:col>
      <xdr:colOff>177800</xdr:colOff>
      <xdr:row>57</xdr:row>
      <xdr:rowOff>108493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33497"/>
          <a:ext cx="889000" cy="4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108493</xdr:rowOff>
    </xdr:from>
    <xdr:to>
      <xdr:col>15</xdr:col>
      <xdr:colOff>50800</xdr:colOff>
      <xdr:row>57</xdr:row>
      <xdr:rowOff>121054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81143"/>
          <a:ext cx="889000" cy="1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102703</xdr:rowOff>
    </xdr:from>
    <xdr:to>
      <xdr:col>10</xdr:col>
      <xdr:colOff>114300</xdr:colOff>
      <xdr:row>57</xdr:row>
      <xdr:rowOff>121054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75353"/>
          <a:ext cx="8890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21318</xdr:rowOff>
    </xdr:from>
    <xdr:to>
      <xdr:col>24</xdr:col>
      <xdr:colOff>114300</xdr:colOff>
      <xdr:row>57</xdr:row>
      <xdr:rowOff>122918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171195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7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10047</xdr:rowOff>
    </xdr:from>
    <xdr:to>
      <xdr:col>20</xdr:col>
      <xdr:colOff>38100</xdr:colOff>
      <xdr:row>57</xdr:row>
      <xdr:rowOff>111647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8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102774</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7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57693</xdr:rowOff>
    </xdr:from>
    <xdr:to>
      <xdr:col>15</xdr:col>
      <xdr:colOff>101600</xdr:colOff>
      <xdr:row>57</xdr:row>
      <xdr:rowOff>159293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3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150420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2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70254</xdr:rowOff>
    </xdr:from>
    <xdr:to>
      <xdr:col>10</xdr:col>
      <xdr:colOff>165100</xdr:colOff>
      <xdr:row>58</xdr:row>
      <xdr:rowOff>404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4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162981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93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51903</xdr:rowOff>
    </xdr:from>
    <xdr:to>
      <xdr:col>6</xdr:col>
      <xdr:colOff>38100</xdr:colOff>
      <xdr:row>57</xdr:row>
      <xdr:rowOff>153503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2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144630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1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43924</xdr:rowOff>
    </xdr:from>
    <xdr:to>
      <xdr:col>24</xdr:col>
      <xdr:colOff>63500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88474"/>
          <a:ext cx="8382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43025</xdr:rowOff>
    </xdr:from>
    <xdr:to>
      <xdr:col>19</xdr:col>
      <xdr:colOff>177800</xdr:colOff>
      <xdr:row>79</xdr:row>
      <xdr:rowOff>43924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87575"/>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41638</xdr:rowOff>
    </xdr:from>
    <xdr:to>
      <xdr:col>15</xdr:col>
      <xdr:colOff>50800</xdr:colOff>
      <xdr:row>79</xdr:row>
      <xdr:rowOff>43025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86188"/>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41638</xdr:rowOff>
    </xdr:from>
    <xdr:to>
      <xdr:col>10</xdr:col>
      <xdr:colOff>114300</xdr:colOff>
      <xdr:row>79</xdr:row>
      <xdr:rowOff>42030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86188"/>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165100</xdr:rowOff>
    </xdr:from>
    <xdr:to>
      <xdr:col>24</xdr:col>
      <xdr:colOff>114300</xdr:colOff>
      <xdr:row>79</xdr:row>
      <xdr:rowOff>95250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80027</xdr:rowOff>
    </xdr:from>
    <xdr:ext cx="249299"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164574</xdr:rowOff>
    </xdr:from>
    <xdr:to>
      <xdr:col>20</xdr:col>
      <xdr:colOff>38100</xdr:colOff>
      <xdr:row>79</xdr:row>
      <xdr:rowOff>94724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3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85851</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630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163675</xdr:rowOff>
    </xdr:from>
    <xdr:to>
      <xdr:col>15</xdr:col>
      <xdr:colOff>101600</xdr:colOff>
      <xdr:row>79</xdr:row>
      <xdr:rowOff>93825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84952</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629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162288</xdr:rowOff>
    </xdr:from>
    <xdr:to>
      <xdr:col>10</xdr:col>
      <xdr:colOff>165100</xdr:colOff>
      <xdr:row>79</xdr:row>
      <xdr:rowOff>92438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83565</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628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162680</xdr:rowOff>
    </xdr:from>
    <xdr:to>
      <xdr:col>6</xdr:col>
      <xdr:colOff>38100</xdr:colOff>
      <xdr:row>79</xdr:row>
      <xdr:rowOff>92830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3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83957</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628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39334</xdr:rowOff>
    </xdr:from>
    <xdr:to>
      <xdr:col>24</xdr:col>
      <xdr:colOff>63500</xdr:colOff>
      <xdr:row>96</xdr:row>
      <xdr:rowOff>94067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98534"/>
          <a:ext cx="838200" cy="5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78839</xdr:rowOff>
    </xdr:from>
    <xdr:to>
      <xdr:col>19</xdr:col>
      <xdr:colOff>177800</xdr:colOff>
      <xdr:row>96</xdr:row>
      <xdr:rowOff>94067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538039"/>
          <a:ext cx="889000" cy="1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1789</xdr:rowOff>
    </xdr:from>
    <xdr:to>
      <xdr:col>15</xdr:col>
      <xdr:colOff>50800</xdr:colOff>
      <xdr:row>96</xdr:row>
      <xdr:rowOff>78839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60989"/>
          <a:ext cx="889000" cy="7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133125</xdr:rowOff>
    </xdr:from>
    <xdr:to>
      <xdr:col>10</xdr:col>
      <xdr:colOff>114300</xdr:colOff>
      <xdr:row>96</xdr:row>
      <xdr:rowOff>1789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20875"/>
          <a:ext cx="889000" cy="4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159984</xdr:rowOff>
    </xdr:from>
    <xdr:to>
      <xdr:col>24</xdr:col>
      <xdr:colOff>114300</xdr:colOff>
      <xdr:row>96</xdr:row>
      <xdr:rowOff>90134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4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138411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2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43267</xdr:rowOff>
    </xdr:from>
    <xdr:to>
      <xdr:col>20</xdr:col>
      <xdr:colOff>38100</xdr:colOff>
      <xdr:row>96</xdr:row>
      <xdr:rowOff>144867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0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135994</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9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28039</xdr:rowOff>
    </xdr:from>
    <xdr:to>
      <xdr:col>15</xdr:col>
      <xdr:colOff>101600</xdr:colOff>
      <xdr:row>96</xdr:row>
      <xdr:rowOff>129639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8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120766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57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122439</xdr:rowOff>
    </xdr:from>
    <xdr:to>
      <xdr:col>10</xdr:col>
      <xdr:colOff>165100</xdr:colOff>
      <xdr:row>96</xdr:row>
      <xdr:rowOff>52589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43716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0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82325</xdr:rowOff>
    </xdr:from>
    <xdr:to>
      <xdr:col>6</xdr:col>
      <xdr:colOff>38100</xdr:colOff>
      <xdr:row>96</xdr:row>
      <xdr:rowOff>12475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3602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143674</xdr:rowOff>
    </xdr:from>
    <xdr:to>
      <xdr:col>55</xdr:col>
      <xdr:colOff>0</xdr:colOff>
      <xdr:row>37</xdr:row>
      <xdr:rowOff>144293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15874"/>
          <a:ext cx="838200" cy="17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144293</xdr:rowOff>
    </xdr:from>
    <xdr:to>
      <xdr:col>50</xdr:col>
      <xdr:colOff>114300</xdr:colOff>
      <xdr:row>38</xdr:row>
      <xdr:rowOff>48237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87943"/>
          <a:ext cx="889000" cy="7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15424</xdr:rowOff>
    </xdr:from>
    <xdr:to>
      <xdr:col>45</xdr:col>
      <xdr:colOff>177800</xdr:colOff>
      <xdr:row>38</xdr:row>
      <xdr:rowOff>48237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30524"/>
          <a:ext cx="889000" cy="3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15424</xdr:rowOff>
    </xdr:from>
    <xdr:to>
      <xdr:col>41</xdr:col>
      <xdr:colOff>50800</xdr:colOff>
      <xdr:row>38</xdr:row>
      <xdr:rowOff>54694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30524"/>
          <a:ext cx="889000" cy="3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92874</xdr:rowOff>
    </xdr:from>
    <xdr:to>
      <xdr:col>55</xdr:col>
      <xdr:colOff>50800</xdr:colOff>
      <xdr:row>37</xdr:row>
      <xdr:rowOff>23024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7801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93493</xdr:rowOff>
    </xdr:from>
    <xdr:to>
      <xdr:col>50</xdr:col>
      <xdr:colOff>165100</xdr:colOff>
      <xdr:row>38</xdr:row>
      <xdr:rowOff>23644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371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14770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2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168887</xdr:rowOff>
    </xdr:from>
    <xdr:to>
      <xdr:col>46</xdr:col>
      <xdr:colOff>38100</xdr:colOff>
      <xdr:row>38</xdr:row>
      <xdr:rowOff>99037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1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90164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0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136073</xdr:rowOff>
    </xdr:from>
    <xdr:to>
      <xdr:col>41</xdr:col>
      <xdr:colOff>101600</xdr:colOff>
      <xdr:row>38</xdr:row>
      <xdr:rowOff>66224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97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57351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7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3894</xdr:rowOff>
    </xdr:from>
    <xdr:to>
      <xdr:col>36</xdr:col>
      <xdr:colOff>165100</xdr:colOff>
      <xdr:row>38</xdr:row>
      <xdr:rowOff>105494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1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96621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1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166266</xdr:rowOff>
    </xdr:from>
    <xdr:to>
      <xdr:col>55</xdr:col>
      <xdr:colOff>0</xdr:colOff>
      <xdr:row>59</xdr:row>
      <xdr:rowOff>13073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110366"/>
          <a:ext cx="838200" cy="1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3421</xdr:rowOff>
    </xdr:from>
    <xdr:to>
      <xdr:col>50</xdr:col>
      <xdr:colOff>114300</xdr:colOff>
      <xdr:row>59</xdr:row>
      <xdr:rowOff>13073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11897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161629</xdr:rowOff>
    </xdr:from>
    <xdr:to>
      <xdr:col>45</xdr:col>
      <xdr:colOff>177800</xdr:colOff>
      <xdr:row>59</xdr:row>
      <xdr:rowOff>3421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105729"/>
          <a:ext cx="8890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66645</xdr:rowOff>
    </xdr:from>
    <xdr:to>
      <xdr:col>41</xdr:col>
      <xdr:colOff>50800</xdr:colOff>
      <xdr:row>58</xdr:row>
      <xdr:rowOff>161629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10745"/>
          <a:ext cx="889000" cy="9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115466</xdr:rowOff>
    </xdr:from>
    <xdr:to>
      <xdr:col>55</xdr:col>
      <xdr:colOff>50800</xdr:colOff>
      <xdr:row>59</xdr:row>
      <xdr:rowOff>45616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30393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4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133723</xdr:rowOff>
    </xdr:from>
    <xdr:to>
      <xdr:col>50</xdr:col>
      <xdr:colOff>165100</xdr:colOff>
      <xdr:row>59</xdr:row>
      <xdr:rowOff>63873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55000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7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124071</xdr:rowOff>
    </xdr:from>
    <xdr:to>
      <xdr:col>46</xdr:col>
      <xdr:colOff>38100</xdr:colOff>
      <xdr:row>59</xdr:row>
      <xdr:rowOff>54221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6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45348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6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110829</xdr:rowOff>
    </xdr:from>
    <xdr:to>
      <xdr:col>41</xdr:col>
      <xdr:colOff>101600</xdr:colOff>
      <xdr:row>59</xdr:row>
      <xdr:rowOff>40979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32106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4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15845</xdr:rowOff>
    </xdr:from>
    <xdr:to>
      <xdr:col>36</xdr:col>
      <xdr:colOff>165100</xdr:colOff>
      <xdr:row>58</xdr:row>
      <xdr:rowOff>117445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133972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3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22997</xdr:rowOff>
    </xdr:from>
    <xdr:to>
      <xdr:col>55</xdr:col>
      <xdr:colOff>0</xdr:colOff>
      <xdr:row>79</xdr:row>
      <xdr:rowOff>38726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67547"/>
          <a:ext cx="838200" cy="1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38726</xdr:rowOff>
    </xdr:from>
    <xdr:to>
      <xdr:col>50</xdr:col>
      <xdr:colOff>114300</xdr:colOff>
      <xdr:row>79</xdr:row>
      <xdr:rowOff>41574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83276"/>
          <a:ext cx="889000" cy="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41574</xdr:rowOff>
    </xdr:from>
    <xdr:to>
      <xdr:col>45</xdr:col>
      <xdr:colOff>177800</xdr:colOff>
      <xdr:row>79</xdr:row>
      <xdr:rowOff>42525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86124"/>
          <a:ext cx="8890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36739</xdr:rowOff>
    </xdr:from>
    <xdr:to>
      <xdr:col>41</xdr:col>
      <xdr:colOff>50800</xdr:colOff>
      <xdr:row>79</xdr:row>
      <xdr:rowOff>42525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81289"/>
          <a:ext cx="889000" cy="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143647</xdr:rowOff>
    </xdr:from>
    <xdr:to>
      <xdr:col>55</xdr:col>
      <xdr:colOff>50800</xdr:colOff>
      <xdr:row>79</xdr:row>
      <xdr:rowOff>73797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159376</xdr:rowOff>
    </xdr:from>
    <xdr:to>
      <xdr:col>50</xdr:col>
      <xdr:colOff>165100</xdr:colOff>
      <xdr:row>79</xdr:row>
      <xdr:rowOff>89526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80653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2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162224</xdr:rowOff>
    </xdr:from>
    <xdr:to>
      <xdr:col>46</xdr:col>
      <xdr:colOff>38100</xdr:colOff>
      <xdr:row>79</xdr:row>
      <xdr:rowOff>92374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83501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2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163175</xdr:rowOff>
    </xdr:from>
    <xdr:to>
      <xdr:col>41</xdr:col>
      <xdr:colOff>101600</xdr:colOff>
      <xdr:row>79</xdr:row>
      <xdr:rowOff>93325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84452</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157389</xdr:rowOff>
    </xdr:from>
    <xdr:to>
      <xdr:col>36</xdr:col>
      <xdr:colOff>165100</xdr:colOff>
      <xdr:row>79</xdr:row>
      <xdr:rowOff>87539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3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78666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62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95061</xdr:rowOff>
    </xdr:from>
    <xdr:to>
      <xdr:col>55</xdr:col>
      <xdr:colOff>0</xdr:colOff>
      <xdr:row>98</xdr:row>
      <xdr:rowOff>111922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97161"/>
          <a:ext cx="838200" cy="1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98023</xdr:rowOff>
    </xdr:from>
    <xdr:to>
      <xdr:col>50</xdr:col>
      <xdr:colOff>114300</xdr:colOff>
      <xdr:row>98</xdr:row>
      <xdr:rowOff>111922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00123"/>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77792</xdr:rowOff>
    </xdr:from>
    <xdr:to>
      <xdr:col>45</xdr:col>
      <xdr:colOff>177800</xdr:colOff>
      <xdr:row>98</xdr:row>
      <xdr:rowOff>98023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79892"/>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141332</xdr:rowOff>
    </xdr:from>
    <xdr:to>
      <xdr:col>41</xdr:col>
      <xdr:colOff>50800</xdr:colOff>
      <xdr:row>98</xdr:row>
      <xdr:rowOff>77792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771982"/>
          <a:ext cx="889000" cy="10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44261</xdr:rowOff>
    </xdr:from>
    <xdr:to>
      <xdr:col>55</xdr:col>
      <xdr:colOff>50800</xdr:colOff>
      <xdr:row>98</xdr:row>
      <xdr:rowOff>145861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4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61122</xdr:rowOff>
    </xdr:from>
    <xdr:to>
      <xdr:col>50</xdr:col>
      <xdr:colOff>165100</xdr:colOff>
      <xdr:row>98</xdr:row>
      <xdr:rowOff>162722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153849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47223</xdr:rowOff>
    </xdr:from>
    <xdr:to>
      <xdr:col>46</xdr:col>
      <xdr:colOff>38100</xdr:colOff>
      <xdr:row>98</xdr:row>
      <xdr:rowOff>148823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139950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26992</xdr:rowOff>
    </xdr:from>
    <xdr:to>
      <xdr:col>41</xdr:col>
      <xdr:colOff>101600</xdr:colOff>
      <xdr:row>98</xdr:row>
      <xdr:rowOff>128592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2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119719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92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90532</xdr:rowOff>
    </xdr:from>
    <xdr:to>
      <xdr:col>36</xdr:col>
      <xdr:colOff>165100</xdr:colOff>
      <xdr:row>98</xdr:row>
      <xdr:rowOff>20682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37209</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49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146529</xdr:rowOff>
    </xdr:from>
    <xdr:to>
      <xdr:col>85</xdr:col>
      <xdr:colOff>127000</xdr:colOff>
      <xdr:row>39</xdr:row>
      <xdr:rowOff>40154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61629"/>
          <a:ext cx="8382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6411</xdr:rowOff>
    </xdr:from>
    <xdr:to>
      <xdr:col>81</xdr:col>
      <xdr:colOff>50800</xdr:colOff>
      <xdr:row>38</xdr:row>
      <xdr:rowOff>146529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521511"/>
          <a:ext cx="889000" cy="14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6411</xdr:rowOff>
    </xdr:from>
    <xdr:to>
      <xdr:col>76</xdr:col>
      <xdr:colOff>114300</xdr:colOff>
      <xdr:row>38</xdr:row>
      <xdr:rowOff>143365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521511"/>
          <a:ext cx="889000" cy="13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143365</xdr:rowOff>
    </xdr:from>
    <xdr:to>
      <xdr:col>71</xdr:col>
      <xdr:colOff>177800</xdr:colOff>
      <xdr:row>39</xdr:row>
      <xdr:rowOff>24750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58465"/>
          <a:ext cx="889000" cy="5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160804</xdr:rowOff>
    </xdr:from>
    <xdr:to>
      <xdr:col>85</xdr:col>
      <xdr:colOff>177800</xdr:colOff>
      <xdr:row>39</xdr:row>
      <xdr:rowOff>90954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95729</xdr:rowOff>
    </xdr:from>
    <xdr:to>
      <xdr:col>81</xdr:col>
      <xdr:colOff>101600</xdr:colOff>
      <xdr:row>39</xdr:row>
      <xdr:rowOff>25879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1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42406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8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127061</xdr:rowOff>
    </xdr:from>
    <xdr:to>
      <xdr:col>76</xdr:col>
      <xdr:colOff>165100</xdr:colOff>
      <xdr:row>38</xdr:row>
      <xdr:rowOff>57210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470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73738</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292795" y="624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92565</xdr:rowOff>
    </xdr:from>
    <xdr:to>
      <xdr:col>72</xdr:col>
      <xdr:colOff>38100</xdr:colOff>
      <xdr:row>39</xdr:row>
      <xdr:rowOff>22715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39242</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38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145400</xdr:rowOff>
    </xdr:from>
    <xdr:to>
      <xdr:col>67</xdr:col>
      <xdr:colOff>101600</xdr:colOff>
      <xdr:row>39</xdr:row>
      <xdr:rowOff>75550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66677</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75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165502</xdr:rowOff>
    </xdr:from>
    <xdr:to>
      <xdr:col>85</xdr:col>
      <xdr:colOff>127000</xdr:colOff>
      <xdr:row>79</xdr:row>
      <xdr:rowOff>6796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538602"/>
          <a:ext cx="8382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6796</xdr:rowOff>
    </xdr:from>
    <xdr:to>
      <xdr:col>81</xdr:col>
      <xdr:colOff>50800</xdr:colOff>
      <xdr:row>79</xdr:row>
      <xdr:rowOff>9500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551346"/>
          <a:ext cx="8890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9500</xdr:rowOff>
    </xdr:from>
    <xdr:to>
      <xdr:col>76</xdr:col>
      <xdr:colOff>114300</xdr:colOff>
      <xdr:row>79</xdr:row>
      <xdr:rowOff>27564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554050"/>
          <a:ext cx="889000" cy="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25924</xdr:rowOff>
    </xdr:from>
    <xdr:to>
      <xdr:col>71</xdr:col>
      <xdr:colOff>177800</xdr:colOff>
      <xdr:row>79</xdr:row>
      <xdr:rowOff>27564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570474"/>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114702</xdr:rowOff>
    </xdr:from>
    <xdr:to>
      <xdr:col>85</xdr:col>
      <xdr:colOff>177800</xdr:colOff>
      <xdr:row>79</xdr:row>
      <xdr:rowOff>44852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29629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0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127446</xdr:rowOff>
    </xdr:from>
    <xdr:to>
      <xdr:col>81</xdr:col>
      <xdr:colOff>101600</xdr:colOff>
      <xdr:row>79</xdr:row>
      <xdr:rowOff>57596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5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48723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9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130150</xdr:rowOff>
    </xdr:from>
    <xdr:to>
      <xdr:col>76</xdr:col>
      <xdr:colOff>165100</xdr:colOff>
      <xdr:row>79</xdr:row>
      <xdr:rowOff>60300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5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51427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9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148214</xdr:rowOff>
    </xdr:from>
    <xdr:to>
      <xdr:col>72</xdr:col>
      <xdr:colOff>38100</xdr:colOff>
      <xdr:row>79</xdr:row>
      <xdr:rowOff>78364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52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69491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61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146574</xdr:rowOff>
    </xdr:from>
    <xdr:to>
      <xdr:col>67</xdr:col>
      <xdr:colOff>101600</xdr:colOff>
      <xdr:row>79</xdr:row>
      <xdr:rowOff>76724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5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67851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6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25206</xdr:rowOff>
    </xdr:from>
    <xdr:to>
      <xdr:col>85</xdr:col>
      <xdr:colOff>127000</xdr:colOff>
      <xdr:row>99</xdr:row>
      <xdr:rowOff>31766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98756"/>
          <a:ext cx="838200" cy="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25206</xdr:rowOff>
    </xdr:from>
    <xdr:to>
      <xdr:col>81</xdr:col>
      <xdr:colOff>50800</xdr:colOff>
      <xdr:row>99</xdr:row>
      <xdr:rowOff>41190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98756"/>
          <a:ext cx="889000" cy="1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41190</xdr:rowOff>
    </xdr:from>
    <xdr:to>
      <xdr:col>76</xdr:col>
      <xdr:colOff>114300</xdr:colOff>
      <xdr:row>99</xdr:row>
      <xdr:rowOff>43782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7014740"/>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43782</xdr:rowOff>
    </xdr:from>
    <xdr:to>
      <xdr:col>71</xdr:col>
      <xdr:colOff>177800</xdr:colOff>
      <xdr:row>99</xdr:row>
      <xdr:rowOff>43952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7017332"/>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152416</xdr:rowOff>
    </xdr:from>
    <xdr:to>
      <xdr:col>85</xdr:col>
      <xdr:colOff>177800</xdr:colOff>
      <xdr:row>99</xdr:row>
      <xdr:rowOff>82566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5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145856</xdr:rowOff>
    </xdr:from>
    <xdr:to>
      <xdr:col>81</xdr:col>
      <xdr:colOff>101600</xdr:colOff>
      <xdr:row>99</xdr:row>
      <xdr:rowOff>76006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4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67133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4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161840</xdr:rowOff>
    </xdr:from>
    <xdr:to>
      <xdr:col>76</xdr:col>
      <xdr:colOff>165100</xdr:colOff>
      <xdr:row>99</xdr:row>
      <xdr:rowOff>91990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6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83117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705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164432</xdr:rowOff>
    </xdr:from>
    <xdr:to>
      <xdr:col>72</xdr:col>
      <xdr:colOff>38100</xdr:colOff>
      <xdr:row>99</xdr:row>
      <xdr:rowOff>94582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6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85709</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514017" y="17059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164602</xdr:rowOff>
    </xdr:from>
    <xdr:to>
      <xdr:col>67</xdr:col>
      <xdr:colOff>101600</xdr:colOff>
      <xdr:row>99</xdr:row>
      <xdr:rowOff>94752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6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85879</xdr:rowOff>
    </xdr:from>
    <xdr:ext cx="378565"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5017" y="17059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136436</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0536"/>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136436</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80536"/>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85636</xdr:rowOff>
    </xdr:from>
    <xdr:to>
      <xdr:col>102</xdr:col>
      <xdr:colOff>165100</xdr:colOff>
      <xdr:row>59</xdr:row>
      <xdr:rowOff>15786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6913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22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56463</xdr:rowOff>
    </xdr:from>
    <xdr:to>
      <xdr:col>116</xdr:col>
      <xdr:colOff>63500</xdr:colOff>
      <xdr:row>76</xdr:row>
      <xdr:rowOff>116474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86663"/>
          <a:ext cx="838200" cy="6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116474</xdr:rowOff>
    </xdr:from>
    <xdr:to>
      <xdr:col>111</xdr:col>
      <xdr:colOff>177800</xdr:colOff>
      <xdr:row>76</xdr:row>
      <xdr:rowOff>140976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46674"/>
          <a:ext cx="889000" cy="2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137102</xdr:rowOff>
    </xdr:from>
    <xdr:to>
      <xdr:col>107</xdr:col>
      <xdr:colOff>50800</xdr:colOff>
      <xdr:row>76</xdr:row>
      <xdr:rowOff>140976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67302"/>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137102</xdr:rowOff>
    </xdr:from>
    <xdr:to>
      <xdr:col>102</xdr:col>
      <xdr:colOff>114300</xdr:colOff>
      <xdr:row>76</xdr:row>
      <xdr:rowOff>166515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167302"/>
          <a:ext cx="8890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5663</xdr:rowOff>
    </xdr:from>
    <xdr:to>
      <xdr:col>116</xdr:col>
      <xdr:colOff>114300</xdr:colOff>
      <xdr:row>76</xdr:row>
      <xdr:rowOff>107263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3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28540</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8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65674</xdr:rowOff>
    </xdr:from>
    <xdr:to>
      <xdr:col>112</xdr:col>
      <xdr:colOff>38100</xdr:colOff>
      <xdr:row>76</xdr:row>
      <xdr:rowOff>167274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12351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87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90176</xdr:rowOff>
    </xdr:from>
    <xdr:to>
      <xdr:col>107</xdr:col>
      <xdr:colOff>101600</xdr:colOff>
      <xdr:row>77</xdr:row>
      <xdr:rowOff>20326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36854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89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86302</xdr:rowOff>
    </xdr:from>
    <xdr:to>
      <xdr:col>102</xdr:col>
      <xdr:colOff>165100</xdr:colOff>
      <xdr:row>77</xdr:row>
      <xdr:rowOff>16452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32979</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89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115715</xdr:rowOff>
    </xdr:from>
    <xdr:to>
      <xdr:col>98</xdr:col>
      <xdr:colOff>38100</xdr:colOff>
      <xdr:row>77</xdr:row>
      <xdr:rowOff>45865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36992</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323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千円となっている。主な構成項目である人件費は、歳出の約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％を占め、住民一人当たりのコストは</a:t>
          </a:r>
          <a:r>
            <a:rPr kumimoji="1" lang="en-US" altLang="ja-JP" sz="1300">
              <a:latin typeface="ＭＳ Ｐゴシック" panose="020B0600070205080204" pitchFamily="50" charset="-128"/>
              <a:ea typeface="ＭＳ Ｐゴシック" panose="020B0600070205080204" pitchFamily="50" charset="-128"/>
            </a:rPr>
            <a:t>219</a:t>
          </a:r>
          <a:r>
            <a:rPr kumimoji="1" lang="ja-JP" altLang="en-US" sz="1300">
              <a:latin typeface="ＭＳ Ｐゴシック" panose="020B0600070205080204" pitchFamily="50" charset="-128"/>
              <a:ea typeface="ＭＳ Ｐゴシック" panose="020B0600070205080204" pitchFamily="50" charset="-128"/>
            </a:rPr>
            <a:t>千円となっており、昨年度と比べると</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千円の増加になっている。職員の新規採用については増員にならないよう抑制しているため、近年では</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190</a:t>
          </a:r>
          <a:r>
            <a:rPr kumimoji="1" lang="ja-JP" altLang="en-US" sz="1300">
              <a:latin typeface="ＭＳ Ｐゴシック" panose="020B0600070205080204" pitchFamily="50" charset="-128"/>
              <a:ea typeface="ＭＳ Ｐゴシック" panose="020B0600070205080204" pitchFamily="50" charset="-128"/>
            </a:rPr>
            <a:t>千円程度を推移しているが、人口減少により若干の増加傾向にある。類似団体平均と比べてもほぼ同じ水準にある。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・補助費等は、歳出の約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％を占め、住民一人当たりのコストは</a:t>
          </a:r>
          <a:r>
            <a:rPr kumimoji="1" lang="en-US" altLang="ja-JP" sz="1300">
              <a:latin typeface="ＭＳ Ｐゴシック" panose="020B0600070205080204" pitchFamily="50" charset="-128"/>
              <a:ea typeface="ＭＳ Ｐゴシック" panose="020B0600070205080204" pitchFamily="50" charset="-128"/>
            </a:rPr>
            <a:t>218</a:t>
          </a:r>
          <a:r>
            <a:rPr kumimoji="1" lang="ja-JP" altLang="en-US" sz="1300">
              <a:latin typeface="ＭＳ Ｐゴシック" panose="020B0600070205080204" pitchFamily="50" charset="-128"/>
              <a:ea typeface="ＭＳ Ｐゴシック" panose="020B0600070205080204" pitchFamily="50" charset="-128"/>
            </a:rPr>
            <a:t>千円となっている。類似団体平均と比較すると低い水準になっているが、昨年度と比べると</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千円高くなっている。これは各種団体への補助金が増加したことや、特別定額給付金事業を実施したことが主な要因となっている。今後は各種団体への補助事業の内容を見直すことで事業費の削減を目指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奈良県山添村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3,378
3,345
66.52
3,676,885
3,380,635
233,528
2,032,041
2,296,127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122936</xdr:rowOff>
    </xdr:from>
    <xdr:to>
      <xdr:col>24</xdr:col>
      <xdr:colOff>63500</xdr:colOff>
      <xdr:row>37</xdr:row>
      <xdr:rowOff>124517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66586"/>
          <a:ext cx="8382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124517</xdr:rowOff>
    </xdr:from>
    <xdr:to>
      <xdr:col>19</xdr:col>
      <xdr:colOff>177800</xdr:colOff>
      <xdr:row>37</xdr:row>
      <xdr:rowOff>130080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68167"/>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130080</xdr:rowOff>
    </xdr:from>
    <xdr:to>
      <xdr:col>15</xdr:col>
      <xdr:colOff>50800</xdr:colOff>
      <xdr:row>37</xdr:row>
      <xdr:rowOff>134042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73730"/>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134042</xdr:rowOff>
    </xdr:from>
    <xdr:to>
      <xdr:col>10</xdr:col>
      <xdr:colOff>114300</xdr:colOff>
      <xdr:row>37</xdr:row>
      <xdr:rowOff>148387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77692"/>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72136</xdr:rowOff>
    </xdr:from>
    <xdr:to>
      <xdr:col>24</xdr:col>
      <xdr:colOff>114300</xdr:colOff>
      <xdr:row>38</xdr:row>
      <xdr:rowOff>2286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73717</xdr:rowOff>
    </xdr:from>
    <xdr:to>
      <xdr:col>20</xdr:col>
      <xdr:colOff>38100</xdr:colOff>
      <xdr:row>38</xdr:row>
      <xdr:rowOff>3867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166444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79280</xdr:rowOff>
    </xdr:from>
    <xdr:to>
      <xdr:col>15</xdr:col>
      <xdr:colOff>101600</xdr:colOff>
      <xdr:row>38</xdr:row>
      <xdr:rowOff>9430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557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1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83242</xdr:rowOff>
    </xdr:from>
    <xdr:to>
      <xdr:col>10</xdr:col>
      <xdr:colOff>165100</xdr:colOff>
      <xdr:row>38</xdr:row>
      <xdr:rowOff>13392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4519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1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97587</xdr:rowOff>
    </xdr:from>
    <xdr:to>
      <xdr:col>6</xdr:col>
      <xdr:colOff>38100</xdr:colOff>
      <xdr:row>38</xdr:row>
      <xdr:rowOff>27736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12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18864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162452</xdr:rowOff>
    </xdr:from>
    <xdr:to>
      <xdr:col>24</xdr:col>
      <xdr:colOff>63500</xdr:colOff>
      <xdr:row>58</xdr:row>
      <xdr:rowOff>55737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35102"/>
          <a:ext cx="838200" cy="6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55737</xdr:rowOff>
    </xdr:from>
    <xdr:to>
      <xdr:col>19</xdr:col>
      <xdr:colOff>177800</xdr:colOff>
      <xdr:row>58</xdr:row>
      <xdr:rowOff>68069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9837"/>
          <a:ext cx="889000" cy="1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50829</xdr:rowOff>
    </xdr:from>
    <xdr:to>
      <xdr:col>15</xdr:col>
      <xdr:colOff>50800</xdr:colOff>
      <xdr:row>58</xdr:row>
      <xdr:rowOff>68069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94929"/>
          <a:ext cx="889000" cy="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98221</xdr:rowOff>
    </xdr:from>
    <xdr:to>
      <xdr:col>10</xdr:col>
      <xdr:colOff>114300</xdr:colOff>
      <xdr:row>58</xdr:row>
      <xdr:rowOff>50829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70871"/>
          <a:ext cx="889000" cy="1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111652</xdr:rowOff>
    </xdr:from>
    <xdr:to>
      <xdr:col>24</xdr:col>
      <xdr:colOff>114300</xdr:colOff>
      <xdr:row>58</xdr:row>
      <xdr:rowOff>41802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8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4937</xdr:rowOff>
    </xdr:from>
    <xdr:to>
      <xdr:col>20</xdr:col>
      <xdr:colOff>38100</xdr:colOff>
      <xdr:row>58</xdr:row>
      <xdr:rowOff>106537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97664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17269</xdr:rowOff>
    </xdr:from>
    <xdr:to>
      <xdr:col>15</xdr:col>
      <xdr:colOff>101600</xdr:colOff>
      <xdr:row>58</xdr:row>
      <xdr:rowOff>118869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109996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5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xdr:rowOff>
    </xdr:from>
    <xdr:to>
      <xdr:col>10</xdr:col>
      <xdr:colOff>165100</xdr:colOff>
      <xdr:row>58</xdr:row>
      <xdr:rowOff>101629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92756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3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47421</xdr:rowOff>
    </xdr:from>
    <xdr:to>
      <xdr:col>6</xdr:col>
      <xdr:colOff>38100</xdr:colOff>
      <xdr:row>57</xdr:row>
      <xdr:rowOff>149021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2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165548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95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22338</xdr:rowOff>
    </xdr:from>
    <xdr:to>
      <xdr:col>24</xdr:col>
      <xdr:colOff>63500</xdr:colOff>
      <xdr:row>77</xdr:row>
      <xdr:rowOff>43576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23988"/>
          <a:ext cx="838200" cy="2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43576</xdr:rowOff>
    </xdr:from>
    <xdr:to>
      <xdr:col>19</xdr:col>
      <xdr:colOff>177800</xdr:colOff>
      <xdr:row>77</xdr:row>
      <xdr:rowOff>48183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45226"/>
          <a:ext cx="889000" cy="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48183</xdr:rowOff>
    </xdr:from>
    <xdr:to>
      <xdr:col>15</xdr:col>
      <xdr:colOff>50800</xdr:colOff>
      <xdr:row>77</xdr:row>
      <xdr:rowOff>50550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49833"/>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50550</xdr:rowOff>
    </xdr:from>
    <xdr:to>
      <xdr:col>10</xdr:col>
      <xdr:colOff>114300</xdr:colOff>
      <xdr:row>77</xdr:row>
      <xdr:rowOff>59826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52200"/>
          <a:ext cx="889000" cy="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142988</xdr:rowOff>
    </xdr:from>
    <xdr:to>
      <xdr:col>24</xdr:col>
      <xdr:colOff>114300</xdr:colOff>
      <xdr:row>77</xdr:row>
      <xdr:rowOff>73138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7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121415</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5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164226</xdr:rowOff>
    </xdr:from>
    <xdr:to>
      <xdr:col>20</xdr:col>
      <xdr:colOff>38100</xdr:colOff>
      <xdr:row>77</xdr:row>
      <xdr:rowOff>94376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9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85503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8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168833</xdr:rowOff>
    </xdr:from>
    <xdr:to>
      <xdr:col>15</xdr:col>
      <xdr:colOff>101600</xdr:colOff>
      <xdr:row>77</xdr:row>
      <xdr:rowOff>98983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9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90110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9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171200</xdr:rowOff>
    </xdr:from>
    <xdr:to>
      <xdr:col>10</xdr:col>
      <xdr:colOff>165100</xdr:colOff>
      <xdr:row>77</xdr:row>
      <xdr:rowOff>101350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92477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9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9026</xdr:rowOff>
    </xdr:from>
    <xdr:to>
      <xdr:col>6</xdr:col>
      <xdr:colOff>38100</xdr:colOff>
      <xdr:row>77</xdr:row>
      <xdr:rowOff>110626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1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101753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03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81211</xdr:rowOff>
    </xdr:from>
    <xdr:to>
      <xdr:col>24</xdr:col>
      <xdr:colOff>63500</xdr:colOff>
      <xdr:row>97</xdr:row>
      <xdr:rowOff>112677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11861"/>
          <a:ext cx="838200" cy="3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112677</xdr:rowOff>
    </xdr:from>
    <xdr:to>
      <xdr:col>19</xdr:col>
      <xdr:colOff>177800</xdr:colOff>
      <xdr:row>97</xdr:row>
      <xdr:rowOff>119521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43327"/>
          <a:ext cx="8890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110672</xdr:rowOff>
    </xdr:from>
    <xdr:to>
      <xdr:col>15</xdr:col>
      <xdr:colOff>50800</xdr:colOff>
      <xdr:row>97</xdr:row>
      <xdr:rowOff>119521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41322"/>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110672</xdr:rowOff>
    </xdr:from>
    <xdr:to>
      <xdr:col>10</xdr:col>
      <xdr:colOff>114300</xdr:colOff>
      <xdr:row>97</xdr:row>
      <xdr:rowOff>125047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41322"/>
          <a:ext cx="889000" cy="1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30411</xdr:rowOff>
    </xdr:from>
    <xdr:to>
      <xdr:col>24</xdr:col>
      <xdr:colOff>114300</xdr:colOff>
      <xdr:row>97</xdr:row>
      <xdr:rowOff>132011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6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8838</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3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61877</xdr:rowOff>
    </xdr:from>
    <xdr:to>
      <xdr:col>20</xdr:col>
      <xdr:colOff>38100</xdr:colOff>
      <xdr:row>97</xdr:row>
      <xdr:rowOff>163477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154604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78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68721</xdr:rowOff>
    </xdr:from>
    <xdr:to>
      <xdr:col>15</xdr:col>
      <xdr:colOff>101600</xdr:colOff>
      <xdr:row>97</xdr:row>
      <xdr:rowOff>170321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9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161448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9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59872</xdr:rowOff>
    </xdr:from>
    <xdr:to>
      <xdr:col>10</xdr:col>
      <xdr:colOff>165100</xdr:colOff>
      <xdr:row>97</xdr:row>
      <xdr:rowOff>161472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69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152599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78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74247</xdr:rowOff>
    </xdr:from>
    <xdr:to>
      <xdr:col>6</xdr:col>
      <xdr:colOff>38100</xdr:colOff>
      <xdr:row>98</xdr:row>
      <xdr:rowOff>4397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0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166974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9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19552</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06102"/>
          <a:ext cx="889000" cy="2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19552</xdr:rowOff>
    </xdr:from>
    <xdr:to>
      <xdr:col>41</xdr:col>
      <xdr:colOff>50800</xdr:colOff>
      <xdr:row>39</xdr:row>
      <xdr:rowOff>20371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06102"/>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140202</xdr:rowOff>
    </xdr:from>
    <xdr:to>
      <xdr:col>41</xdr:col>
      <xdr:colOff>101600</xdr:colOff>
      <xdr:row>39</xdr:row>
      <xdr:rowOff>70352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86879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43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141021</xdr:rowOff>
    </xdr:from>
    <xdr:to>
      <xdr:col>36</xdr:col>
      <xdr:colOff>165100</xdr:colOff>
      <xdr:row>39</xdr:row>
      <xdr:rowOff>71171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62298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74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87911</xdr:rowOff>
    </xdr:from>
    <xdr:to>
      <xdr:col>55</xdr:col>
      <xdr:colOff>0</xdr:colOff>
      <xdr:row>58</xdr:row>
      <xdr:rowOff>106255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32011"/>
          <a:ext cx="838200" cy="1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87911</xdr:rowOff>
    </xdr:from>
    <xdr:to>
      <xdr:col>50</xdr:col>
      <xdr:colOff>114300</xdr:colOff>
      <xdr:row>58</xdr:row>
      <xdr:rowOff>110618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32011"/>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102094</xdr:rowOff>
    </xdr:from>
    <xdr:to>
      <xdr:col>45</xdr:col>
      <xdr:colOff>177800</xdr:colOff>
      <xdr:row>58</xdr:row>
      <xdr:rowOff>110618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46194"/>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102094</xdr:rowOff>
    </xdr:from>
    <xdr:to>
      <xdr:col>41</xdr:col>
      <xdr:colOff>50800</xdr:colOff>
      <xdr:row>58</xdr:row>
      <xdr:rowOff>108757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46194"/>
          <a:ext cx="8890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55455</xdr:rowOff>
    </xdr:from>
    <xdr:to>
      <xdr:col>55</xdr:col>
      <xdr:colOff>50800</xdr:colOff>
      <xdr:row>58</xdr:row>
      <xdr:rowOff>157055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37111</xdr:rowOff>
    </xdr:from>
    <xdr:to>
      <xdr:col>50</xdr:col>
      <xdr:colOff>165100</xdr:colOff>
      <xdr:row>58</xdr:row>
      <xdr:rowOff>138711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8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129838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7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59818</xdr:rowOff>
    </xdr:from>
    <xdr:to>
      <xdr:col>46</xdr:col>
      <xdr:colOff>38100</xdr:colOff>
      <xdr:row>58</xdr:row>
      <xdr:rowOff>161418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152545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51294</xdr:rowOff>
    </xdr:from>
    <xdr:to>
      <xdr:col>41</xdr:col>
      <xdr:colOff>101600</xdr:colOff>
      <xdr:row>58</xdr:row>
      <xdr:rowOff>152894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9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144021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8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57957</xdr:rowOff>
    </xdr:from>
    <xdr:to>
      <xdr:col>36</xdr:col>
      <xdr:colOff>165100</xdr:colOff>
      <xdr:row>58</xdr:row>
      <xdr:rowOff>159557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150684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9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18910</xdr:rowOff>
    </xdr:from>
    <xdr:to>
      <xdr:col>55</xdr:col>
      <xdr:colOff>0</xdr:colOff>
      <xdr:row>79</xdr:row>
      <xdr:rowOff>54063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63460"/>
          <a:ext cx="838200" cy="3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38601</xdr:rowOff>
    </xdr:from>
    <xdr:to>
      <xdr:col>50</xdr:col>
      <xdr:colOff>114300</xdr:colOff>
      <xdr:row>79</xdr:row>
      <xdr:rowOff>54063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583151"/>
          <a:ext cx="889000" cy="1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38601</xdr:rowOff>
    </xdr:from>
    <xdr:to>
      <xdr:col>45</xdr:col>
      <xdr:colOff>177800</xdr:colOff>
      <xdr:row>79</xdr:row>
      <xdr:rowOff>57730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83151"/>
          <a:ext cx="889000" cy="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57730</xdr:rowOff>
    </xdr:from>
    <xdr:to>
      <xdr:col>41</xdr:col>
      <xdr:colOff>50800</xdr:colOff>
      <xdr:row>79</xdr:row>
      <xdr:rowOff>65025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602280"/>
          <a:ext cx="889000" cy="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139560</xdr:rowOff>
    </xdr:from>
    <xdr:to>
      <xdr:col>55</xdr:col>
      <xdr:colOff>50800</xdr:colOff>
      <xdr:row>79</xdr:row>
      <xdr:rowOff>69710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54487</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2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3263</xdr:rowOff>
    </xdr:from>
    <xdr:to>
      <xdr:col>50</xdr:col>
      <xdr:colOff>165100</xdr:colOff>
      <xdr:row>79</xdr:row>
      <xdr:rowOff>104863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4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95990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6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159251</xdr:rowOff>
    </xdr:from>
    <xdr:to>
      <xdr:col>46</xdr:col>
      <xdr:colOff>38100</xdr:colOff>
      <xdr:row>79</xdr:row>
      <xdr:rowOff>89401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80528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62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6930</xdr:rowOff>
    </xdr:from>
    <xdr:to>
      <xdr:col>41</xdr:col>
      <xdr:colOff>101600</xdr:colOff>
      <xdr:row>79</xdr:row>
      <xdr:rowOff>108530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5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99657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64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14225</xdr:rowOff>
    </xdr:from>
    <xdr:to>
      <xdr:col>36</xdr:col>
      <xdr:colOff>165100</xdr:colOff>
      <xdr:row>79</xdr:row>
      <xdr:rowOff>115825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106952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5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47493</xdr:rowOff>
    </xdr:from>
    <xdr:to>
      <xdr:col>55</xdr:col>
      <xdr:colOff>0</xdr:colOff>
      <xdr:row>99</xdr:row>
      <xdr:rowOff>50611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7021043"/>
          <a:ext cx="8382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29876</xdr:rowOff>
    </xdr:from>
    <xdr:to>
      <xdr:col>50</xdr:col>
      <xdr:colOff>114300</xdr:colOff>
      <xdr:row>99</xdr:row>
      <xdr:rowOff>50611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7003426"/>
          <a:ext cx="889000" cy="2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29876</xdr:rowOff>
    </xdr:from>
    <xdr:to>
      <xdr:col>45</xdr:col>
      <xdr:colOff>177800</xdr:colOff>
      <xdr:row>99</xdr:row>
      <xdr:rowOff>47175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7003426"/>
          <a:ext cx="889000" cy="1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47175</xdr:rowOff>
    </xdr:from>
    <xdr:to>
      <xdr:col>41</xdr:col>
      <xdr:colOff>50800</xdr:colOff>
      <xdr:row>99</xdr:row>
      <xdr:rowOff>56161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7020725"/>
          <a:ext cx="889000" cy="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168143</xdr:rowOff>
    </xdr:from>
    <xdr:to>
      <xdr:col>55</xdr:col>
      <xdr:colOff>50800</xdr:colOff>
      <xdr:row>99</xdr:row>
      <xdr:rowOff>98293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83070</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171261</xdr:rowOff>
    </xdr:from>
    <xdr:to>
      <xdr:col>50</xdr:col>
      <xdr:colOff>165100</xdr:colOff>
      <xdr:row>99</xdr:row>
      <xdr:rowOff>101411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7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92538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6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150526</xdr:rowOff>
    </xdr:from>
    <xdr:to>
      <xdr:col>46</xdr:col>
      <xdr:colOff>38100</xdr:colOff>
      <xdr:row>99</xdr:row>
      <xdr:rowOff>80676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5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71803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4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167825</xdr:rowOff>
    </xdr:from>
    <xdr:to>
      <xdr:col>41</xdr:col>
      <xdr:colOff>101600</xdr:colOff>
      <xdr:row>99</xdr:row>
      <xdr:rowOff>97975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89102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5361</xdr:rowOff>
    </xdr:from>
    <xdr:to>
      <xdr:col>36</xdr:col>
      <xdr:colOff>165100</xdr:colOff>
      <xdr:row>99</xdr:row>
      <xdr:rowOff>106961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98088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7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63333</xdr:rowOff>
    </xdr:from>
    <xdr:to>
      <xdr:col>85</xdr:col>
      <xdr:colOff>127000</xdr:colOff>
      <xdr:row>38</xdr:row>
      <xdr:rowOff>66259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78433"/>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66259</xdr:rowOff>
    </xdr:from>
    <xdr:to>
      <xdr:col>81</xdr:col>
      <xdr:colOff>50800</xdr:colOff>
      <xdr:row>38</xdr:row>
      <xdr:rowOff>68830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81359"/>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68830</xdr:rowOff>
    </xdr:from>
    <xdr:to>
      <xdr:col>76</xdr:col>
      <xdr:colOff>114300</xdr:colOff>
      <xdr:row>38</xdr:row>
      <xdr:rowOff>79556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83930"/>
          <a:ext cx="889000" cy="1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72884</xdr:rowOff>
    </xdr:from>
    <xdr:to>
      <xdr:col>71</xdr:col>
      <xdr:colOff>177800</xdr:colOff>
      <xdr:row>38</xdr:row>
      <xdr:rowOff>79556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87984"/>
          <a:ext cx="889000" cy="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12533</xdr:rowOff>
    </xdr:from>
    <xdr:to>
      <xdr:col>85</xdr:col>
      <xdr:colOff>177800</xdr:colOff>
      <xdr:row>38</xdr:row>
      <xdr:rowOff>114133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2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162410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5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15459</xdr:rowOff>
    </xdr:from>
    <xdr:to>
      <xdr:col>81</xdr:col>
      <xdr:colOff>101600</xdr:colOff>
      <xdr:row>38</xdr:row>
      <xdr:rowOff>117059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108186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2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18030</xdr:rowOff>
    </xdr:from>
    <xdr:to>
      <xdr:col>76</xdr:col>
      <xdr:colOff>165100</xdr:colOff>
      <xdr:row>38</xdr:row>
      <xdr:rowOff>119630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3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110757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2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28756</xdr:rowOff>
    </xdr:from>
    <xdr:to>
      <xdr:col>72</xdr:col>
      <xdr:colOff>38100</xdr:colOff>
      <xdr:row>38</xdr:row>
      <xdr:rowOff>130356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4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121483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22084</xdr:rowOff>
    </xdr:from>
    <xdr:to>
      <xdr:col>67</xdr:col>
      <xdr:colOff>101600</xdr:colOff>
      <xdr:row>38</xdr:row>
      <xdr:rowOff>123684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114811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162313</xdr:rowOff>
    </xdr:from>
    <xdr:to>
      <xdr:col>85</xdr:col>
      <xdr:colOff>127000</xdr:colOff>
      <xdr:row>58</xdr:row>
      <xdr:rowOff>60806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34963"/>
          <a:ext cx="838200" cy="6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60806</xdr:rowOff>
    </xdr:from>
    <xdr:to>
      <xdr:col>81</xdr:col>
      <xdr:colOff>50800</xdr:colOff>
      <xdr:row>58</xdr:row>
      <xdr:rowOff>62639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10004906"/>
          <a:ext cx="8890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41202</xdr:rowOff>
    </xdr:from>
    <xdr:to>
      <xdr:col>76</xdr:col>
      <xdr:colOff>114300</xdr:colOff>
      <xdr:row>58</xdr:row>
      <xdr:rowOff>62639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85302"/>
          <a:ext cx="889000" cy="2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41202</xdr:rowOff>
    </xdr:from>
    <xdr:to>
      <xdr:col>71</xdr:col>
      <xdr:colOff>177800</xdr:colOff>
      <xdr:row>58</xdr:row>
      <xdr:rowOff>66727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85302"/>
          <a:ext cx="889000" cy="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111513</xdr:rowOff>
    </xdr:from>
    <xdr:to>
      <xdr:col>85</xdr:col>
      <xdr:colOff>177800</xdr:colOff>
      <xdr:row>58</xdr:row>
      <xdr:rowOff>41663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89940</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6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10006</xdr:rowOff>
    </xdr:from>
    <xdr:to>
      <xdr:col>81</xdr:col>
      <xdr:colOff>101600</xdr:colOff>
      <xdr:row>58</xdr:row>
      <xdr:rowOff>111606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102733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4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11839</xdr:rowOff>
    </xdr:from>
    <xdr:to>
      <xdr:col>76</xdr:col>
      <xdr:colOff>165100</xdr:colOff>
      <xdr:row>58</xdr:row>
      <xdr:rowOff>113439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5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104566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4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161852</xdr:rowOff>
    </xdr:from>
    <xdr:to>
      <xdr:col>72</xdr:col>
      <xdr:colOff>38100</xdr:colOff>
      <xdr:row>58</xdr:row>
      <xdr:rowOff>92002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83129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2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15927</xdr:rowOff>
    </xdr:from>
    <xdr:to>
      <xdr:col>67</xdr:col>
      <xdr:colOff>101600</xdr:colOff>
      <xdr:row>58</xdr:row>
      <xdr:rowOff>117527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6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108654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5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146529</xdr:rowOff>
    </xdr:from>
    <xdr:to>
      <xdr:col>85</xdr:col>
      <xdr:colOff>127000</xdr:colOff>
      <xdr:row>79</xdr:row>
      <xdr:rowOff>40154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19629"/>
          <a:ext cx="838200" cy="6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6410</xdr:rowOff>
    </xdr:from>
    <xdr:to>
      <xdr:col>81</xdr:col>
      <xdr:colOff>50800</xdr:colOff>
      <xdr:row>78</xdr:row>
      <xdr:rowOff>146529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79510"/>
          <a:ext cx="889000" cy="14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6410</xdr:rowOff>
    </xdr:from>
    <xdr:to>
      <xdr:col>76</xdr:col>
      <xdr:colOff>114300</xdr:colOff>
      <xdr:row>78</xdr:row>
      <xdr:rowOff>143365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79510"/>
          <a:ext cx="889000" cy="13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143365</xdr:rowOff>
    </xdr:from>
    <xdr:to>
      <xdr:col>71</xdr:col>
      <xdr:colOff>177800</xdr:colOff>
      <xdr:row>79</xdr:row>
      <xdr:rowOff>24750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16465"/>
          <a:ext cx="889000" cy="5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160804</xdr:rowOff>
    </xdr:from>
    <xdr:to>
      <xdr:col>85</xdr:col>
      <xdr:colOff>177800</xdr:colOff>
      <xdr:row>79</xdr:row>
      <xdr:rowOff>90954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98595</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95729</xdr:rowOff>
    </xdr:from>
    <xdr:to>
      <xdr:col>81</xdr:col>
      <xdr:colOff>101600</xdr:colOff>
      <xdr:row>79</xdr:row>
      <xdr:rowOff>25879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42406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24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127060</xdr:rowOff>
    </xdr:from>
    <xdr:to>
      <xdr:col>76</xdr:col>
      <xdr:colOff>165100</xdr:colOff>
      <xdr:row>78</xdr:row>
      <xdr:rowOff>57210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73737</xdr:rowOff>
    </xdr:from>
    <xdr:ext cx="59901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292795" y="1310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92565</xdr:rowOff>
    </xdr:from>
    <xdr:to>
      <xdr:col>72</xdr:col>
      <xdr:colOff>38100</xdr:colOff>
      <xdr:row>79</xdr:row>
      <xdr:rowOff>22715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39242</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4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145400</xdr:rowOff>
    </xdr:from>
    <xdr:to>
      <xdr:col>67</xdr:col>
      <xdr:colOff>101600</xdr:colOff>
      <xdr:row>79</xdr:row>
      <xdr:rowOff>75550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1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66677</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61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165502</xdr:rowOff>
    </xdr:from>
    <xdr:to>
      <xdr:col>85</xdr:col>
      <xdr:colOff>127000</xdr:colOff>
      <xdr:row>99</xdr:row>
      <xdr:rowOff>6796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967602"/>
          <a:ext cx="8382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6796</xdr:rowOff>
    </xdr:from>
    <xdr:to>
      <xdr:col>81</xdr:col>
      <xdr:colOff>50800</xdr:colOff>
      <xdr:row>99</xdr:row>
      <xdr:rowOff>9500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980346"/>
          <a:ext cx="889000" cy="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9500</xdr:rowOff>
    </xdr:from>
    <xdr:to>
      <xdr:col>76</xdr:col>
      <xdr:colOff>114300</xdr:colOff>
      <xdr:row>99</xdr:row>
      <xdr:rowOff>27564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983050"/>
          <a:ext cx="889000" cy="1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25924</xdr:rowOff>
    </xdr:from>
    <xdr:to>
      <xdr:col>71</xdr:col>
      <xdr:colOff>177800</xdr:colOff>
      <xdr:row>99</xdr:row>
      <xdr:rowOff>27564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999474"/>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114702</xdr:rowOff>
    </xdr:from>
    <xdr:to>
      <xdr:col>85</xdr:col>
      <xdr:colOff>177800</xdr:colOff>
      <xdr:row>99</xdr:row>
      <xdr:rowOff>44852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9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29629</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3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127446</xdr:rowOff>
    </xdr:from>
    <xdr:to>
      <xdr:col>81</xdr:col>
      <xdr:colOff>101600</xdr:colOff>
      <xdr:row>99</xdr:row>
      <xdr:rowOff>57596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9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48723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70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130150</xdr:rowOff>
    </xdr:from>
    <xdr:to>
      <xdr:col>76</xdr:col>
      <xdr:colOff>165100</xdr:colOff>
      <xdr:row>99</xdr:row>
      <xdr:rowOff>60300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51427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702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148214</xdr:rowOff>
    </xdr:from>
    <xdr:to>
      <xdr:col>72</xdr:col>
      <xdr:colOff>38100</xdr:colOff>
      <xdr:row>99</xdr:row>
      <xdr:rowOff>78364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5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69491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704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146574</xdr:rowOff>
    </xdr:from>
    <xdr:to>
      <xdr:col>67</xdr:col>
      <xdr:colOff>101600</xdr:colOff>
      <xdr:row>99</xdr:row>
      <xdr:rowOff>76724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67851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704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325</a:t>
          </a:r>
          <a:r>
            <a:rPr kumimoji="1" lang="ja-JP" altLang="en-US" sz="1300">
              <a:latin typeface="ＭＳ Ｐゴシック" panose="020B0600070205080204" pitchFamily="50" charset="-128"/>
              <a:ea typeface="ＭＳ Ｐゴシック" panose="020B0600070205080204" pitchFamily="50" charset="-128"/>
            </a:rPr>
            <a:t>千円となっている。ケーブルテレビ光化事業や公用車車庫等新築事業を実施したことで普通建設事業費が高くなり、臨時雇員を会計年度任用職員に変えたことで人件費が高くなった。また、補助費等についても特別定額給付金事業を実施したことで昨年度と比較して高くなっている。このようなことが主な要因となり、住民一人当たりのコストは昨年度と比べて</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千円増加している。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・財政調整基金残高は、適切な財源の確保と歳出の精査により取り崩しを行わず、前年度末現在高から</a:t>
          </a:r>
          <a:r>
            <a:rPr kumimoji="1" lang="en-US" altLang="ja-JP" sz="1300">
              <a:latin typeface="ＭＳ ゴシック" pitchFamily="49" charset="-128"/>
              <a:ea typeface="ＭＳ ゴシック" pitchFamily="49" charset="-128"/>
            </a:rPr>
            <a:t>127</a:t>
          </a:r>
          <a:r>
            <a:rPr kumimoji="1" lang="ja-JP" altLang="en-US" sz="1300">
              <a:latin typeface="ＭＳ ゴシック" pitchFamily="49" charset="-128"/>
              <a:ea typeface="ＭＳ ゴシック" pitchFamily="49" charset="-128"/>
            </a:rPr>
            <a:t>百万円積み立てることができた。また、ケーブルテレビ光化事業や公用車車庫等新築事業があったものの、普通交付税が前年比で</a:t>
          </a:r>
          <a:r>
            <a:rPr kumimoji="1" lang="en-US" altLang="ja-JP" sz="1300">
              <a:latin typeface="ＭＳ ゴシック" pitchFamily="49" charset="-128"/>
              <a:ea typeface="ＭＳ ゴシック" pitchFamily="49" charset="-128"/>
            </a:rPr>
            <a:t>117</a:t>
          </a:r>
          <a:r>
            <a:rPr kumimoji="1" lang="ja-JP" altLang="en-US" sz="1300">
              <a:latin typeface="ＭＳ ゴシック" pitchFamily="49" charset="-128"/>
              <a:ea typeface="ＭＳ ゴシック" pitchFamily="49" charset="-128"/>
            </a:rPr>
            <a:t>百万円増になったことにより、実質収支が</a:t>
          </a:r>
          <a:r>
            <a:rPr kumimoji="1" lang="en-US" altLang="ja-JP" sz="1300">
              <a:latin typeface="ＭＳ ゴシック" pitchFamily="49" charset="-128"/>
              <a:ea typeface="ＭＳ ゴシック" pitchFamily="49" charset="-128"/>
            </a:rPr>
            <a:t>58</a:t>
          </a:r>
          <a:r>
            <a:rPr kumimoji="1" lang="ja-JP" altLang="en-US" sz="1300">
              <a:latin typeface="ＭＳ ゴシック" pitchFamily="49" charset="-128"/>
              <a:ea typeface="ＭＳ ゴシック" pitchFamily="49" charset="-128"/>
            </a:rPr>
            <a:t>百万円の増、標準財政規模に占める割合では、</a:t>
          </a:r>
          <a:r>
            <a:rPr kumimoji="1" lang="en-US" altLang="ja-JP" sz="1300">
              <a:latin typeface="ＭＳ ゴシック" pitchFamily="49" charset="-128"/>
              <a:ea typeface="ＭＳ ゴシック" pitchFamily="49" charset="-128"/>
            </a:rPr>
            <a:t>2.31</a:t>
          </a:r>
          <a:r>
            <a:rPr kumimoji="1" lang="ja-JP" altLang="en-US" sz="1300">
              <a:latin typeface="ＭＳ ゴシック" pitchFamily="49" charset="-128"/>
              <a:ea typeface="ＭＳ ゴシック" pitchFamily="49" charset="-128"/>
            </a:rPr>
            <a:t>％の増となっている。今後も事務事業の見直しや行財政改革を進め、健全な財政運営に努めていく。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奈良県山添村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・連結実質赤字比率は、過去から赤字はなく黒字で推移している。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年度に着手した新庁舎建設事業により黒字額が下がっていた。しかし、事業完了に向けて年々増加していき、令和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年度では、普通交付税が増額になったことも影響して実質収支額が前年比で</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公営企業会計は、各会計ともに収支が均衡した決算状況にある。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3676885</v>
      </c>
      <c r="BO4" s="464"/>
      <c r="BP4" s="464"/>
      <c r="BQ4" s="464"/>
      <c r="BR4" s="464"/>
      <c r="BS4" s="464"/>
      <c r="BT4" s="464"/>
      <c r="BU4" s="465"/>
      <c r="BV4" s="463">
        <v>3188841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11.5</v>
      </c>
      <c r="CU4" s="648"/>
      <c r="CV4" s="648"/>
      <c r="CW4" s="648"/>
      <c r="CX4" s="648"/>
      <c r="CY4" s="648"/>
      <c r="CZ4" s="648"/>
      <c r="DA4" s="649"/>
      <c r="DB4" s="647">
        <v>9.1999999999999993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3380635</v>
      </c>
      <c r="BO5" s="469"/>
      <c r="BP5" s="469"/>
      <c r="BQ5" s="469"/>
      <c r="BR5" s="469"/>
      <c r="BS5" s="469"/>
      <c r="BT5" s="469"/>
      <c r="BU5" s="470"/>
      <c r="BV5" s="468">
        <v>2948819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84.4</v>
      </c>
      <c r="CU5" s="439"/>
      <c r="CV5" s="439"/>
      <c r="CW5" s="439"/>
      <c r="CX5" s="439"/>
      <c r="CY5" s="439"/>
      <c r="CZ5" s="439"/>
      <c r="DA5" s="440"/>
      <c r="DB5" s="438">
        <v>89.8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296250</v>
      </c>
      <c r="BO6" s="469"/>
      <c r="BP6" s="469"/>
      <c r="BQ6" s="469"/>
      <c r="BR6" s="469"/>
      <c r="BS6" s="469"/>
      <c r="BT6" s="469"/>
      <c r="BU6" s="470"/>
      <c r="BV6" s="468">
        <v>240022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87.1</v>
      </c>
      <c r="CU6" s="622"/>
      <c r="CV6" s="622"/>
      <c r="CW6" s="622"/>
      <c r="CX6" s="622"/>
      <c r="CY6" s="622"/>
      <c r="CZ6" s="622"/>
      <c r="DA6" s="623"/>
      <c r="DB6" s="621">
        <v>92.8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62722</v>
      </c>
      <c r="BO7" s="469"/>
      <c r="BP7" s="469"/>
      <c r="BQ7" s="469"/>
      <c r="BR7" s="469"/>
      <c r="BS7" s="469"/>
      <c r="BT7" s="469"/>
      <c r="BU7" s="470"/>
      <c r="BV7" s="468">
        <v>65335</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2032041</v>
      </c>
      <c r="CU7" s="469"/>
      <c r="CV7" s="469"/>
      <c r="CW7" s="469"/>
      <c r="CX7" s="469"/>
      <c r="CY7" s="469"/>
      <c r="CZ7" s="469"/>
      <c r="DA7" s="470"/>
      <c r="DB7" s="468">
        <v>1902520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233528</v>
      </c>
      <c r="BO8" s="469"/>
      <c r="BP8" s="469"/>
      <c r="BQ8" s="469"/>
      <c r="BR8" s="469"/>
      <c r="BS8" s="469"/>
      <c r="BT8" s="469"/>
      <c r="BU8" s="470"/>
      <c r="BV8" s="468">
        <v>174687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0.28999999999999998</v>
      </c>
      <c r="CU8" s="582"/>
      <c r="CV8" s="582"/>
      <c r="CW8" s="582"/>
      <c r="CX8" s="582"/>
      <c r="CY8" s="582"/>
      <c r="CZ8" s="582"/>
      <c r="DA8" s="583"/>
      <c r="DB8" s="581">
        <v>0.28999999999999998</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3226</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58841</v>
      </c>
      <c r="BO9" s="469"/>
      <c r="BP9" s="469"/>
      <c r="BQ9" s="469"/>
      <c r="BR9" s="469"/>
      <c r="BS9" s="469"/>
      <c r="BT9" s="469"/>
      <c r="BU9" s="470"/>
      <c r="BV9" s="468">
        <v>25932</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8.9</v>
      </c>
      <c r="CU9" s="439"/>
      <c r="CV9" s="439"/>
      <c r="CW9" s="439"/>
      <c r="CX9" s="439"/>
      <c r="CY9" s="439"/>
      <c r="CZ9" s="439"/>
      <c r="DA9" s="440"/>
      <c r="DB9" s="438">
        <v>8.1999999999999993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3674</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46787</v>
      </c>
      <c r="BO10" s="469"/>
      <c r="BP10" s="469"/>
      <c r="BQ10" s="469"/>
      <c r="BR10" s="469"/>
      <c r="BS10" s="469"/>
      <c r="BT10" s="469"/>
      <c r="BU10" s="470"/>
      <c r="BV10" s="468">
        <v>79138</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121</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3378</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116</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3345</v>
      </c>
      <c r="S13" s="572"/>
      <c r="T13" s="572"/>
      <c r="U13" s="572"/>
      <c r="V13" s="573"/>
      <c r="W13" s="559" t="s">
        <v>141</v>
      </c>
      <c r="X13" s="481"/>
      <c r="Y13" s="481"/>
      <c r="Z13" s="481"/>
      <c r="AA13" s="481"/>
      <c r="AB13" s="482"/>
      <c r="AC13" s="444">
        <v>382</v>
      </c>
      <c r="AD13" s="445"/>
      <c r="AE13" s="445"/>
      <c r="AF13" s="445"/>
      <c r="AG13" s="446"/>
      <c r="AH13" s="444">
        <v>419</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105628</v>
      </c>
      <c r="BO13" s="469"/>
      <c r="BP13" s="469"/>
      <c r="BQ13" s="469"/>
      <c r="BR13" s="469"/>
      <c r="BS13" s="469"/>
      <c r="BT13" s="469"/>
      <c r="BU13" s="470"/>
      <c r="BV13" s="468">
        <v>105070</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3.9</v>
      </c>
      <c r="CU13" s="439"/>
      <c r="CV13" s="439"/>
      <c r="CW13" s="439"/>
      <c r="CX13" s="439"/>
      <c r="CY13" s="439"/>
      <c r="CZ13" s="439"/>
      <c r="DA13" s="440"/>
      <c r="DB13" s="438">
        <v>3.1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3471</v>
      </c>
      <c r="S14" s="572"/>
      <c r="T14" s="572"/>
      <c r="U14" s="572"/>
      <c r="V14" s="573"/>
      <c r="W14" s="574"/>
      <c r="X14" s="484"/>
      <c r="Y14" s="484"/>
      <c r="Z14" s="484"/>
      <c r="AA14" s="484"/>
      <c r="AB14" s="485"/>
      <c r="AC14" s="564">
        <v>20.5</v>
      </c>
      <c r="AD14" s="565"/>
      <c r="AE14" s="565"/>
      <c r="AF14" s="565"/>
      <c r="AG14" s="566"/>
      <c r="AH14" s="564">
        <v>19.899999999999999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t="s">
        <v>139</v>
      </c>
      <c r="CU14" s="576"/>
      <c r="CV14" s="576"/>
      <c r="CW14" s="576"/>
      <c r="CX14" s="576"/>
      <c r="CY14" s="576"/>
      <c r="CZ14" s="576"/>
      <c r="DA14" s="577"/>
      <c r="DB14" s="575" t="s">
        <v>139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3441</v>
      </c>
      <c r="S15" s="572"/>
      <c r="T15" s="572"/>
      <c r="U15" s="572"/>
      <c r="V15" s="573"/>
      <c r="W15" s="559" t="s">
        <v>149</v>
      </c>
      <c r="X15" s="481"/>
      <c r="Y15" s="481"/>
      <c r="Z15" s="481"/>
      <c r="AA15" s="481"/>
      <c r="AB15" s="482"/>
      <c r="AC15" s="444">
        <v>513</v>
      </c>
      <c r="AD15" s="445"/>
      <c r="AE15" s="445"/>
      <c r="AF15" s="445"/>
      <c r="AG15" s="446"/>
      <c r="AH15" s="444">
        <v>602</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520802</v>
      </c>
      <c r="BO15" s="464"/>
      <c r="BP15" s="464"/>
      <c r="BQ15" s="464"/>
      <c r="BR15" s="464"/>
      <c r="BS15" s="464"/>
      <c r="BT15" s="464"/>
      <c r="BU15" s="465"/>
      <c r="BV15" s="463">
        <v>506499</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27.5</v>
      </c>
      <c r="AD16" s="565"/>
      <c r="AE16" s="565"/>
      <c r="AF16" s="565"/>
      <c r="AG16" s="566"/>
      <c r="AH16" s="564">
        <v>28.7</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1835373</v>
      </c>
      <c r="BO16" s="469"/>
      <c r="BP16" s="469"/>
      <c r="BQ16" s="469"/>
      <c r="BR16" s="469"/>
      <c r="BS16" s="469"/>
      <c r="BT16" s="469"/>
      <c r="BU16" s="470"/>
      <c r="BV16" s="468">
        <v>1727968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972</v>
      </c>
      <c r="AD17" s="445"/>
      <c r="AE17" s="445"/>
      <c r="AF17" s="445"/>
      <c r="AG17" s="446"/>
      <c r="AH17" s="444">
        <v>1080</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654791</v>
      </c>
      <c r="BO17" s="469"/>
      <c r="BP17" s="469"/>
      <c r="BQ17" s="469"/>
      <c r="BR17" s="469"/>
      <c r="BS17" s="469"/>
      <c r="BT17" s="469"/>
      <c r="BU17" s="470"/>
      <c r="BV17" s="468">
        <v>642642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66.52</v>
      </c>
      <c r="M18" s="533"/>
      <c r="N18" s="533"/>
      <c r="O18" s="533"/>
      <c r="P18" s="533"/>
      <c r="Q18" s="533"/>
      <c r="R18" s="534"/>
      <c r="S18" s="534"/>
      <c r="T18" s="534"/>
      <c r="U18" s="534"/>
      <c r="V18" s="535"/>
      <c r="W18" s="549"/>
      <c r="X18" s="550"/>
      <c r="Y18" s="550"/>
      <c r="Z18" s="550"/>
      <c r="AA18" s="550"/>
      <c r="AB18" s="560"/>
      <c r="AC18" s="432">
        <v>52.1</v>
      </c>
      <c r="AD18" s="433"/>
      <c r="AE18" s="433"/>
      <c r="AF18" s="433"/>
      <c r="AG18" s="536"/>
      <c r="AH18" s="432">
        <v>51.4</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1722516</v>
      </c>
      <c r="BO18" s="469"/>
      <c r="BP18" s="469"/>
      <c r="BQ18" s="469"/>
      <c r="BR18" s="469"/>
      <c r="BS18" s="469"/>
      <c r="BT18" s="469"/>
      <c r="BU18" s="470"/>
      <c r="BV18" s="468">
        <v>1714928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48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2430195</v>
      </c>
      <c r="BO19" s="469"/>
      <c r="BP19" s="469"/>
      <c r="BQ19" s="469"/>
      <c r="BR19" s="469"/>
      <c r="BS19" s="469"/>
      <c r="BT19" s="469"/>
      <c r="BU19" s="470"/>
      <c r="BV19" s="468">
        <v>2387304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1110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2296127</v>
      </c>
      <c r="BO23" s="469"/>
      <c r="BP23" s="469"/>
      <c r="BQ23" s="469"/>
      <c r="BR23" s="469"/>
      <c r="BS23" s="469"/>
      <c r="BT23" s="469"/>
      <c r="BU23" s="470"/>
      <c r="BV23" s="468">
        <v>2303374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5690</v>
      </c>
      <c r="R24" s="445"/>
      <c r="S24" s="445"/>
      <c r="T24" s="445"/>
      <c r="U24" s="445"/>
      <c r="V24" s="446"/>
      <c r="W24" s="510"/>
      <c r="X24" s="501"/>
      <c r="Y24" s="502"/>
      <c r="Z24" s="441" t="s">
        <v>173</v>
      </c>
      <c r="AA24" s="442"/>
      <c r="AB24" s="442"/>
      <c r="AC24" s="442"/>
      <c r="AD24" s="442"/>
      <c r="AE24" s="442"/>
      <c r="AF24" s="442"/>
      <c r="AG24" s="443"/>
      <c r="AH24" s="444">
        <v>79</v>
      </c>
      <c r="AI24" s="445"/>
      <c r="AJ24" s="445"/>
      <c r="AK24" s="445"/>
      <c r="AL24" s="446"/>
      <c r="AM24" s="444">
        <v>234709</v>
      </c>
      <c r="AN24" s="445"/>
      <c r="AO24" s="445"/>
      <c r="AP24" s="445"/>
      <c r="AQ24" s="445"/>
      <c r="AR24" s="446"/>
      <c r="AS24" s="444">
        <v>2971</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2268047</v>
      </c>
      <c r="BO24" s="469"/>
      <c r="BP24" s="469"/>
      <c r="BQ24" s="469"/>
      <c r="BR24" s="469"/>
      <c r="BS24" s="469"/>
      <c r="BT24" s="469"/>
      <c r="BU24" s="470"/>
      <c r="BV24" s="468">
        <v>2267039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4910</v>
      </c>
      <c r="R25" s="445"/>
      <c r="S25" s="445"/>
      <c r="T25" s="445"/>
      <c r="U25" s="445"/>
      <c r="V25" s="446"/>
      <c r="W25" s="510"/>
      <c r="X25" s="501"/>
      <c r="Y25" s="502"/>
      <c r="Z25" s="441" t="s">
        <v>176</v>
      </c>
      <c r="AA25" s="442"/>
      <c r="AB25" s="442"/>
      <c r="AC25" s="442"/>
      <c r="AD25" s="442"/>
      <c r="AE25" s="442"/>
      <c r="AF25" s="442"/>
      <c r="AG25" s="443"/>
      <c r="AH25" s="444" t="s">
        <v>138</v>
      </c>
      <c r="AI25" s="445"/>
      <c r="AJ25" s="445"/>
      <c r="AK25" s="445"/>
      <c r="AL25" s="446"/>
      <c r="AM25" s="444" t="s">
        <v>138</v>
      </c>
      <c r="AN25" s="445"/>
      <c r="AO25" s="445"/>
      <c r="AP25" s="445"/>
      <c r="AQ25" s="445"/>
      <c r="AR25" s="446"/>
      <c r="AS25" s="444" t="s">
        <v>138</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265828</v>
      </c>
      <c r="BO25" s="464"/>
      <c r="BP25" s="464"/>
      <c r="BQ25" s="464"/>
      <c r="BR25" s="464"/>
      <c r="BS25" s="464"/>
      <c r="BT25" s="464"/>
      <c r="BU25" s="465"/>
      <c r="BV25" s="463">
        <v>5900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4460</v>
      </c>
      <c r="R26" s="445"/>
      <c r="S26" s="445"/>
      <c r="T26" s="445"/>
      <c r="U26" s="445"/>
      <c r="V26" s="446"/>
      <c r="W26" s="510"/>
      <c r="X26" s="501"/>
      <c r="Y26" s="502"/>
      <c r="Z26" s="441" t="s">
        <v>179</v>
      </c>
      <c r="AA26" s="523"/>
      <c r="AB26" s="523"/>
      <c r="AC26" s="523"/>
      <c r="AD26" s="523"/>
      <c r="AE26" s="523"/>
      <c r="AF26" s="523"/>
      <c r="AG26" s="524"/>
      <c r="AH26" s="444">
        <v>5</v>
      </c>
      <c r="AI26" s="445"/>
      <c r="AJ26" s="445"/>
      <c r="AK26" s="445"/>
      <c r="AL26" s="446"/>
      <c r="AM26" s="444">
        <v>13995</v>
      </c>
      <c r="AN26" s="445"/>
      <c r="AO26" s="445"/>
      <c r="AP26" s="445"/>
      <c r="AQ26" s="445"/>
      <c r="AR26" s="446"/>
      <c r="AS26" s="444">
        <v>2799</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2480</v>
      </c>
      <c r="R27" s="445"/>
      <c r="S27" s="445"/>
      <c r="T27" s="445"/>
      <c r="U27" s="445"/>
      <c r="V27" s="446"/>
      <c r="W27" s="510"/>
      <c r="X27" s="501"/>
      <c r="Y27" s="502"/>
      <c r="Z27" s="441" t="s">
        <v>182</v>
      </c>
      <c r="AA27" s="442"/>
      <c r="AB27" s="442"/>
      <c r="AC27" s="442"/>
      <c r="AD27" s="442"/>
      <c r="AE27" s="442"/>
      <c r="AF27" s="442"/>
      <c r="AG27" s="443"/>
      <c r="AH27" s="444">
        <v>1</v>
      </c>
      <c r="AI27" s="445"/>
      <c r="AJ27" s="445"/>
      <c r="AK27" s="445"/>
      <c r="AL27" s="446"/>
      <c r="AM27" s="444" t="s">
        <v>183</v>
      </c>
      <c r="AN27" s="445"/>
      <c r="AO27" s="445"/>
      <c r="AP27" s="445"/>
      <c r="AQ27" s="445"/>
      <c r="AR27" s="446"/>
      <c r="AS27" s="444" t="s">
        <v>183</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431</v>
      </c>
      <c r="BO27" s="472"/>
      <c r="BP27" s="472"/>
      <c r="BQ27" s="472"/>
      <c r="BR27" s="472"/>
      <c r="BS27" s="472"/>
      <c r="BT27" s="472"/>
      <c r="BU27" s="473"/>
      <c r="BV27" s="471">
        <v>431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1980</v>
      </c>
      <c r="R28" s="445"/>
      <c r="S28" s="445"/>
      <c r="T28" s="445"/>
      <c r="U28" s="445"/>
      <c r="V28" s="446"/>
      <c r="W28" s="510"/>
      <c r="X28" s="501"/>
      <c r="Y28" s="502"/>
      <c r="Z28" s="441" t="s">
        <v>186</v>
      </c>
      <c r="AA28" s="442"/>
      <c r="AB28" s="442"/>
      <c r="AC28" s="442"/>
      <c r="AD28" s="442"/>
      <c r="AE28" s="442"/>
      <c r="AF28" s="442"/>
      <c r="AG28" s="443"/>
      <c r="AH28" s="444" t="s">
        <v>130</v>
      </c>
      <c r="AI28" s="445"/>
      <c r="AJ28" s="445"/>
      <c r="AK28" s="445"/>
      <c r="AL28" s="446"/>
      <c r="AM28" s="444" t="s">
        <v>129</v>
      </c>
      <c r="AN28" s="445"/>
      <c r="AO28" s="445"/>
      <c r="AP28" s="445"/>
      <c r="AQ28" s="445"/>
      <c r="AR28" s="446"/>
      <c r="AS28" s="444" t="s">
        <v>138</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1196100</v>
      </c>
      <c r="BO28" s="464"/>
      <c r="BP28" s="464"/>
      <c r="BQ28" s="464"/>
      <c r="BR28" s="464"/>
      <c r="BS28" s="464"/>
      <c r="BT28" s="464"/>
      <c r="BU28" s="465"/>
      <c r="BV28" s="463">
        <v>1069313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8</v>
      </c>
      <c r="M29" s="445"/>
      <c r="N29" s="445"/>
      <c r="O29" s="445"/>
      <c r="P29" s="446"/>
      <c r="Q29" s="444">
        <v>1760</v>
      </c>
      <c r="R29" s="445"/>
      <c r="S29" s="445"/>
      <c r="T29" s="445"/>
      <c r="U29" s="445"/>
      <c r="V29" s="446"/>
      <c r="W29" s="511"/>
      <c r="X29" s="512"/>
      <c r="Y29" s="513"/>
      <c r="Z29" s="441" t="s">
        <v>189</v>
      </c>
      <c r="AA29" s="442"/>
      <c r="AB29" s="442"/>
      <c r="AC29" s="442"/>
      <c r="AD29" s="442"/>
      <c r="AE29" s="442"/>
      <c r="AF29" s="442"/>
      <c r="AG29" s="443"/>
      <c r="AH29" s="444">
        <v>80</v>
      </c>
      <c r="AI29" s="445"/>
      <c r="AJ29" s="445"/>
      <c r="AK29" s="445"/>
      <c r="AL29" s="446"/>
      <c r="AM29" s="444">
        <v>238615</v>
      </c>
      <c r="AN29" s="445"/>
      <c r="AO29" s="445"/>
      <c r="AP29" s="445"/>
      <c r="AQ29" s="445"/>
      <c r="AR29" s="446"/>
      <c r="AS29" s="444">
        <v>2983</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126761</v>
      </c>
      <c r="BO29" s="469"/>
      <c r="BP29" s="469"/>
      <c r="BQ29" s="469"/>
      <c r="BR29" s="469"/>
      <c r="BS29" s="469"/>
      <c r="BT29" s="469"/>
      <c r="BU29" s="470"/>
      <c r="BV29" s="468">
        <v>126740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96.9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235796</v>
      </c>
      <c r="BO30" s="472"/>
      <c r="BP30" s="472"/>
      <c r="BQ30" s="472"/>
      <c r="BR30" s="472"/>
      <c r="BS30" s="472"/>
      <c r="BT30" s="472"/>
      <c r="BU30" s="473"/>
      <c r="BV30" s="471">
        <v>240417</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200</v>
      </c>
      <c r="X33" s="430"/>
      <c r="Y33" s="430"/>
      <c r="Z33" s="430"/>
      <c r="AA33" s="430"/>
      <c r="AB33" s="430"/>
      <c r="AC33" s="430"/>
      <c r="AD33" s="430"/>
      <c r="AE33" s="430"/>
      <c r="AF33" s="430"/>
      <c r="AG33" s="430"/>
      <c r="AH33" s="430"/>
      <c r="AI33" s="430"/>
      <c r="AJ33" s="430"/>
      <c r="AK33" s="430"/>
      <c r="AL33" s="216"/>
      <c r="AM33" s="431" t="s">
        <v>201</v>
      </c>
      <c r="AN33" s="431"/>
      <c r="AO33" s="430" t="s">
        <v>200</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201</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国民健康保険（事業勘定）特別会計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IF('各会計、関係団体の財政状況及び健全化判断比率'!B33="","",'各会計、関係団体の財政状況及び健全化判断比率'!B33)</f>
        <v>簡易水道特別会計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奈良県市町村総合事務組合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基幹水利施設管理特別会計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国民健康保険（診療施設勘定）特別会計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IF('各会計、関係団体の財政状況及び健全化判断比率'!B34="","",'各会計、関係団体の財政状況及び健全化判断比率'!B34)</f>
        <v>下水道事業特別会計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山辺環境衛生組合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奈良県広域消防組合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介護保険（保険事業勘定）特別会計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奈良広域水質検査センター組合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7</v>
      </c>
      <c r="V38" s="427"/>
      <c r="W38" s="426" t="str">
        <f>IF('各会計、関係団体の財政状況及び健全化判断比率'!B32="","",'各会計、関係団体の財政状況及び健全化判断比率'!B32)</f>
        <v>介護保険（介護サービス事業勘定）特別会計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奈良県住宅新築資金等貸付金回収管理組合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奈良県後期高齢者医療広域連合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山辺・県北西部広域環境衛生組合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jnT0Zdqe9PybnitdB4M03iNpydvY2LOQWuTBT59iZIgay2p/l664GgF3InEyBo1eWo+GwMMtSPu9GjlQhNUr8Q==" saltValue="kbYFR0he5yT0NE6kuf1b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573</v>
      </c>
      <c r="D34" s="1250"/>
      <c r="E34" s="1251"/>
      <c r="F34" s="32">
        <v>3.87</v>
      </c>
      <c r="G34" s="33">
        <v>6.18</v>
      </c>
      <c r="H34" s="33">
        <v>7.64</v>
      </c>
      <c r="I34" s="33">
        <v>9.18</v>
      </c>
      <c r="J34" s="34">
        <v>11.49</v>
      </c>
      <c r="K34" s="22"/>
      <c r="L34" s="22"/>
      <c r="M34" s="22"/>
      <c r="N34" s="22"/>
      <c r="O34" s="22"/>
      <c r="P34" s="22"/>
    </row>
    <row r="35" spans="1:16" ht="39" customHeight="1" x14ac:dyDescent="0.15">
      <c r="A35" s="22"/>
      <c r="B35" s="35"/>
      <c r="C35" s="1244" t="s">
        <v>574</v>
      </c>
      <c r="D35" s="1245"/>
      <c r="E35" s="1246"/>
      <c r="F35" s="36">
        <v>0</v>
      </c>
      <c r="G35" s="37">
        <v>0.39</v>
      </c>
      <c r="H35" s="37">
        <v>0.48</v>
      </c>
      <c r="I35" s="37">
        <v>0.21</v>
      </c>
      <c r="J35" s="38">
        <v>0.65</v>
      </c>
      <c r="K35" s="22"/>
      <c r="L35" s="22"/>
      <c r="M35" s="22"/>
      <c r="N35" s="22"/>
      <c r="O35" s="22"/>
      <c r="P35" s="22"/>
    </row>
    <row r="36" spans="1:16" ht="39" customHeight="1" x14ac:dyDescent="0.15">
      <c r="A36" s="22"/>
      <c r="B36" s="35"/>
      <c r="C36" s="1244" t="s">
        <v>575</v>
      </c>
      <c r="D36" s="1245"/>
      <c r="E36" s="1246"/>
      <c r="F36" s="36">
        <v>0</v>
      </c>
      <c r="G36" s="37">
        <v>0</v>
      </c>
      <c r="H36" s="37">
        <v>0</v>
      </c>
      <c r="I36" s="37">
        <v>0</v>
      </c>
      <c r="J36" s="38">
        <v>0</v>
      </c>
      <c r="K36" s="22"/>
      <c r="L36" s="22"/>
      <c r="M36" s="22"/>
      <c r="N36" s="22"/>
      <c r="O36" s="22"/>
      <c r="P36" s="22"/>
    </row>
    <row r="37" spans="1:16" ht="39" customHeight="1" x14ac:dyDescent="0.15">
      <c r="A37" s="22"/>
      <c r="B37" s="35"/>
      <c r="C37" s="1244" t="s">
        <v>576</v>
      </c>
      <c r="D37" s="1245"/>
      <c r="E37" s="1246"/>
      <c r="F37" s="36">
        <v>0.01</v>
      </c>
      <c r="G37" s="37">
        <v>0.02</v>
      </c>
      <c r="H37" s="37">
        <v>0</v>
      </c>
      <c r="I37" s="37">
        <v>0</v>
      </c>
      <c r="J37" s="38">
        <v>0</v>
      </c>
      <c r="K37" s="22"/>
      <c r="L37" s="22"/>
      <c r="M37" s="22"/>
      <c r="N37" s="22"/>
      <c r="O37" s="22"/>
      <c r="P37" s="22"/>
    </row>
    <row r="38" spans="1:16" ht="39" customHeight="1" x14ac:dyDescent="0.15">
      <c r="A38" s="22"/>
      <c r="B38" s="35"/>
      <c r="C38" s="1244" t="s">
        <v>577</v>
      </c>
      <c r="D38" s="1245"/>
      <c r="E38" s="1246"/>
      <c r="F38" s="36">
        <v>0</v>
      </c>
      <c r="G38" s="37">
        <v>0</v>
      </c>
      <c r="H38" s="37">
        <v>0</v>
      </c>
      <c r="I38" s="37">
        <v>0</v>
      </c>
      <c r="J38" s="38">
        <v>0</v>
      </c>
      <c r="K38" s="22"/>
      <c r="L38" s="22"/>
      <c r="M38" s="22"/>
      <c r="N38" s="22"/>
      <c r="O38" s="22"/>
      <c r="P38" s="22"/>
    </row>
    <row r="39" spans="1:16" ht="39" customHeight="1" x14ac:dyDescent="0.15">
      <c r="A39" s="22"/>
      <c r="B39" s="35"/>
      <c r="C39" s="1244" t="s">
        <v>578</v>
      </c>
      <c r="D39" s="1245"/>
      <c r="E39" s="1246"/>
      <c r="F39" s="36">
        <v>0</v>
      </c>
      <c r="G39" s="37">
        <v>0</v>
      </c>
      <c r="H39" s="37">
        <v>0</v>
      </c>
      <c r="I39" s="37">
        <v>0</v>
      </c>
      <c r="J39" s="38">
        <v>0</v>
      </c>
      <c r="K39" s="22"/>
      <c r="L39" s="22"/>
      <c r="M39" s="22"/>
      <c r="N39" s="22"/>
      <c r="O39" s="22"/>
      <c r="P39" s="22"/>
    </row>
    <row r="40" spans="1:16" ht="39" customHeight="1" x14ac:dyDescent="0.15">
      <c r="A40" s="22"/>
      <c r="B40" s="35"/>
      <c r="C40" s="1244" t="s">
        <v>579</v>
      </c>
      <c r="D40" s="1245"/>
      <c r="E40" s="1246"/>
      <c r="F40" s="36">
        <v>0</v>
      </c>
      <c r="G40" s="37">
        <v>0</v>
      </c>
      <c r="H40" s="37">
        <v>0</v>
      </c>
      <c r="I40" s="37">
        <v>0</v>
      </c>
      <c r="J40" s="38">
        <v>0</v>
      </c>
      <c r="K40" s="22"/>
      <c r="L40" s="22"/>
      <c r="M40" s="22"/>
      <c r="N40" s="22"/>
      <c r="O40" s="22"/>
      <c r="P40" s="22"/>
    </row>
    <row r="41" spans="1:16" ht="39" customHeight="1" x14ac:dyDescent="0.15">
      <c r="A41" s="22"/>
      <c r="B41" s="35"/>
      <c r="C41" s="1244" t="s">
        <v>580</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581</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582</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ZqppXn/FR+l7f2D1RG3sY3q5+g0vIwvZLJEt0Tqs/QEbLPbl/jsdT6/Ky7knaKNoTKULhKvp1vbDrPelbIRjg==" saltValue="cWsfH1HMnvwtyZage1AB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167</v>
      </c>
      <c r="L45" s="60">
        <v>159</v>
      </c>
      <c r="M45" s="60">
        <v>194</v>
      </c>
      <c r="N45" s="60">
        <v>196</v>
      </c>
      <c r="O45" s="61">
        <v>217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15">
      <c r="A48" s="48"/>
      <c r="B48" s="1272"/>
      <c r="C48" s="1273"/>
      <c r="D48" s="62"/>
      <c r="E48" s="1254" t="s">
        <v>15</v>
      </c>
      <c r="F48" s="1254"/>
      <c r="G48" s="1254"/>
      <c r="H48" s="1254"/>
      <c r="I48" s="1254"/>
      <c r="J48" s="1255"/>
      <c r="K48" s="63">
        <v>105</v>
      </c>
      <c r="L48" s="64">
        <v>105</v>
      </c>
      <c r="M48" s="64">
        <v>99</v>
      </c>
      <c r="N48" s="64">
        <v>96</v>
      </c>
      <c r="O48" s="65">
        <v>93</v>
      </c>
      <c r="P48" s="48"/>
      <c r="Q48" s="48"/>
      <c r="R48" s="48"/>
      <c r="S48" s="48"/>
      <c r="T48" s="48"/>
      <c r="U48" s="48"/>
    </row>
    <row r="49" spans="1:21" ht="30.75" customHeight="1" x14ac:dyDescent="0.15">
      <c r="A49" s="48"/>
      <c r="B49" s="1272"/>
      <c r="C49" s="1273"/>
      <c r="D49" s="62"/>
      <c r="E49" s="1254" t="s">
        <v>16</v>
      </c>
      <c r="F49" s="1254"/>
      <c r="G49" s="1254"/>
      <c r="H49" s="1254"/>
      <c r="I49" s="1254"/>
      <c r="J49" s="1255"/>
      <c r="K49" s="63">
        <v>5</v>
      </c>
      <c r="L49" s="64">
        <v>8</v>
      </c>
      <c r="M49" s="64">
        <v>9</v>
      </c>
      <c r="N49" s="64">
        <v>12</v>
      </c>
      <c r="O49" s="65">
        <v>12</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524</v>
      </c>
      <c r="L50" s="64" t="s">
        <v>524</v>
      </c>
      <c r="M50" s="64" t="s">
        <v>524</v>
      </c>
      <c r="N50" s="64" t="s">
        <v>524</v>
      </c>
      <c r="O50" s="65" t="s">
        <v>524</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241</v>
      </c>
      <c r="L52" s="64">
        <v>242</v>
      </c>
      <c r="M52" s="64">
        <v>242</v>
      </c>
      <c r="N52" s="64">
        <v>236</v>
      </c>
      <c r="O52" s="65">
        <v>245</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36</v>
      </c>
      <c r="L53" s="69">
        <v>30</v>
      </c>
      <c r="M53" s="69">
        <v>60</v>
      </c>
      <c r="N53" s="69">
        <v>68</v>
      </c>
      <c r="O53" s="70">
        <v>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VBjFnnxGcghxAoSyMHtdNSW/CJLAHLD8Gwl/+PfWYeJRyrAZ4i68TVlpul9fm5mP8n00VFaLzIJXdl22ANuyw==" saltValue="lDiDR0kq0PhilGpvcGA+R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90" t="s">
        <v>30</v>
      </c>
      <c r="C41" s="1291"/>
      <c r="D41" s="102"/>
      <c r="E41" s="1292" t="s">
        <v>31</v>
      </c>
      <c r="F41" s="1292"/>
      <c r="G41" s="1292"/>
      <c r="H41" s="1293"/>
      <c r="I41" s="103">
        <v>2219</v>
      </c>
      <c r="J41" s="104">
        <v>2291</v>
      </c>
      <c r="K41" s="104">
        <v>2295</v>
      </c>
      <c r="L41" s="104">
        <v>2303</v>
      </c>
      <c r="M41" s="105">
        <v>2296</v>
      </c>
    </row>
    <row r="42" spans="2:13" ht="27.75" customHeight="1" x14ac:dyDescent="0.15">
      <c r="B42" s="1280"/>
      <c r="C42" s="1281"/>
      <c r="D42" s="106"/>
      <c r="E42" s="1284" t="s">
        <v>32</v>
      </c>
      <c r="F42" s="1284"/>
      <c r="G42" s="1284"/>
      <c r="H42" s="1285"/>
      <c r="I42" s="107" t="s">
        <v>524</v>
      </c>
      <c r="J42" s="108" t="s">
        <v>524</v>
      </c>
      <c r="K42" s="108" t="s">
        <v>524</v>
      </c>
      <c r="L42" s="108" t="s">
        <v>524</v>
      </c>
      <c r="M42" s="109" t="s">
        <v>524</v>
      </c>
    </row>
    <row r="43" spans="2:13" ht="27.75" customHeight="1" x14ac:dyDescent="0.15">
      <c r="B43" s="1280"/>
      <c r="C43" s="1281"/>
      <c r="D43" s="106"/>
      <c r="E43" s="1284" t="s">
        <v>33</v>
      </c>
      <c r="F43" s="1284"/>
      <c r="G43" s="1284"/>
      <c r="H43" s="1285"/>
      <c r="I43" s="107">
        <v>734</v>
      </c>
      <c r="J43" s="108">
        <v>725</v>
      </c>
      <c r="K43" s="108">
        <v>621</v>
      </c>
      <c r="L43" s="108">
        <v>617</v>
      </c>
      <c r="M43" s="109">
        <v>816</v>
      </c>
    </row>
    <row r="44" spans="2:13" ht="27.75" customHeight="1" x14ac:dyDescent="0.15">
      <c r="B44" s="1280"/>
      <c r="C44" s="1281"/>
      <c r="D44" s="106"/>
      <c r="E44" s="1284" t="s">
        <v>34</v>
      </c>
      <c r="F44" s="1284"/>
      <c r="G44" s="1284"/>
      <c r="H44" s="1285"/>
      <c r="I44" s="107">
        <v>126</v>
      </c>
      <c r="J44" s="108">
        <v>127</v>
      </c>
      <c r="K44" s="108">
        <v>119</v>
      </c>
      <c r="L44" s="108">
        <v>108</v>
      </c>
      <c r="M44" s="109">
        <v>96</v>
      </c>
    </row>
    <row r="45" spans="2:13" ht="27.75" customHeight="1" x14ac:dyDescent="0.15">
      <c r="B45" s="1280"/>
      <c r="C45" s="1281"/>
      <c r="D45" s="106"/>
      <c r="E45" s="1284" t="s">
        <v>35</v>
      </c>
      <c r="F45" s="1284"/>
      <c r="G45" s="1284"/>
      <c r="H45" s="1285"/>
      <c r="I45" s="107">
        <v>790</v>
      </c>
      <c r="J45" s="108">
        <v>750</v>
      </c>
      <c r="K45" s="108">
        <v>706</v>
      </c>
      <c r="L45" s="108">
        <v>681</v>
      </c>
      <c r="M45" s="109">
        <v>653</v>
      </c>
    </row>
    <row r="46" spans="2:13" ht="27.75" customHeight="1" x14ac:dyDescent="0.15">
      <c r="B46" s="1280"/>
      <c r="C46" s="1281"/>
      <c r="D46" s="110"/>
      <c r="E46" s="1284" t="s">
        <v>36</v>
      </c>
      <c r="F46" s="1284"/>
      <c r="G46" s="1284"/>
      <c r="H46" s="1285"/>
      <c r="I46" s="107" t="s">
        <v>524</v>
      </c>
      <c r="J46" s="108" t="s">
        <v>524</v>
      </c>
      <c r="K46" s="108" t="s">
        <v>524</v>
      </c>
      <c r="L46" s="108" t="s">
        <v>524</v>
      </c>
      <c r="M46" s="109" t="s">
        <v>524</v>
      </c>
    </row>
    <row r="47" spans="2:13" ht="27.75" customHeight="1" x14ac:dyDescent="0.15">
      <c r="B47" s="1280"/>
      <c r="C47" s="1281"/>
      <c r="D47" s="111"/>
      <c r="E47" s="1294" t="s">
        <v>37</v>
      </c>
      <c r="F47" s="1295"/>
      <c r="G47" s="1295"/>
      <c r="H47" s="1296"/>
      <c r="I47" s="107" t="s">
        <v>524</v>
      </c>
      <c r="J47" s="108" t="s">
        <v>524</v>
      </c>
      <c r="K47" s="108" t="s">
        <v>524</v>
      </c>
      <c r="L47" s="108" t="s">
        <v>524</v>
      </c>
      <c r="M47" s="109" t="s">
        <v>524</v>
      </c>
    </row>
    <row r="48" spans="2:13" ht="27.75" customHeight="1" x14ac:dyDescent="0.15">
      <c r="B48" s="1280"/>
      <c r="C48" s="1281"/>
      <c r="D48" s="106"/>
      <c r="E48" s="1284" t="s">
        <v>38</v>
      </c>
      <c r="F48" s="1284"/>
      <c r="G48" s="1284"/>
      <c r="H48" s="1285"/>
      <c r="I48" s="107" t="s">
        <v>524</v>
      </c>
      <c r="J48" s="108" t="s">
        <v>524</v>
      </c>
      <c r="K48" s="108" t="s">
        <v>524</v>
      </c>
      <c r="L48" s="108" t="s">
        <v>524</v>
      </c>
      <c r="M48" s="109" t="s">
        <v>524</v>
      </c>
    </row>
    <row r="49" spans="2:13" ht="27.75" customHeight="1" x14ac:dyDescent="0.15">
      <c r="B49" s="1282"/>
      <c r="C49" s="1283"/>
      <c r="D49" s="106"/>
      <c r="E49" s="1284" t="s">
        <v>39</v>
      </c>
      <c r="F49" s="1284"/>
      <c r="G49" s="1284"/>
      <c r="H49" s="1285"/>
      <c r="I49" s="107" t="s">
        <v>524</v>
      </c>
      <c r="J49" s="108" t="s">
        <v>524</v>
      </c>
      <c r="K49" s="108" t="s">
        <v>524</v>
      </c>
      <c r="L49" s="108" t="s">
        <v>524</v>
      </c>
      <c r="M49" s="109" t="s">
        <v>524</v>
      </c>
    </row>
    <row r="50" spans="2:13" ht="27.75" customHeight="1" x14ac:dyDescent="0.15">
      <c r="B50" s="1278" t="s">
        <v>40</v>
      </c>
      <c r="C50" s="1279"/>
      <c r="D50" s="112"/>
      <c r="E50" s="1284" t="s">
        <v>41</v>
      </c>
      <c r="F50" s="1284"/>
      <c r="G50" s="1284"/>
      <c r="H50" s="1285"/>
      <c r="I50" s="107">
        <v>1454</v>
      </c>
      <c r="J50" s="108">
        <v>1265</v>
      </c>
      <c r="K50" s="108">
        <v>1340</v>
      </c>
      <c r="L50" s="108">
        <v>1506</v>
      </c>
      <c r="M50" s="109">
        <v>1627</v>
      </c>
    </row>
    <row r="51" spans="2:13" ht="27.75" customHeight="1" x14ac:dyDescent="0.15">
      <c r="B51" s="1280"/>
      <c r="C51" s="1281"/>
      <c r="D51" s="106"/>
      <c r="E51" s="1284" t="s">
        <v>42</v>
      </c>
      <c r="F51" s="1284"/>
      <c r="G51" s="1284"/>
      <c r="H51" s="1285"/>
      <c r="I51" s="107">
        <v>0</v>
      </c>
      <c r="J51" s="108">
        <v>0</v>
      </c>
      <c r="K51" s="108">
        <v>0</v>
      </c>
      <c r="L51" s="108">
        <v>0</v>
      </c>
      <c r="M51" s="109">
        <v>0</v>
      </c>
    </row>
    <row r="52" spans="2:13" ht="27.75" customHeight="1" x14ac:dyDescent="0.15">
      <c r="B52" s="1282"/>
      <c r="C52" s="1283"/>
      <c r="D52" s="106"/>
      <c r="E52" s="1284" t="s">
        <v>43</v>
      </c>
      <c r="F52" s="1284"/>
      <c r="G52" s="1284"/>
      <c r="H52" s="1285"/>
      <c r="I52" s="107">
        <v>2640</v>
      </c>
      <c r="J52" s="108">
        <v>2584</v>
      </c>
      <c r="K52" s="108">
        <v>2544</v>
      </c>
      <c r="L52" s="108">
        <v>2595</v>
      </c>
      <c r="M52" s="109">
        <v>2596</v>
      </c>
    </row>
    <row r="53" spans="2:13" ht="27.75" customHeight="1" thickBot="1" x14ac:dyDescent="0.2">
      <c r="B53" s="1286" t="s">
        <v>44</v>
      </c>
      <c r="C53" s="1287"/>
      <c r="D53" s="113"/>
      <c r="E53" s="1288" t="s">
        <v>45</v>
      </c>
      <c r="F53" s="1288"/>
      <c r="G53" s="1288"/>
      <c r="H53" s="1289"/>
      <c r="I53" s="114">
        <v>-224</v>
      </c>
      <c r="J53" s="115">
        <v>43</v>
      </c>
      <c r="K53" s="115">
        <v>-144</v>
      </c>
      <c r="L53" s="115">
        <v>-391</v>
      </c>
      <c r="M53" s="116">
        <v>-362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FBtepRNsjbFO+Pr6vAcE5aOitAbG0x+EmsKNUvB8A3N1zPJ1E9xrcf3jHT0TeaOycMwgNa1ujmR9rswptVbtg==" saltValue="+5/gAdAHrL0yF51fdv7p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915</v>
      </c>
      <c r="G55" s="128">
        <v>1069</v>
      </c>
      <c r="H55" s="129">
        <v>1196</v>
      </c>
    </row>
    <row r="56" spans="2:8" ht="52.5" customHeight="1" x14ac:dyDescent="0.15">
      <c r="B56" s="130"/>
      <c r="C56" s="1307" t="s">
        <v>49</v>
      </c>
      <c r="D56" s="1307"/>
      <c r="E56" s="1308"/>
      <c r="F56" s="131">
        <v>127</v>
      </c>
      <c r="G56" s="131">
        <v>127</v>
      </c>
      <c r="H56" s="132">
        <v>127</v>
      </c>
    </row>
    <row r="57" spans="2:8" ht="53.25" customHeight="1" x14ac:dyDescent="0.15">
      <c r="B57" s="130"/>
      <c r="C57" s="1309" t="s">
        <v>50</v>
      </c>
      <c r="D57" s="1309"/>
      <c r="E57" s="1310"/>
      <c r="F57" s="133">
        <v>234</v>
      </c>
      <c r="G57" s="133">
        <v>240</v>
      </c>
      <c r="H57" s="134">
        <v>236</v>
      </c>
    </row>
    <row r="58" spans="2:8" ht="45.75" customHeight="1" x14ac:dyDescent="0.15">
      <c r="B58" s="135"/>
      <c r="C58" s="1297" t="s">
        <v>589</v>
      </c>
      <c r="D58" s="1298"/>
      <c r="E58" s="1299"/>
      <c r="F58" s="136">
        <v>164</v>
      </c>
      <c r="G58" s="136">
        <v>164</v>
      </c>
      <c r="H58" s="137">
        <v>153</v>
      </c>
    </row>
    <row r="59" spans="2:8" ht="45.75" customHeight="1" x14ac:dyDescent="0.15">
      <c r="B59" s="135"/>
      <c r="C59" s="1297" t="s">
        <v>590</v>
      </c>
      <c r="D59" s="1298"/>
      <c r="E59" s="1299"/>
      <c r="F59" s="136">
        <v>49</v>
      </c>
      <c r="G59" s="136">
        <v>49</v>
      </c>
      <c r="H59" s="137">
        <v>49</v>
      </c>
    </row>
    <row r="60" spans="2:8" ht="45.75" customHeight="1" x14ac:dyDescent="0.15">
      <c r="B60" s="135"/>
      <c r="C60" s="1297" t="s">
        <v>591</v>
      </c>
      <c r="D60" s="1298"/>
      <c r="E60" s="1299"/>
      <c r="F60" s="136">
        <v>5</v>
      </c>
      <c r="G60" s="136">
        <v>10</v>
      </c>
      <c r="H60" s="137">
        <v>15</v>
      </c>
    </row>
    <row r="61" spans="2:8" ht="45.75" customHeight="1" x14ac:dyDescent="0.15">
      <c r="B61" s="135"/>
      <c r="C61" s="1297" t="s">
        <v>592</v>
      </c>
      <c r="D61" s="1298"/>
      <c r="E61" s="1299"/>
      <c r="F61" s="136">
        <v>10</v>
      </c>
      <c r="G61" s="136">
        <v>10</v>
      </c>
      <c r="H61" s="137">
        <v>10</v>
      </c>
    </row>
    <row r="62" spans="2:8" ht="45.75" customHeight="1" thickBot="1" x14ac:dyDescent="0.2">
      <c r="B62" s="138"/>
      <c r="C62" s="1300" t="s">
        <v>593</v>
      </c>
      <c r="D62" s="1301"/>
      <c r="E62" s="1302"/>
      <c r="F62" s="139">
        <v>4</v>
      </c>
      <c r="G62" s="139">
        <v>5</v>
      </c>
      <c r="H62" s="140">
        <v>6</v>
      </c>
    </row>
    <row r="63" spans="2:8" ht="52.5" customHeight="1" thickBot="1" x14ac:dyDescent="0.2">
      <c r="B63" s="141"/>
      <c r="C63" s="1303" t="s">
        <v>51</v>
      </c>
      <c r="D63" s="1303"/>
      <c r="E63" s="1304"/>
      <c r="F63" s="142">
        <v>1276</v>
      </c>
      <c r="G63" s="142">
        <v>1436</v>
      </c>
      <c r="H63" s="143">
        <v>1559</v>
      </c>
    </row>
    <row r="64" spans="2:8" ht="15" customHeight="1" x14ac:dyDescent="0.15"/>
  </sheetData>
  <sheetProtection algorithmName="SHA-512" hashValue="Hm5jjJf2uK68Q5Uov1gXIUyiPsgIINIREUaiUsFZHrzKCp8o5d+93UYfgNUoTnEZFUpPGobl30vJ1kGKyOfDvA==" saltValue="VrXeDaUZU1P4GEHkvdoq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078AD-0EE9-4B0B-8F94-6ADF894AA312}">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614</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614</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613</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609</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612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607</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566</v>
      </c>
      <c r="BQ50" s="1325"/>
      <c r="BR50" s="1325"/>
      <c r="BS50" s="1325"/>
      <c r="BT50" s="1325"/>
      <c r="BU50" s="1325"/>
      <c r="BV50" s="1325"/>
      <c r="BW50" s="1325"/>
      <c r="BX50" s="1325" t="s">
        <v>567</v>
      </c>
      <c r="BY50" s="1325"/>
      <c r="BZ50" s="1325"/>
      <c r="CA50" s="1325"/>
      <c r="CB50" s="1325"/>
      <c r="CC50" s="1325"/>
      <c r="CD50" s="1325"/>
      <c r="CE50" s="1325"/>
      <c r="CF50" s="1325" t="s">
        <v>568</v>
      </c>
      <c r="CG50" s="1325"/>
      <c r="CH50" s="1325"/>
      <c r="CI50" s="1325"/>
      <c r="CJ50" s="1325"/>
      <c r="CK50" s="1325"/>
      <c r="CL50" s="1325"/>
      <c r="CM50" s="1325"/>
      <c r="CN50" s="1325" t="s">
        <v>569</v>
      </c>
      <c r="CO50" s="1325"/>
      <c r="CP50" s="1325"/>
      <c r="CQ50" s="1325"/>
      <c r="CR50" s="1325"/>
      <c r="CS50" s="1325"/>
      <c r="CT50" s="1325"/>
      <c r="CU50" s="1325"/>
      <c r="CV50" s="1325" t="s">
        <v>570</v>
      </c>
      <c r="CW50" s="1325"/>
      <c r="CX50" s="1325"/>
      <c r="CY50" s="1325"/>
      <c r="CZ50" s="1325"/>
      <c r="DA50" s="1325"/>
      <c r="DB50" s="1325"/>
      <c r="DC50" s="1325"/>
    </row>
    <row r="51" spans="1:109" ht="13.5" customHeight="1" x14ac:dyDescent="0.15">
      <c r="B51" s="389"/>
      <c r="G51" s="1326"/>
      <c r="H51" s="1326"/>
      <c r="I51" s="1328"/>
      <c r="J51" s="1328"/>
      <c r="K51" s="1327"/>
      <c r="L51" s="1327"/>
      <c r="M51" s="1327"/>
      <c r="N51" s="1327"/>
      <c r="AM51" s="396"/>
      <c r="AN51" s="1329" t="s">
        <v>606</v>
      </c>
      <c r="AO51" s="1329"/>
      <c r="AP51" s="1329"/>
      <c r="AQ51" s="1329"/>
      <c r="AR51" s="1329"/>
      <c r="AS51" s="1329"/>
      <c r="AT51" s="1329"/>
      <c r="AU51" s="1329"/>
      <c r="AV51" s="1329"/>
      <c r="AW51" s="1329"/>
      <c r="AX51" s="1329"/>
      <c r="AY51" s="1329"/>
      <c r="AZ51" s="1329"/>
      <c r="BA51" s="1329"/>
      <c r="BB51" s="1329" t="s">
        <v>604</v>
      </c>
      <c r="BC51" s="1329"/>
      <c r="BD51" s="1329"/>
      <c r="BE51" s="1329"/>
      <c r="BF51" s="1329"/>
      <c r="BG51" s="1329"/>
      <c r="BH51" s="1329"/>
      <c r="BI51" s="1329"/>
      <c r="BJ51" s="1329"/>
      <c r="BK51" s="1329"/>
      <c r="BL51" s="1329"/>
      <c r="BM51" s="1329"/>
      <c r="BN51" s="1329"/>
      <c r="BO51" s="1329"/>
      <c r="BP51" s="1320"/>
      <c r="BQ51" s="1320"/>
      <c r="BR51" s="1320"/>
      <c r="BS51" s="1320"/>
      <c r="BT51" s="1320"/>
      <c r="BU51" s="1320"/>
      <c r="BV51" s="1320"/>
      <c r="BW51" s="1320"/>
      <c r="BX51" s="1320">
        <v>2.5</v>
      </c>
      <c r="BY51" s="1320"/>
      <c r="BZ51" s="1320"/>
      <c r="CA51" s="1320"/>
      <c r="CB51" s="1320"/>
      <c r="CC51" s="1320"/>
      <c r="CD51" s="1320"/>
      <c r="CE51" s="1320"/>
      <c r="CF51" s="1320"/>
      <c r="CG51" s="1320"/>
      <c r="CH51" s="1320"/>
      <c r="CI51" s="1320"/>
      <c r="CJ51" s="1320"/>
      <c r="CK51" s="1320"/>
      <c r="CL51" s="1320"/>
      <c r="CM51" s="1320"/>
      <c r="CN51" s="1320"/>
      <c r="CO51" s="1320"/>
      <c r="CP51" s="1320"/>
      <c r="CQ51" s="1320"/>
      <c r="CR51" s="1320"/>
      <c r="CS51" s="1320"/>
      <c r="CT51" s="1320"/>
      <c r="CU51" s="1320"/>
      <c r="CV51" s="1320"/>
      <c r="CW51" s="1320"/>
      <c r="CX51" s="1320"/>
      <c r="CY51" s="1320"/>
      <c r="CZ51" s="1320"/>
      <c r="DA51" s="1320"/>
      <c r="DB51" s="1320"/>
      <c r="DC51" s="1320"/>
    </row>
    <row r="52" spans="1:109" ht="13.5" x14ac:dyDescent="0.15">
      <c r="B52" s="389"/>
      <c r="G52" s="1326"/>
      <c r="H52" s="1326"/>
      <c r="I52" s="1328"/>
      <c r="J52" s="1328"/>
      <c r="K52" s="1327"/>
      <c r="L52" s="1327"/>
      <c r="M52" s="1327"/>
      <c r="N52" s="1327"/>
      <c r="AM52" s="396"/>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20"/>
      <c r="BQ52" s="1320"/>
      <c r="BR52" s="1320"/>
      <c r="BS52" s="1320"/>
      <c r="BT52" s="1320"/>
      <c r="BU52" s="1320"/>
      <c r="BV52" s="1320"/>
      <c r="BW52" s="1320"/>
      <c r="BX52" s="1320"/>
      <c r="BY52" s="1320"/>
      <c r="BZ52" s="1320"/>
      <c r="CA52" s="1320"/>
      <c r="CB52" s="1320"/>
      <c r="CC52" s="1320"/>
      <c r="CD52" s="1320"/>
      <c r="CE52" s="1320"/>
      <c r="CF52" s="1320"/>
      <c r="CG52" s="1320"/>
      <c r="CH52" s="1320"/>
      <c r="CI52" s="1320"/>
      <c r="CJ52" s="1320"/>
      <c r="CK52" s="1320"/>
      <c r="CL52" s="1320"/>
      <c r="CM52" s="1320"/>
      <c r="CN52" s="1320"/>
      <c r="CO52" s="1320"/>
      <c r="CP52" s="1320"/>
      <c r="CQ52" s="1320"/>
      <c r="CR52" s="1320"/>
      <c r="CS52" s="1320"/>
      <c r="CT52" s="1320"/>
      <c r="CU52" s="1320"/>
      <c r="CV52" s="1320"/>
      <c r="CW52" s="1320"/>
      <c r="CX52" s="1320"/>
      <c r="CY52" s="1320"/>
      <c r="CZ52" s="1320"/>
      <c r="DA52" s="1320"/>
      <c r="DB52" s="1320"/>
      <c r="DC52" s="1320"/>
    </row>
    <row r="53" spans="1:109" ht="13.5" x14ac:dyDescent="0.15">
      <c r="A53" s="404"/>
      <c r="B53" s="389"/>
      <c r="G53" s="1326"/>
      <c r="H53" s="1326"/>
      <c r="I53" s="1321"/>
      <c r="J53" s="1321"/>
      <c r="K53" s="1327"/>
      <c r="L53" s="1327"/>
      <c r="M53" s="1327"/>
      <c r="N53" s="1327"/>
      <c r="AM53" s="396"/>
      <c r="AN53" s="1329"/>
      <c r="AO53" s="1329"/>
      <c r="AP53" s="1329"/>
      <c r="AQ53" s="1329"/>
      <c r="AR53" s="1329"/>
      <c r="AS53" s="1329"/>
      <c r="AT53" s="1329"/>
      <c r="AU53" s="1329"/>
      <c r="AV53" s="1329"/>
      <c r="AW53" s="1329"/>
      <c r="AX53" s="1329"/>
      <c r="AY53" s="1329"/>
      <c r="AZ53" s="1329"/>
      <c r="BA53" s="1329"/>
      <c r="BB53" s="1329" t="s">
        <v>611</v>
      </c>
      <c r="BC53" s="1329"/>
      <c r="BD53" s="1329"/>
      <c r="BE53" s="1329"/>
      <c r="BF53" s="1329"/>
      <c r="BG53" s="1329"/>
      <c r="BH53" s="1329"/>
      <c r="BI53" s="1329"/>
      <c r="BJ53" s="1329"/>
      <c r="BK53" s="1329"/>
      <c r="BL53" s="1329"/>
      <c r="BM53" s="1329"/>
      <c r="BN53" s="1329"/>
      <c r="BO53" s="1329"/>
      <c r="BP53" s="1320">
        <v>61</v>
      </c>
      <c r="BQ53" s="1320"/>
      <c r="BR53" s="1320"/>
      <c r="BS53" s="1320"/>
      <c r="BT53" s="1320"/>
      <c r="BU53" s="1320"/>
      <c r="BV53" s="1320"/>
      <c r="BW53" s="1320"/>
      <c r="BX53" s="1320">
        <v>60.1</v>
      </c>
      <c r="BY53" s="1320"/>
      <c r="BZ53" s="1320"/>
      <c r="CA53" s="1320"/>
      <c r="CB53" s="1320"/>
      <c r="CC53" s="1320"/>
      <c r="CD53" s="1320"/>
      <c r="CE53" s="1320"/>
      <c r="CF53" s="1320">
        <v>60.9</v>
      </c>
      <c r="CG53" s="1320"/>
      <c r="CH53" s="1320"/>
      <c r="CI53" s="1320"/>
      <c r="CJ53" s="1320"/>
      <c r="CK53" s="1320"/>
      <c r="CL53" s="1320"/>
      <c r="CM53" s="1320"/>
      <c r="CN53" s="1320">
        <v>62.5</v>
      </c>
      <c r="CO53" s="1320"/>
      <c r="CP53" s="1320"/>
      <c r="CQ53" s="1320"/>
      <c r="CR53" s="1320"/>
      <c r="CS53" s="1320"/>
      <c r="CT53" s="1320"/>
      <c r="CU53" s="1320"/>
      <c r="CV53" s="1320">
        <v>64.099999999999994</v>
      </c>
      <c r="CW53" s="1320"/>
      <c r="CX53" s="1320"/>
      <c r="CY53" s="1320"/>
      <c r="CZ53" s="1320"/>
      <c r="DA53" s="1320"/>
      <c r="DB53" s="1320"/>
      <c r="DC53" s="1320"/>
    </row>
    <row r="54" spans="1:109" ht="13.5" x14ac:dyDescent="0.15">
      <c r="A54" s="404"/>
      <c r="B54" s="389"/>
      <c r="G54" s="1326"/>
      <c r="H54" s="1326"/>
      <c r="I54" s="1321"/>
      <c r="J54" s="1321"/>
      <c r="K54" s="1327"/>
      <c r="L54" s="1327"/>
      <c r="M54" s="1327"/>
      <c r="N54" s="1327"/>
      <c r="AM54" s="396"/>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20"/>
      <c r="BQ54" s="1320"/>
      <c r="BR54" s="1320"/>
      <c r="BS54" s="1320"/>
      <c r="BT54" s="1320"/>
      <c r="BU54" s="1320"/>
      <c r="BV54" s="1320"/>
      <c r="BW54" s="1320"/>
      <c r="BX54" s="1320"/>
      <c r="BY54" s="1320"/>
      <c r="BZ54" s="1320"/>
      <c r="CA54" s="1320"/>
      <c r="CB54" s="1320"/>
      <c r="CC54" s="1320"/>
      <c r="CD54" s="1320"/>
      <c r="CE54" s="1320"/>
      <c r="CF54" s="1320"/>
      <c r="CG54" s="1320"/>
      <c r="CH54" s="1320"/>
      <c r="CI54" s="1320"/>
      <c r="CJ54" s="1320"/>
      <c r="CK54" s="1320"/>
      <c r="CL54" s="1320"/>
      <c r="CM54" s="1320"/>
      <c r="CN54" s="1320"/>
      <c r="CO54" s="1320"/>
      <c r="CP54" s="1320"/>
      <c r="CQ54" s="1320"/>
      <c r="CR54" s="1320"/>
      <c r="CS54" s="1320"/>
      <c r="CT54" s="1320"/>
      <c r="CU54" s="1320"/>
      <c r="CV54" s="1320"/>
      <c r="CW54" s="1320"/>
      <c r="CX54" s="1320"/>
      <c r="CY54" s="1320"/>
      <c r="CZ54" s="1320"/>
      <c r="DA54" s="1320"/>
      <c r="DB54" s="1320"/>
      <c r="DC54" s="1320"/>
    </row>
    <row r="55" spans="1:109" ht="13.5" x14ac:dyDescent="0.15">
      <c r="A55" s="404"/>
      <c r="B55" s="389"/>
      <c r="G55" s="1321"/>
      <c r="H55" s="1321"/>
      <c r="I55" s="1321"/>
      <c r="J55" s="1321"/>
      <c r="K55" s="1327"/>
      <c r="L55" s="1327"/>
      <c r="M55" s="1327"/>
      <c r="N55" s="1327"/>
      <c r="AN55" s="1325" t="s">
        <v>605</v>
      </c>
      <c r="AO55" s="1325"/>
      <c r="AP55" s="1325"/>
      <c r="AQ55" s="1325"/>
      <c r="AR55" s="1325"/>
      <c r="AS55" s="1325"/>
      <c r="AT55" s="1325"/>
      <c r="AU55" s="1325"/>
      <c r="AV55" s="1325"/>
      <c r="AW55" s="1325"/>
      <c r="AX55" s="1325"/>
      <c r="AY55" s="1325"/>
      <c r="AZ55" s="1325"/>
      <c r="BA55" s="1325"/>
      <c r="BB55" s="1329" t="s">
        <v>604</v>
      </c>
      <c r="BC55" s="1329"/>
      <c r="BD55" s="1329"/>
      <c r="BE55" s="1329"/>
      <c r="BF55" s="1329"/>
      <c r="BG55" s="1329"/>
      <c r="BH55" s="1329"/>
      <c r="BI55" s="1329"/>
      <c r="BJ55" s="1329"/>
      <c r="BK55" s="1329"/>
      <c r="BL55" s="1329"/>
      <c r="BM55" s="1329"/>
      <c r="BN55" s="1329"/>
      <c r="BO55" s="1329"/>
      <c r="BP55" s="1320">
        <v>0</v>
      </c>
      <c r="BQ55" s="1320"/>
      <c r="BR55" s="1320"/>
      <c r="BS55" s="1320"/>
      <c r="BT55" s="1320"/>
      <c r="BU55" s="1320"/>
      <c r="BV55" s="1320"/>
      <c r="BW55" s="1320"/>
      <c r="BX55" s="1320">
        <v>0</v>
      </c>
      <c r="BY55" s="1320"/>
      <c r="BZ55" s="1320"/>
      <c r="CA55" s="1320"/>
      <c r="CB55" s="1320"/>
      <c r="CC55" s="1320"/>
      <c r="CD55" s="1320"/>
      <c r="CE55" s="1320"/>
      <c r="CF55" s="1320">
        <v>0</v>
      </c>
      <c r="CG55" s="1320"/>
      <c r="CH55" s="1320"/>
      <c r="CI55" s="1320"/>
      <c r="CJ55" s="1320"/>
      <c r="CK55" s="1320"/>
      <c r="CL55" s="1320"/>
      <c r="CM55" s="1320"/>
      <c r="CN55" s="1320">
        <v>0</v>
      </c>
      <c r="CO55" s="1320"/>
      <c r="CP55" s="1320"/>
      <c r="CQ55" s="1320"/>
      <c r="CR55" s="1320"/>
      <c r="CS55" s="1320"/>
      <c r="CT55" s="1320"/>
      <c r="CU55" s="1320"/>
      <c r="CV55" s="1320">
        <v>0</v>
      </c>
      <c r="CW55" s="1320"/>
      <c r="CX55" s="1320"/>
      <c r="CY55" s="1320"/>
      <c r="CZ55" s="1320"/>
      <c r="DA55" s="1320"/>
      <c r="DB55" s="1320"/>
      <c r="DC55" s="1320"/>
    </row>
    <row r="56" spans="1:109" ht="13.5" x14ac:dyDescent="0.15">
      <c r="A56" s="404"/>
      <c r="B56" s="389"/>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9"/>
      <c r="BC56" s="1329"/>
      <c r="BD56" s="1329"/>
      <c r="BE56" s="1329"/>
      <c r="BF56" s="1329"/>
      <c r="BG56" s="1329"/>
      <c r="BH56" s="1329"/>
      <c r="BI56" s="1329"/>
      <c r="BJ56" s="1329"/>
      <c r="BK56" s="1329"/>
      <c r="BL56" s="1329"/>
      <c r="BM56" s="1329"/>
      <c r="BN56" s="1329"/>
      <c r="BO56" s="1329"/>
      <c r="BP56" s="1320"/>
      <c r="BQ56" s="1320"/>
      <c r="BR56" s="1320"/>
      <c r="BS56" s="1320"/>
      <c r="BT56" s="1320"/>
      <c r="BU56" s="1320"/>
      <c r="BV56" s="1320"/>
      <c r="BW56" s="1320"/>
      <c r="BX56" s="1320"/>
      <c r="BY56" s="1320"/>
      <c r="BZ56" s="1320"/>
      <c r="CA56" s="1320"/>
      <c r="CB56" s="1320"/>
      <c r="CC56" s="1320"/>
      <c r="CD56" s="1320"/>
      <c r="CE56" s="1320"/>
      <c r="CF56" s="1320"/>
      <c r="CG56" s="1320"/>
      <c r="CH56" s="1320"/>
      <c r="CI56" s="1320"/>
      <c r="CJ56" s="1320"/>
      <c r="CK56" s="1320"/>
      <c r="CL56" s="1320"/>
      <c r="CM56" s="1320"/>
      <c r="CN56" s="1320"/>
      <c r="CO56" s="1320"/>
      <c r="CP56" s="1320"/>
      <c r="CQ56" s="1320"/>
      <c r="CR56" s="1320"/>
      <c r="CS56" s="1320"/>
      <c r="CT56" s="1320"/>
      <c r="CU56" s="1320"/>
      <c r="CV56" s="1320"/>
      <c r="CW56" s="1320"/>
      <c r="CX56" s="1320"/>
      <c r="CY56" s="1320"/>
      <c r="CZ56" s="1320"/>
      <c r="DA56" s="1320"/>
      <c r="DB56" s="1320"/>
      <c r="DC56" s="1320"/>
    </row>
    <row r="57" spans="1:109" s="404" customFormat="1" ht="13.5" x14ac:dyDescent="0.15">
      <c r="B57" s="410"/>
      <c r="G57" s="1321"/>
      <c r="H57" s="1321"/>
      <c r="I57" s="1330"/>
      <c r="J57" s="1330"/>
      <c r="K57" s="1327"/>
      <c r="L57" s="1327"/>
      <c r="M57" s="1327"/>
      <c r="N57" s="1327"/>
      <c r="AM57" s="388"/>
      <c r="AN57" s="1325"/>
      <c r="AO57" s="1325"/>
      <c r="AP57" s="1325"/>
      <c r="AQ57" s="1325"/>
      <c r="AR57" s="1325"/>
      <c r="AS57" s="1325"/>
      <c r="AT57" s="1325"/>
      <c r="AU57" s="1325"/>
      <c r="AV57" s="1325"/>
      <c r="AW57" s="1325"/>
      <c r="AX57" s="1325"/>
      <c r="AY57" s="1325"/>
      <c r="AZ57" s="1325"/>
      <c r="BA57" s="1325"/>
      <c r="BB57" s="1329" t="s">
        <v>611</v>
      </c>
      <c r="BC57" s="1329"/>
      <c r="BD57" s="1329"/>
      <c r="BE57" s="1329"/>
      <c r="BF57" s="1329"/>
      <c r="BG57" s="1329"/>
      <c r="BH57" s="1329"/>
      <c r="BI57" s="1329"/>
      <c r="BJ57" s="1329"/>
      <c r="BK57" s="1329"/>
      <c r="BL57" s="1329"/>
      <c r="BM57" s="1329"/>
      <c r="BN57" s="1329"/>
      <c r="BO57" s="1329"/>
      <c r="BP57" s="1320">
        <v>56.3</v>
      </c>
      <c r="BQ57" s="1320"/>
      <c r="BR57" s="1320"/>
      <c r="BS57" s="1320"/>
      <c r="BT57" s="1320"/>
      <c r="BU57" s="1320"/>
      <c r="BV57" s="1320"/>
      <c r="BW57" s="1320"/>
      <c r="BX57" s="1320">
        <v>57.7</v>
      </c>
      <c r="BY57" s="1320"/>
      <c r="BZ57" s="1320"/>
      <c r="CA57" s="1320"/>
      <c r="CB57" s="1320"/>
      <c r="CC57" s="1320"/>
      <c r="CD57" s="1320"/>
      <c r="CE57" s="1320"/>
      <c r="CF57" s="1320">
        <v>58.9</v>
      </c>
      <c r="CG57" s="1320"/>
      <c r="CH57" s="1320"/>
      <c r="CI57" s="1320"/>
      <c r="CJ57" s="1320"/>
      <c r="CK57" s="1320"/>
      <c r="CL57" s="1320"/>
      <c r="CM57" s="1320"/>
      <c r="CN57" s="1320">
        <v>60</v>
      </c>
      <c r="CO57" s="1320"/>
      <c r="CP57" s="1320"/>
      <c r="CQ57" s="1320"/>
      <c r="CR57" s="1320"/>
      <c r="CS57" s="1320"/>
      <c r="CT57" s="1320"/>
      <c r="CU57" s="1320"/>
      <c r="CV57" s="1320">
        <v>60.9</v>
      </c>
      <c r="CW57" s="1320"/>
      <c r="CX57" s="1320"/>
      <c r="CY57" s="1320"/>
      <c r="CZ57" s="1320"/>
      <c r="DA57" s="1320"/>
      <c r="DB57" s="1320"/>
      <c r="DC57" s="1320"/>
      <c r="DD57" s="415"/>
      <c r="DE57" s="410"/>
    </row>
    <row r="58" spans="1:109" s="404" customFormat="1" ht="13.5" x14ac:dyDescent="0.15">
      <c r="A58" s="388"/>
      <c r="B58" s="410"/>
      <c r="G58" s="1321"/>
      <c r="H58" s="1321"/>
      <c r="I58" s="1330"/>
      <c r="J58" s="1330"/>
      <c r="K58" s="1327"/>
      <c r="L58" s="1327"/>
      <c r="M58" s="1327"/>
      <c r="N58" s="1327"/>
      <c r="AM58" s="388"/>
      <c r="AN58" s="1325"/>
      <c r="AO58" s="1325"/>
      <c r="AP58" s="1325"/>
      <c r="AQ58" s="1325"/>
      <c r="AR58" s="1325"/>
      <c r="AS58" s="1325"/>
      <c r="AT58" s="1325"/>
      <c r="AU58" s="1325"/>
      <c r="AV58" s="1325"/>
      <c r="AW58" s="1325"/>
      <c r="AX58" s="1325"/>
      <c r="AY58" s="1325"/>
      <c r="AZ58" s="1325"/>
      <c r="BA58" s="1325"/>
      <c r="BB58" s="1329"/>
      <c r="BC58" s="1329"/>
      <c r="BD58" s="1329"/>
      <c r="BE58" s="1329"/>
      <c r="BF58" s="1329"/>
      <c r="BG58" s="1329"/>
      <c r="BH58" s="1329"/>
      <c r="BI58" s="1329"/>
      <c r="BJ58" s="1329"/>
      <c r="BK58" s="1329"/>
      <c r="BL58" s="1329"/>
      <c r="BM58" s="1329"/>
      <c r="BN58" s="1329"/>
      <c r="BO58" s="1329"/>
      <c r="BP58" s="1320"/>
      <c r="BQ58" s="1320"/>
      <c r="BR58" s="1320"/>
      <c r="BS58" s="1320"/>
      <c r="BT58" s="1320"/>
      <c r="BU58" s="1320"/>
      <c r="BV58" s="1320"/>
      <c r="BW58" s="1320"/>
      <c r="BX58" s="1320"/>
      <c r="BY58" s="1320"/>
      <c r="BZ58" s="1320"/>
      <c r="CA58" s="1320"/>
      <c r="CB58" s="1320"/>
      <c r="CC58" s="1320"/>
      <c r="CD58" s="1320"/>
      <c r="CE58" s="1320"/>
      <c r="CF58" s="1320"/>
      <c r="CG58" s="1320"/>
      <c r="CH58" s="1320"/>
      <c r="CI58" s="1320"/>
      <c r="CJ58" s="1320"/>
      <c r="CK58" s="1320"/>
      <c r="CL58" s="1320"/>
      <c r="CM58" s="1320"/>
      <c r="CN58" s="1320"/>
      <c r="CO58" s="1320"/>
      <c r="CP58" s="1320"/>
      <c r="CQ58" s="1320"/>
      <c r="CR58" s="1320"/>
      <c r="CS58" s="1320"/>
      <c r="CT58" s="1320"/>
      <c r="CU58" s="1320"/>
      <c r="CV58" s="1320"/>
      <c r="CW58" s="1320"/>
      <c r="CX58" s="1320"/>
      <c r="CY58" s="1320"/>
      <c r="CZ58" s="1320"/>
      <c r="DA58" s="1320"/>
      <c r="DB58" s="1320"/>
      <c r="DC58" s="1320"/>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610</v>
      </c>
    </row>
    <row r="64" spans="1:109" ht="13.5" x14ac:dyDescent="0.15">
      <c r="B64" s="389"/>
      <c r="G64" s="405"/>
      <c r="I64" s="407"/>
      <c r="J64" s="407"/>
      <c r="K64" s="407"/>
      <c r="L64" s="407"/>
      <c r="M64" s="407"/>
      <c r="N64" s="406"/>
      <c r="AM64" s="405"/>
      <c r="AN64" s="405" t="s">
        <v>609</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1" t="s">
        <v>608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607</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566</v>
      </c>
      <c r="BQ72" s="1325"/>
      <c r="BR72" s="1325"/>
      <c r="BS72" s="1325"/>
      <c r="BT72" s="1325"/>
      <c r="BU72" s="1325"/>
      <c r="BV72" s="1325"/>
      <c r="BW72" s="1325"/>
      <c r="BX72" s="1325" t="s">
        <v>567</v>
      </c>
      <c r="BY72" s="1325"/>
      <c r="BZ72" s="1325"/>
      <c r="CA72" s="1325"/>
      <c r="CB72" s="1325"/>
      <c r="CC72" s="1325"/>
      <c r="CD72" s="1325"/>
      <c r="CE72" s="1325"/>
      <c r="CF72" s="1325" t="s">
        <v>568</v>
      </c>
      <c r="CG72" s="1325"/>
      <c r="CH72" s="1325"/>
      <c r="CI72" s="1325"/>
      <c r="CJ72" s="1325"/>
      <c r="CK72" s="1325"/>
      <c r="CL72" s="1325"/>
      <c r="CM72" s="1325"/>
      <c r="CN72" s="1325" t="s">
        <v>569</v>
      </c>
      <c r="CO72" s="1325"/>
      <c r="CP72" s="1325"/>
      <c r="CQ72" s="1325"/>
      <c r="CR72" s="1325"/>
      <c r="CS72" s="1325"/>
      <c r="CT72" s="1325"/>
      <c r="CU72" s="1325"/>
      <c r="CV72" s="1325" t="s">
        <v>570</v>
      </c>
      <c r="CW72" s="1325"/>
      <c r="CX72" s="1325"/>
      <c r="CY72" s="1325"/>
      <c r="CZ72" s="1325"/>
      <c r="DA72" s="1325"/>
      <c r="DB72" s="1325"/>
      <c r="DC72" s="1325"/>
    </row>
    <row r="73" spans="2:107" ht="13.5" x14ac:dyDescent="0.15">
      <c r="B73" s="389"/>
      <c r="G73" s="1326"/>
      <c r="H73" s="1326"/>
      <c r="I73" s="1326"/>
      <c r="J73" s="1326"/>
      <c r="K73" s="1331"/>
      <c r="L73" s="1331"/>
      <c r="M73" s="1331"/>
      <c r="N73" s="1331"/>
      <c r="AM73" s="396"/>
      <c r="AN73" s="1329" t="s">
        <v>606</v>
      </c>
      <c r="AO73" s="1329"/>
      <c r="AP73" s="1329"/>
      <c r="AQ73" s="1329"/>
      <c r="AR73" s="1329"/>
      <c r="AS73" s="1329"/>
      <c r="AT73" s="1329"/>
      <c r="AU73" s="1329"/>
      <c r="AV73" s="1329"/>
      <c r="AW73" s="1329"/>
      <c r="AX73" s="1329"/>
      <c r="AY73" s="1329"/>
      <c r="AZ73" s="1329"/>
      <c r="BA73" s="1329"/>
      <c r="BB73" s="1329" t="s">
        <v>604</v>
      </c>
      <c r="BC73" s="1329"/>
      <c r="BD73" s="1329"/>
      <c r="BE73" s="1329"/>
      <c r="BF73" s="1329"/>
      <c r="BG73" s="1329"/>
      <c r="BH73" s="1329"/>
      <c r="BI73" s="1329"/>
      <c r="BJ73" s="1329"/>
      <c r="BK73" s="1329"/>
      <c r="BL73" s="1329"/>
      <c r="BM73" s="1329"/>
      <c r="BN73" s="1329"/>
      <c r="BO73" s="1329"/>
      <c r="BP73" s="1320"/>
      <c r="BQ73" s="1320"/>
      <c r="BR73" s="1320"/>
      <c r="BS73" s="1320"/>
      <c r="BT73" s="1320"/>
      <c r="BU73" s="1320"/>
      <c r="BV73" s="1320"/>
      <c r="BW73" s="1320"/>
      <c r="BX73" s="1320">
        <v>2.5</v>
      </c>
      <c r="BY73" s="1320"/>
      <c r="BZ73" s="1320"/>
      <c r="CA73" s="1320"/>
      <c r="CB73" s="1320"/>
      <c r="CC73" s="1320"/>
      <c r="CD73" s="1320"/>
      <c r="CE73" s="1320"/>
      <c r="CF73" s="1320"/>
      <c r="CG73" s="1320"/>
      <c r="CH73" s="1320"/>
      <c r="CI73" s="1320"/>
      <c r="CJ73" s="1320"/>
      <c r="CK73" s="1320"/>
      <c r="CL73" s="1320"/>
      <c r="CM73" s="1320"/>
      <c r="CN73" s="1320"/>
      <c r="CO73" s="1320"/>
      <c r="CP73" s="1320"/>
      <c r="CQ73" s="1320"/>
      <c r="CR73" s="1320"/>
      <c r="CS73" s="1320"/>
      <c r="CT73" s="1320"/>
      <c r="CU73" s="1320"/>
      <c r="CV73" s="1320"/>
      <c r="CW73" s="1320"/>
      <c r="CX73" s="1320"/>
      <c r="CY73" s="1320"/>
      <c r="CZ73" s="1320"/>
      <c r="DA73" s="1320"/>
      <c r="DB73" s="1320"/>
      <c r="DC73" s="1320"/>
    </row>
    <row r="74" spans="2:107" ht="13.5" x14ac:dyDescent="0.15">
      <c r="B74" s="389"/>
      <c r="G74" s="1326"/>
      <c r="H74" s="1326"/>
      <c r="I74" s="1326"/>
      <c r="J74" s="1326"/>
      <c r="K74" s="1331"/>
      <c r="L74" s="1331"/>
      <c r="M74" s="1331"/>
      <c r="N74" s="1331"/>
      <c r="AM74" s="396"/>
      <c r="AN74" s="1329"/>
      <c r="AO74" s="1329"/>
      <c r="AP74" s="1329"/>
      <c r="AQ74" s="1329"/>
      <c r="AR74" s="1329"/>
      <c r="AS74" s="1329"/>
      <c r="AT74" s="1329"/>
      <c r="AU74" s="1329"/>
      <c r="AV74" s="1329"/>
      <c r="AW74" s="1329"/>
      <c r="AX74" s="1329"/>
      <c r="AY74" s="1329"/>
      <c r="AZ74" s="1329"/>
      <c r="BA74" s="1329"/>
      <c r="BB74" s="1329"/>
      <c r="BC74" s="1329"/>
      <c r="BD74" s="1329"/>
      <c r="BE74" s="1329"/>
      <c r="BF74" s="1329"/>
      <c r="BG74" s="1329"/>
      <c r="BH74" s="1329"/>
      <c r="BI74" s="1329"/>
      <c r="BJ74" s="1329"/>
      <c r="BK74" s="1329"/>
      <c r="BL74" s="1329"/>
      <c r="BM74" s="1329"/>
      <c r="BN74" s="1329"/>
      <c r="BO74" s="1329"/>
      <c r="BP74" s="1320"/>
      <c r="BQ74" s="1320"/>
      <c r="BR74" s="1320"/>
      <c r="BS74" s="1320"/>
      <c r="BT74" s="1320"/>
      <c r="BU74" s="1320"/>
      <c r="BV74" s="1320"/>
      <c r="BW74" s="1320"/>
      <c r="BX74" s="1320"/>
      <c r="BY74" s="1320"/>
      <c r="BZ74" s="1320"/>
      <c r="CA74" s="1320"/>
      <c r="CB74" s="1320"/>
      <c r="CC74" s="1320"/>
      <c r="CD74" s="1320"/>
      <c r="CE74" s="1320"/>
      <c r="CF74" s="1320"/>
      <c r="CG74" s="1320"/>
      <c r="CH74" s="1320"/>
      <c r="CI74" s="1320"/>
      <c r="CJ74" s="1320"/>
      <c r="CK74" s="1320"/>
      <c r="CL74" s="1320"/>
      <c r="CM74" s="1320"/>
      <c r="CN74" s="1320"/>
      <c r="CO74" s="1320"/>
      <c r="CP74" s="1320"/>
      <c r="CQ74" s="1320"/>
      <c r="CR74" s="1320"/>
      <c r="CS74" s="1320"/>
      <c r="CT74" s="1320"/>
      <c r="CU74" s="1320"/>
      <c r="CV74" s="1320"/>
      <c r="CW74" s="1320"/>
      <c r="CX74" s="1320"/>
      <c r="CY74" s="1320"/>
      <c r="CZ74" s="1320"/>
      <c r="DA74" s="1320"/>
      <c r="DB74" s="1320"/>
      <c r="DC74" s="1320"/>
    </row>
    <row r="75" spans="2:107" ht="13.5" x14ac:dyDescent="0.15">
      <c r="B75" s="389"/>
      <c r="G75" s="1326"/>
      <c r="H75" s="1326"/>
      <c r="I75" s="1321"/>
      <c r="J75" s="1321"/>
      <c r="K75" s="1327"/>
      <c r="L75" s="1327"/>
      <c r="M75" s="1327"/>
      <c r="N75" s="1327"/>
      <c r="AM75" s="396"/>
      <c r="AN75" s="1329"/>
      <c r="AO75" s="1329"/>
      <c r="AP75" s="1329"/>
      <c r="AQ75" s="1329"/>
      <c r="AR75" s="1329"/>
      <c r="AS75" s="1329"/>
      <c r="AT75" s="1329"/>
      <c r="AU75" s="1329"/>
      <c r="AV75" s="1329"/>
      <c r="AW75" s="1329"/>
      <c r="AX75" s="1329"/>
      <c r="AY75" s="1329"/>
      <c r="AZ75" s="1329"/>
      <c r="BA75" s="1329"/>
      <c r="BB75" s="1329" t="s">
        <v>603</v>
      </c>
      <c r="BC75" s="1329"/>
      <c r="BD75" s="1329"/>
      <c r="BE75" s="1329"/>
      <c r="BF75" s="1329"/>
      <c r="BG75" s="1329"/>
      <c r="BH75" s="1329"/>
      <c r="BI75" s="1329"/>
      <c r="BJ75" s="1329"/>
      <c r="BK75" s="1329"/>
      <c r="BL75" s="1329"/>
      <c r="BM75" s="1329"/>
      <c r="BN75" s="1329"/>
      <c r="BO75" s="1329"/>
      <c r="BP75" s="1320">
        <v>3</v>
      </c>
      <c r="BQ75" s="1320"/>
      <c r="BR75" s="1320"/>
      <c r="BS75" s="1320"/>
      <c r="BT75" s="1320"/>
      <c r="BU75" s="1320"/>
      <c r="BV75" s="1320"/>
      <c r="BW75" s="1320"/>
      <c r="BX75" s="1320">
        <v>2</v>
      </c>
      <c r="BY75" s="1320"/>
      <c r="BZ75" s="1320"/>
      <c r="CA75" s="1320"/>
      <c r="CB75" s="1320"/>
      <c r="CC75" s="1320"/>
      <c r="CD75" s="1320"/>
      <c r="CE75" s="1320"/>
      <c r="CF75" s="1320">
        <v>2.4</v>
      </c>
      <c r="CG75" s="1320"/>
      <c r="CH75" s="1320"/>
      <c r="CI75" s="1320"/>
      <c r="CJ75" s="1320"/>
      <c r="CK75" s="1320"/>
      <c r="CL75" s="1320"/>
      <c r="CM75" s="1320"/>
      <c r="CN75" s="1320">
        <v>3.1</v>
      </c>
      <c r="CO75" s="1320"/>
      <c r="CP75" s="1320"/>
      <c r="CQ75" s="1320"/>
      <c r="CR75" s="1320"/>
      <c r="CS75" s="1320"/>
      <c r="CT75" s="1320"/>
      <c r="CU75" s="1320"/>
      <c r="CV75" s="1320">
        <v>3.9</v>
      </c>
      <c r="CW75" s="1320"/>
      <c r="CX75" s="1320"/>
      <c r="CY75" s="1320"/>
      <c r="CZ75" s="1320"/>
      <c r="DA75" s="1320"/>
      <c r="DB75" s="1320"/>
      <c r="DC75" s="1320"/>
    </row>
    <row r="76" spans="2:107" ht="13.5" x14ac:dyDescent="0.15">
      <c r="B76" s="389"/>
      <c r="G76" s="1326"/>
      <c r="H76" s="1326"/>
      <c r="I76" s="1321"/>
      <c r="J76" s="1321"/>
      <c r="K76" s="1327"/>
      <c r="L76" s="1327"/>
      <c r="M76" s="1327"/>
      <c r="N76" s="1327"/>
      <c r="AM76" s="396"/>
      <c r="AN76" s="1329"/>
      <c r="AO76" s="1329"/>
      <c r="AP76" s="1329"/>
      <c r="AQ76" s="1329"/>
      <c r="AR76" s="1329"/>
      <c r="AS76" s="1329"/>
      <c r="AT76" s="1329"/>
      <c r="AU76" s="1329"/>
      <c r="AV76" s="1329"/>
      <c r="AW76" s="1329"/>
      <c r="AX76" s="1329"/>
      <c r="AY76" s="1329"/>
      <c r="AZ76" s="1329"/>
      <c r="BA76" s="1329"/>
      <c r="BB76" s="1329"/>
      <c r="BC76" s="1329"/>
      <c r="BD76" s="1329"/>
      <c r="BE76" s="1329"/>
      <c r="BF76" s="1329"/>
      <c r="BG76" s="1329"/>
      <c r="BH76" s="1329"/>
      <c r="BI76" s="1329"/>
      <c r="BJ76" s="1329"/>
      <c r="BK76" s="1329"/>
      <c r="BL76" s="1329"/>
      <c r="BM76" s="1329"/>
      <c r="BN76" s="1329"/>
      <c r="BO76" s="1329"/>
      <c r="BP76" s="1320"/>
      <c r="BQ76" s="1320"/>
      <c r="BR76" s="1320"/>
      <c r="BS76" s="1320"/>
      <c r="BT76" s="1320"/>
      <c r="BU76" s="1320"/>
      <c r="BV76" s="1320"/>
      <c r="BW76" s="1320"/>
      <c r="BX76" s="1320"/>
      <c r="BY76" s="1320"/>
      <c r="BZ76" s="1320"/>
      <c r="CA76" s="1320"/>
      <c r="CB76" s="1320"/>
      <c r="CC76" s="1320"/>
      <c r="CD76" s="1320"/>
      <c r="CE76" s="1320"/>
      <c r="CF76" s="1320"/>
      <c r="CG76" s="1320"/>
      <c r="CH76" s="1320"/>
      <c r="CI76" s="1320"/>
      <c r="CJ76" s="1320"/>
      <c r="CK76" s="1320"/>
      <c r="CL76" s="1320"/>
      <c r="CM76" s="1320"/>
      <c r="CN76" s="1320"/>
      <c r="CO76" s="1320"/>
      <c r="CP76" s="1320"/>
      <c r="CQ76" s="1320"/>
      <c r="CR76" s="1320"/>
      <c r="CS76" s="1320"/>
      <c r="CT76" s="1320"/>
      <c r="CU76" s="1320"/>
      <c r="CV76" s="1320"/>
      <c r="CW76" s="1320"/>
      <c r="CX76" s="1320"/>
      <c r="CY76" s="1320"/>
      <c r="CZ76" s="1320"/>
      <c r="DA76" s="1320"/>
      <c r="DB76" s="1320"/>
      <c r="DC76" s="1320"/>
    </row>
    <row r="77" spans="2:107" ht="13.5" x14ac:dyDescent="0.15">
      <c r="B77" s="389"/>
      <c r="G77" s="1321"/>
      <c r="H77" s="1321"/>
      <c r="I77" s="1321"/>
      <c r="J77" s="1321"/>
      <c r="K77" s="1331"/>
      <c r="L77" s="1331"/>
      <c r="M77" s="1331"/>
      <c r="N77" s="1331"/>
      <c r="AN77" s="1325" t="s">
        <v>605</v>
      </c>
      <c r="AO77" s="1325"/>
      <c r="AP77" s="1325"/>
      <c r="AQ77" s="1325"/>
      <c r="AR77" s="1325"/>
      <c r="AS77" s="1325"/>
      <c r="AT77" s="1325"/>
      <c r="AU77" s="1325"/>
      <c r="AV77" s="1325"/>
      <c r="AW77" s="1325"/>
      <c r="AX77" s="1325"/>
      <c r="AY77" s="1325"/>
      <c r="AZ77" s="1325"/>
      <c r="BA77" s="1325"/>
      <c r="BB77" s="1329" t="s">
        <v>604</v>
      </c>
      <c r="BC77" s="1329"/>
      <c r="BD77" s="1329"/>
      <c r="BE77" s="1329"/>
      <c r="BF77" s="1329"/>
      <c r="BG77" s="1329"/>
      <c r="BH77" s="1329"/>
      <c r="BI77" s="1329"/>
      <c r="BJ77" s="1329"/>
      <c r="BK77" s="1329"/>
      <c r="BL77" s="1329"/>
      <c r="BM77" s="1329"/>
      <c r="BN77" s="1329"/>
      <c r="BO77" s="1329"/>
      <c r="BP77" s="1320">
        <v>0</v>
      </c>
      <c r="BQ77" s="1320"/>
      <c r="BR77" s="1320"/>
      <c r="BS77" s="1320"/>
      <c r="BT77" s="1320"/>
      <c r="BU77" s="1320"/>
      <c r="BV77" s="1320"/>
      <c r="BW77" s="1320"/>
      <c r="BX77" s="1320">
        <v>0</v>
      </c>
      <c r="BY77" s="1320"/>
      <c r="BZ77" s="1320"/>
      <c r="CA77" s="1320"/>
      <c r="CB77" s="1320"/>
      <c r="CC77" s="1320"/>
      <c r="CD77" s="1320"/>
      <c r="CE77" s="1320"/>
      <c r="CF77" s="1320">
        <v>0</v>
      </c>
      <c r="CG77" s="1320"/>
      <c r="CH77" s="1320"/>
      <c r="CI77" s="1320"/>
      <c r="CJ77" s="1320"/>
      <c r="CK77" s="1320"/>
      <c r="CL77" s="1320"/>
      <c r="CM77" s="1320"/>
      <c r="CN77" s="1320">
        <v>0</v>
      </c>
      <c r="CO77" s="1320"/>
      <c r="CP77" s="1320"/>
      <c r="CQ77" s="1320"/>
      <c r="CR77" s="1320"/>
      <c r="CS77" s="1320"/>
      <c r="CT77" s="1320"/>
      <c r="CU77" s="1320"/>
      <c r="CV77" s="1320">
        <v>0</v>
      </c>
      <c r="CW77" s="1320"/>
      <c r="CX77" s="1320"/>
      <c r="CY77" s="1320"/>
      <c r="CZ77" s="1320"/>
      <c r="DA77" s="1320"/>
      <c r="DB77" s="1320"/>
      <c r="DC77" s="1320"/>
    </row>
    <row r="78" spans="2:107" ht="13.5" x14ac:dyDescent="0.15">
      <c r="B78" s="389"/>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9"/>
      <c r="BC78" s="1329"/>
      <c r="BD78" s="1329"/>
      <c r="BE78" s="1329"/>
      <c r="BF78" s="1329"/>
      <c r="BG78" s="1329"/>
      <c r="BH78" s="1329"/>
      <c r="BI78" s="1329"/>
      <c r="BJ78" s="1329"/>
      <c r="BK78" s="1329"/>
      <c r="BL78" s="1329"/>
      <c r="BM78" s="1329"/>
      <c r="BN78" s="1329"/>
      <c r="BO78" s="1329"/>
      <c r="BP78" s="1320"/>
      <c r="BQ78" s="1320"/>
      <c r="BR78" s="1320"/>
      <c r="BS78" s="1320"/>
      <c r="BT78" s="1320"/>
      <c r="BU78" s="1320"/>
      <c r="BV78" s="1320"/>
      <c r="BW78" s="1320"/>
      <c r="BX78" s="1320"/>
      <c r="BY78" s="1320"/>
      <c r="BZ78" s="1320"/>
      <c r="CA78" s="1320"/>
      <c r="CB78" s="1320"/>
      <c r="CC78" s="1320"/>
      <c r="CD78" s="1320"/>
      <c r="CE78" s="1320"/>
      <c r="CF78" s="1320"/>
      <c r="CG78" s="1320"/>
      <c r="CH78" s="1320"/>
      <c r="CI78" s="1320"/>
      <c r="CJ78" s="1320"/>
      <c r="CK78" s="1320"/>
      <c r="CL78" s="1320"/>
      <c r="CM78" s="1320"/>
      <c r="CN78" s="1320"/>
      <c r="CO78" s="1320"/>
      <c r="CP78" s="1320"/>
      <c r="CQ78" s="1320"/>
      <c r="CR78" s="1320"/>
      <c r="CS78" s="1320"/>
      <c r="CT78" s="1320"/>
      <c r="CU78" s="1320"/>
      <c r="CV78" s="1320"/>
      <c r="CW78" s="1320"/>
      <c r="CX78" s="1320"/>
      <c r="CY78" s="1320"/>
      <c r="CZ78" s="1320"/>
      <c r="DA78" s="1320"/>
      <c r="DB78" s="1320"/>
      <c r="DC78" s="1320"/>
    </row>
    <row r="79" spans="2:107" ht="13.5" x14ac:dyDescent="0.15">
      <c r="B79" s="389"/>
      <c r="G79" s="1321"/>
      <c r="H79" s="1321"/>
      <c r="I79" s="1330"/>
      <c r="J79" s="1330"/>
      <c r="K79" s="1332"/>
      <c r="L79" s="1332"/>
      <c r="M79" s="1332"/>
      <c r="N79" s="1332"/>
      <c r="AN79" s="1325"/>
      <c r="AO79" s="1325"/>
      <c r="AP79" s="1325"/>
      <c r="AQ79" s="1325"/>
      <c r="AR79" s="1325"/>
      <c r="AS79" s="1325"/>
      <c r="AT79" s="1325"/>
      <c r="AU79" s="1325"/>
      <c r="AV79" s="1325"/>
      <c r="AW79" s="1325"/>
      <c r="AX79" s="1325"/>
      <c r="AY79" s="1325"/>
      <c r="AZ79" s="1325"/>
      <c r="BA79" s="1325"/>
      <c r="BB79" s="1329" t="s">
        <v>603</v>
      </c>
      <c r="BC79" s="1329"/>
      <c r="BD79" s="1329"/>
      <c r="BE79" s="1329"/>
      <c r="BF79" s="1329"/>
      <c r="BG79" s="1329"/>
      <c r="BH79" s="1329"/>
      <c r="BI79" s="1329"/>
      <c r="BJ79" s="1329"/>
      <c r="BK79" s="1329"/>
      <c r="BL79" s="1329"/>
      <c r="BM79" s="1329"/>
      <c r="BN79" s="1329"/>
      <c r="BO79" s="1329"/>
      <c r="BP79" s="1320">
        <v>7.4</v>
      </c>
      <c r="BQ79" s="1320"/>
      <c r="BR79" s="1320"/>
      <c r="BS79" s="1320"/>
      <c r="BT79" s="1320"/>
      <c r="BU79" s="1320"/>
      <c r="BV79" s="1320"/>
      <c r="BW79" s="1320"/>
      <c r="BX79" s="1320">
        <v>7.1</v>
      </c>
      <c r="BY79" s="1320"/>
      <c r="BZ79" s="1320"/>
      <c r="CA79" s="1320"/>
      <c r="CB79" s="1320"/>
      <c r="CC79" s="1320"/>
      <c r="CD79" s="1320"/>
      <c r="CE79" s="1320"/>
      <c r="CF79" s="1320">
        <v>7.1</v>
      </c>
      <c r="CG79" s="1320"/>
      <c r="CH79" s="1320"/>
      <c r="CI79" s="1320"/>
      <c r="CJ79" s="1320"/>
      <c r="CK79" s="1320"/>
      <c r="CL79" s="1320"/>
      <c r="CM79" s="1320"/>
      <c r="CN79" s="1320">
        <v>7.3</v>
      </c>
      <c r="CO79" s="1320"/>
      <c r="CP79" s="1320"/>
      <c r="CQ79" s="1320"/>
      <c r="CR79" s="1320"/>
      <c r="CS79" s="1320"/>
      <c r="CT79" s="1320"/>
      <c r="CU79" s="1320"/>
      <c r="CV79" s="1320">
        <v>7.4</v>
      </c>
      <c r="CW79" s="1320"/>
      <c r="CX79" s="1320"/>
      <c r="CY79" s="1320"/>
      <c r="CZ79" s="1320"/>
      <c r="DA79" s="1320"/>
      <c r="DB79" s="1320"/>
      <c r="DC79" s="1320"/>
    </row>
    <row r="80" spans="2:107" ht="13.5" x14ac:dyDescent="0.15">
      <c r="B80" s="389"/>
      <c r="G80" s="1321"/>
      <c r="H80" s="1321"/>
      <c r="I80" s="1330"/>
      <c r="J80" s="1330"/>
      <c r="K80" s="1332"/>
      <c r="L80" s="1332"/>
      <c r="M80" s="1332"/>
      <c r="N80" s="1332"/>
      <c r="AN80" s="1325"/>
      <c r="AO80" s="1325"/>
      <c r="AP80" s="1325"/>
      <c r="AQ80" s="1325"/>
      <c r="AR80" s="1325"/>
      <c r="AS80" s="1325"/>
      <c r="AT80" s="1325"/>
      <c r="AU80" s="1325"/>
      <c r="AV80" s="1325"/>
      <c r="AW80" s="1325"/>
      <c r="AX80" s="1325"/>
      <c r="AY80" s="1325"/>
      <c r="AZ80" s="1325"/>
      <c r="BA80" s="1325"/>
      <c r="BB80" s="1329"/>
      <c r="BC80" s="1329"/>
      <c r="BD80" s="1329"/>
      <c r="BE80" s="1329"/>
      <c r="BF80" s="1329"/>
      <c r="BG80" s="1329"/>
      <c r="BH80" s="1329"/>
      <c r="BI80" s="1329"/>
      <c r="BJ80" s="1329"/>
      <c r="BK80" s="1329"/>
      <c r="BL80" s="1329"/>
      <c r="BM80" s="1329"/>
      <c r="BN80" s="1329"/>
      <c r="BO80" s="1329"/>
      <c r="BP80" s="1320"/>
      <c r="BQ80" s="1320"/>
      <c r="BR80" s="1320"/>
      <c r="BS80" s="1320"/>
      <c r="BT80" s="1320"/>
      <c r="BU80" s="1320"/>
      <c r="BV80" s="1320"/>
      <c r="BW80" s="1320"/>
      <c r="BX80" s="1320"/>
      <c r="BY80" s="1320"/>
      <c r="BZ80" s="1320"/>
      <c r="CA80" s="1320"/>
      <c r="CB80" s="1320"/>
      <c r="CC80" s="1320"/>
      <c r="CD80" s="1320"/>
      <c r="CE80" s="1320"/>
      <c r="CF80" s="1320"/>
      <c r="CG80" s="1320"/>
      <c r="CH80" s="1320"/>
      <c r="CI80" s="1320"/>
      <c r="CJ80" s="1320"/>
      <c r="CK80" s="1320"/>
      <c r="CL80" s="1320"/>
      <c r="CM80" s="1320"/>
      <c r="CN80" s="1320"/>
      <c r="CO80" s="1320"/>
      <c r="CP80" s="1320"/>
      <c r="CQ80" s="1320"/>
      <c r="CR80" s="1320"/>
      <c r="CS80" s="1320"/>
      <c r="CT80" s="1320"/>
      <c r="CU80" s="1320"/>
      <c r="CV80" s="1320"/>
      <c r="CW80" s="1320"/>
      <c r="CX80" s="1320"/>
      <c r="CY80" s="1320"/>
      <c r="CZ80" s="1320"/>
      <c r="DA80" s="1320"/>
      <c r="DB80" s="1320"/>
      <c r="DC80" s="1320"/>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QSC9Rcvx6ki7vvVTjSR/o1Qrvl5XqAaQe0DoscE+A6FTYa5MkKAmWId14VcM8kNyLf9Oq2Y6mQ6r8DHWcXcWfw==" saltValue="9S0ypbSxQRf6fWPpW0abVQ=="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N77:N78"/>
    <mergeCell ref="AN77:BA80"/>
    <mergeCell ref="BB77:BO78"/>
    <mergeCell ref="BP77:BW78"/>
    <mergeCell ref="BX77:CE78"/>
    <mergeCell ref="G77:H80"/>
    <mergeCell ref="I77:J78"/>
    <mergeCell ref="K77:K78"/>
    <mergeCell ref="L77:L78"/>
    <mergeCell ref="M77:M78"/>
    <mergeCell ref="CN79:CU80"/>
    <mergeCell ref="BX73:CE74"/>
    <mergeCell ref="CF73:CM74"/>
    <mergeCell ref="CN73:CU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5:BW76"/>
    <mergeCell ref="G73:H76"/>
    <mergeCell ref="I73:J74"/>
    <mergeCell ref="K73:K74"/>
    <mergeCell ref="L73:L74"/>
    <mergeCell ref="M73:M74"/>
    <mergeCell ref="N73:N74"/>
    <mergeCell ref="CN75:CU76"/>
    <mergeCell ref="CV75:DC76"/>
    <mergeCell ref="CV73:DC74"/>
    <mergeCell ref="CV72:DC72"/>
    <mergeCell ref="BX72:CE72"/>
    <mergeCell ref="CF72:CM72"/>
    <mergeCell ref="CN72:CU72"/>
    <mergeCell ref="CN57:CU58"/>
    <mergeCell ref="CV57:DC58"/>
    <mergeCell ref="G72:J72"/>
    <mergeCell ref="AN72:BO72"/>
    <mergeCell ref="BP72:BW7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AD77D-E5AB-4F18-AA8F-6500FF97D353}">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Z24GRkufUYjpSQhqBVLJzr2tguiVskFOBmdvVEXUFopF1eIFLCnx+wUt3r0ajX3dinsQVTCRc9JscFT8PAGhJw==" saltValue="rjWCNz0hBPd02VQuCGFa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91FCC-230A-427D-A71E-1CD42E3224FE}">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TrEP8/RuFBzog52q5LXDA0S8/6tAW8uCxXmVV4HHF0jXJJ/4pEg+md0dNPCZ8UbTLU7bMSzZnDeP3kputkvDvQ==" saltValue="6std7mTR+iYXq68G47wG7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391747</v>
      </c>
      <c r="E3" s="162"/>
      <c r="F3" s="163">
        <v>291945</v>
      </c>
      <c r="G3" s="164"/>
      <c r="H3" s="165"/>
    </row>
    <row r="4" spans="1:8" x14ac:dyDescent="0.15">
      <c r="A4" s="166"/>
      <c r="B4" s="167"/>
      <c r="C4" s="168"/>
      <c r="D4" s="169">
        <v>371492</v>
      </c>
      <c r="E4" s="170"/>
      <c r="F4" s="171">
        <v>127651</v>
      </c>
      <c r="G4" s="172"/>
      <c r="H4" s="173"/>
    </row>
    <row r="5" spans="1:8" x14ac:dyDescent="0.15">
      <c r="A5" s="154" t="s">
        <v>558</v>
      </c>
      <c r="B5" s="159"/>
      <c r="C5" s="160"/>
      <c r="D5" s="161">
        <v>142444</v>
      </c>
      <c r="E5" s="162"/>
      <c r="F5" s="163">
        <v>291173</v>
      </c>
      <c r="G5" s="164"/>
      <c r="H5" s="165"/>
    </row>
    <row r="6" spans="1:8" x14ac:dyDescent="0.15">
      <c r="A6" s="166"/>
      <c r="B6" s="167"/>
      <c r="C6" s="168"/>
      <c r="D6" s="169">
        <v>120154</v>
      </c>
      <c r="E6" s="170"/>
      <c r="F6" s="171">
        <v>119071</v>
      </c>
      <c r="G6" s="172"/>
      <c r="H6" s="173"/>
    </row>
    <row r="7" spans="1:8" x14ac:dyDescent="0.15">
      <c r="A7" s="154" t="s">
        <v>559</v>
      </c>
      <c r="B7" s="159"/>
      <c r="C7" s="160"/>
      <c r="D7" s="161">
        <v>107689</v>
      </c>
      <c r="E7" s="162"/>
      <c r="F7" s="163">
        <v>271581</v>
      </c>
      <c r="G7" s="164"/>
      <c r="H7" s="165"/>
    </row>
    <row r="8" spans="1:8" x14ac:dyDescent="0.15">
      <c r="A8" s="166"/>
      <c r="B8" s="167"/>
      <c r="C8" s="168"/>
      <c r="D8" s="169">
        <v>94370</v>
      </c>
      <c r="E8" s="170"/>
      <c r="F8" s="171">
        <v>117844</v>
      </c>
      <c r="G8" s="172"/>
      <c r="H8" s="173"/>
    </row>
    <row r="9" spans="1:8" x14ac:dyDescent="0.15">
      <c r="A9" s="154" t="s">
        <v>560</v>
      </c>
      <c r="B9" s="159"/>
      <c r="C9" s="160"/>
      <c r="D9" s="161">
        <v>82355</v>
      </c>
      <c r="E9" s="162"/>
      <c r="F9" s="163">
        <v>268375</v>
      </c>
      <c r="G9" s="164"/>
      <c r="H9" s="165"/>
    </row>
    <row r="10" spans="1:8" x14ac:dyDescent="0.15">
      <c r="A10" s="166"/>
      <c r="B10" s="167"/>
      <c r="C10" s="168"/>
      <c r="D10" s="169">
        <v>52707</v>
      </c>
      <c r="E10" s="170"/>
      <c r="F10" s="171">
        <v>119602</v>
      </c>
      <c r="G10" s="172"/>
      <c r="H10" s="173"/>
    </row>
    <row r="11" spans="1:8" x14ac:dyDescent="0.15">
      <c r="A11" s="154" t="s">
        <v>561</v>
      </c>
      <c r="B11" s="159"/>
      <c r="C11" s="160"/>
      <c r="D11" s="161">
        <v>130274</v>
      </c>
      <c r="E11" s="162"/>
      <c r="F11" s="163">
        <v>301035</v>
      </c>
      <c r="G11" s="164"/>
      <c r="H11" s="165"/>
    </row>
    <row r="12" spans="1:8" x14ac:dyDescent="0.15">
      <c r="A12" s="166"/>
      <c r="B12" s="167"/>
      <c r="C12" s="174"/>
      <c r="D12" s="169">
        <v>91415</v>
      </c>
      <c r="E12" s="170"/>
      <c r="F12" s="171">
        <v>154376</v>
      </c>
      <c r="G12" s="172"/>
      <c r="H12" s="173"/>
    </row>
    <row r="13" spans="1:8" x14ac:dyDescent="0.15">
      <c r="A13" s="154"/>
      <c r="B13" s="159"/>
      <c r="C13" s="175"/>
      <c r="D13" s="176">
        <v>170902</v>
      </c>
      <c r="E13" s="177"/>
      <c r="F13" s="178">
        <v>284822</v>
      </c>
      <c r="G13" s="179"/>
      <c r="H13" s="165"/>
    </row>
    <row r="14" spans="1:8" x14ac:dyDescent="0.15">
      <c r="A14" s="166"/>
      <c r="B14" s="167"/>
      <c r="C14" s="168"/>
      <c r="D14" s="169">
        <v>146028</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3.87</v>
      </c>
      <c r="C19" s="180">
        <f>ROUND(VALUE(SUBSTITUTE(実質収支比率等に係る経年分析!G$48,"▲","-")),2)</f>
        <v>6.19</v>
      </c>
      <c r="D19" s="180">
        <f>ROUND(VALUE(SUBSTITUTE(実質収支比率等に係る経年分析!H$48,"▲","-")),2)</f>
        <v>7.64</v>
      </c>
      <c r="E19" s="180">
        <f>ROUND(VALUE(SUBSTITUTE(実質収支比率等に係る経年分析!I$48,"▲","-")),2)</f>
        <v>9.18</v>
      </c>
      <c r="F19" s="180">
        <f>ROUND(VALUE(SUBSTITUTE(実質収支比率等に係る経年分析!J$48,"▲","-")),2)</f>
        <v>11.49</v>
      </c>
    </row>
    <row r="20" spans="1:11" x14ac:dyDescent="0.15">
      <c r="A20" s="180" t="s">
        <v>55</v>
      </c>
      <c r="B20" s="180">
        <f>ROUND(VALUE(SUBSTITUTE(実質収支比率等に係る経年分析!F$47,"▲","-")),2)</f>
        <v>48.31</v>
      </c>
      <c r="C20" s="180">
        <f>ROUND(VALUE(SUBSTITUTE(実質収支比率等に係る経年分析!G$47,"▲","-")),2)</f>
        <v>42.35</v>
      </c>
      <c r="D20" s="180">
        <f>ROUND(VALUE(SUBSTITUTE(実質収支比率等に係る経年分析!H$47,"▲","-")),2)</f>
        <v>47.01</v>
      </c>
      <c r="E20" s="180">
        <f>ROUND(VALUE(SUBSTITUTE(実質収支比率等に係る経年分析!I$47,"▲","-")),2)</f>
        <v>56.21</v>
      </c>
      <c r="F20" s="180">
        <f>ROUND(VALUE(SUBSTITUTE(実質収支比率等に係る経年分析!J$47,"▲","-")),2)</f>
        <v>58.86</v>
      </c>
    </row>
    <row r="21" spans="1:11" x14ac:dyDescent="0.15">
      <c r="A21" s="180" t="s">
        <v>56</v>
      </c>
      <c r="B21" s="180">
        <f>IF(ISNUMBER(VALUE(SUBSTITUTE(実質収支比率等に係る経年分析!F$49,"▲","-"))),ROUND(VALUE(SUBSTITUTE(実質収支比率等に係る経年分析!F$49,"▲","-")),2),NA())</f>
        <v>-42.88</v>
      </c>
      <c r="C21" s="180">
        <f>IF(ISNUMBER(VALUE(SUBSTITUTE(実質収支比率等に係る経年分析!G$49,"▲","-"))),ROUND(VALUE(SUBSTITUTE(実質収支比率等に係る経年分析!G$49,"▲","-")),2),NA())</f>
        <v>-6.89</v>
      </c>
      <c r="D21" s="180">
        <f>IF(ISNUMBER(VALUE(SUBSTITUTE(実質収支比率等に係る経年分析!H$49,"▲","-"))),ROUND(VALUE(SUBSTITUTE(実質収支比率等に係る経年分析!H$49,"▲","-")),2),NA())</f>
        <v>2.02</v>
      </c>
      <c r="E21" s="180">
        <f>IF(ISNUMBER(VALUE(SUBSTITUTE(実質収支比率等に係る経年分析!I$49,"▲","-"))),ROUND(VALUE(SUBSTITUTE(実質収支比率等に係る経年分析!I$49,"▲","-")),2),NA())</f>
        <v>5.52</v>
      </c>
      <c r="F21" s="180">
        <f>IF(ISNUMBER(VALUE(SUBSTITUTE(実質収支比率等に係る経年分析!J$49,"▲","-"))),ROUND(VALUE(SUBSTITUTE(実質収支比率等に係る経年分析!J$49,"▲","-")),2),NA())</f>
        <v>5.2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介護保険（介護サービス事業勘定）特別会計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国民健康保険（診療施設勘定）特別会計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基幹水利施設管理特別会計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後期高齢者医療特別会計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v>
      </c>
    </row>
    <row r="35" spans="1:16" x14ac:dyDescent="0.15">
      <c r="A35" s="181" t="str">
        <f>IF(連結実質赤字比率に係る赤字・黒字の構成分析!C$35="",NA(),連結実質赤字比率に係る赤字・黒字の構成分析!C$35)</f>
        <v>介護保険（保険事業勘定）特別会計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11.49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241</v>
      </c>
      <c r="E42" s="182"/>
      <c r="F42" s="182"/>
      <c r="G42" s="182">
        <f>'実質公債費比率（分子）の構造'!L$52</f>
        <v>242</v>
      </c>
      <c r="H42" s="182"/>
      <c r="I42" s="182"/>
      <c r="J42" s="182">
        <f>'実質公債費比率（分子）の構造'!M$52</f>
        <v>242</v>
      </c>
      <c r="K42" s="182"/>
      <c r="L42" s="182"/>
      <c r="M42" s="182">
        <f>'実質公債費比率（分子）の構造'!N$52</f>
        <v>236</v>
      </c>
      <c r="N42" s="182"/>
      <c r="O42" s="182"/>
      <c r="P42" s="182">
        <f>'実質公債費比率（分子）の構造'!O$52</f>
        <v>245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v>
      </c>
      <c r="C45" s="182"/>
      <c r="D45" s="182"/>
      <c r="E45" s="182">
        <f>'実質公債費比率（分子）の構造'!L$49</f>
        <v>8</v>
      </c>
      <c r="F45" s="182"/>
      <c r="G45" s="182"/>
      <c r="H45" s="182">
        <f>'実質公債費比率（分子）の構造'!M$49</f>
        <v>9</v>
      </c>
      <c r="I45" s="182"/>
      <c r="J45" s="182"/>
      <c r="K45" s="182">
        <f>'実質公債費比率（分子）の構造'!N$49</f>
        <v>12</v>
      </c>
      <c r="L45" s="182"/>
      <c r="M45" s="182"/>
      <c r="N45" s="182">
        <f>'実質公債費比率（分子）の構造'!O$49</f>
        <v>12</v>
      </c>
      <c r="O45" s="182"/>
      <c r="P45" s="182"/>
    </row>
    <row r="46" spans="1:16" x14ac:dyDescent="0.15">
      <c r="A46" s="182" t="s">
        <v>67</v>
      </c>
      <c r="B46" s="182">
        <f>'実質公債費比率（分子）の構造'!K$48</f>
        <v>105</v>
      </c>
      <c r="C46" s="182"/>
      <c r="D46" s="182"/>
      <c r="E46" s="182">
        <f>'実質公債費比率（分子）の構造'!L$48</f>
        <v>105</v>
      </c>
      <c r="F46" s="182"/>
      <c r="G46" s="182"/>
      <c r="H46" s="182">
        <f>'実質公債費比率（分子）の構造'!M$48</f>
        <v>99</v>
      </c>
      <c r="I46" s="182"/>
      <c r="J46" s="182"/>
      <c r="K46" s="182">
        <f>'実質公債費比率（分子）の構造'!N$48</f>
        <v>96</v>
      </c>
      <c r="L46" s="182"/>
      <c r="M46" s="182"/>
      <c r="N46" s="182">
        <f>'実質公債費比率（分子）の構造'!O$48</f>
        <v>93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167</v>
      </c>
      <c r="C49" s="182"/>
      <c r="D49" s="182"/>
      <c r="E49" s="182">
        <f>'実質公債費比率（分子）の構造'!L$45</f>
        <v>159</v>
      </c>
      <c r="F49" s="182"/>
      <c r="G49" s="182"/>
      <c r="H49" s="182">
        <f>'実質公債費比率（分子）の構造'!M$45</f>
        <v>194</v>
      </c>
      <c r="I49" s="182"/>
      <c r="J49" s="182"/>
      <c r="K49" s="182">
        <f>'実質公債費比率（分子）の構造'!N$45</f>
        <v>196</v>
      </c>
      <c r="L49" s="182"/>
      <c r="M49" s="182"/>
      <c r="N49" s="182">
        <f>'実質公債費比率（分子）の構造'!O$45</f>
        <v>217</v>
      </c>
      <c r="O49" s="182"/>
      <c r="P49" s="182"/>
    </row>
    <row r="50" spans="1:16" x14ac:dyDescent="0.15">
      <c r="A50" s="182" t="s">
        <v>71</v>
      </c>
      <c r="B50" s="182" t="e">
        <f>NA()</f>
        <v>#N/A</v>
      </c>
      <c r="C50" s="182">
        <f>IF(ISNUMBER('実質公債費比率（分子）の構造'!K$53),'実質公債費比率（分子）の構造'!K$53,NA())</f>
        <v>36</v>
      </c>
      <c r="D50" s="182" t="e">
        <f>NA()</f>
        <v>#N/A</v>
      </c>
      <c r="E50" s="182" t="e">
        <f>NA()</f>
        <v>#N/A</v>
      </c>
      <c r="F50" s="182">
        <f>IF(ISNUMBER('実質公債費比率（分子）の構造'!L$53),'実質公債費比率（分子）の構造'!L$53,NA())</f>
        <v>30</v>
      </c>
      <c r="G50" s="182" t="e">
        <f>NA()</f>
        <v>#N/A</v>
      </c>
      <c r="H50" s="182" t="e">
        <f>NA()</f>
        <v>#N/A</v>
      </c>
      <c r="I50" s="182">
        <f>IF(ISNUMBER('実質公債費比率（分子）の構造'!M$53),'実質公債費比率（分子）の構造'!M$53,NA())</f>
        <v>60</v>
      </c>
      <c r="J50" s="182" t="e">
        <f>NA()</f>
        <v>#N/A</v>
      </c>
      <c r="K50" s="182" t="e">
        <f>NA()</f>
        <v>#N/A</v>
      </c>
      <c r="L50" s="182">
        <f>IF(ISNUMBER('実質公債費比率（分子）の構造'!N$53),'実質公債費比率（分子）の構造'!N$53,NA())</f>
        <v>68</v>
      </c>
      <c r="M50" s="182" t="e">
        <f>NA()</f>
        <v>#N/A</v>
      </c>
      <c r="N50" s="182" t="e">
        <f>NA()</f>
        <v>#N/A</v>
      </c>
      <c r="O50" s="182">
        <f>IF(ISNUMBER('実質公債費比率（分子）の構造'!O$53),'実質公債費比率（分子）の構造'!O$53,NA())</f>
        <v>77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2640</v>
      </c>
      <c r="E56" s="181"/>
      <c r="F56" s="181"/>
      <c r="G56" s="181">
        <f>'将来負担比率（分子）の構造'!J$52</f>
        <v>2584</v>
      </c>
      <c r="H56" s="181"/>
      <c r="I56" s="181"/>
      <c r="J56" s="181">
        <f>'将来負担比率（分子）の構造'!K$52</f>
        <v>2544</v>
      </c>
      <c r="K56" s="181"/>
      <c r="L56" s="181"/>
      <c r="M56" s="181">
        <f>'将来負担比率（分子）の構造'!L$52</f>
        <v>2595</v>
      </c>
      <c r="N56" s="181"/>
      <c r="O56" s="181"/>
      <c r="P56" s="181">
        <f>'将来負担比率（分子）の構造'!M$52</f>
        <v>2596</v>
      </c>
    </row>
    <row r="57" spans="1:16" x14ac:dyDescent="0.15">
      <c r="A57" s="181" t="s">
        <v>42</v>
      </c>
      <c r="B57" s="181"/>
      <c r="C57" s="181"/>
      <c r="D57" s="181">
        <f>'将来負担比率（分子）の構造'!I$51</f>
        <v>0</v>
      </c>
      <c r="E57" s="181"/>
      <c r="F57" s="181"/>
      <c r="G57" s="181">
        <f>'将来負担比率（分子）の構造'!J$51</f>
        <v>0</v>
      </c>
      <c r="H57" s="181"/>
      <c r="I57" s="181"/>
      <c r="J57" s="181">
        <f>'将来負担比率（分子）の構造'!K$51</f>
        <v>0</v>
      </c>
      <c r="K57" s="181"/>
      <c r="L57" s="181"/>
      <c r="M57" s="181">
        <f>'将来負担比率（分子）の構造'!L$51</f>
        <v>0</v>
      </c>
      <c r="N57" s="181"/>
      <c r="O57" s="181"/>
      <c r="P57" s="181">
        <f>'将来負担比率（分子）の構造'!M$51</f>
        <v>0</v>
      </c>
    </row>
    <row r="58" spans="1:16" x14ac:dyDescent="0.15">
      <c r="A58" s="181" t="s">
        <v>41</v>
      </c>
      <c r="B58" s="181"/>
      <c r="C58" s="181"/>
      <c r="D58" s="181">
        <f>'将来負担比率（分子）の構造'!I$50</f>
        <v>1454</v>
      </c>
      <c r="E58" s="181"/>
      <c r="F58" s="181"/>
      <c r="G58" s="181">
        <f>'将来負担比率（分子）の構造'!J$50</f>
        <v>1265</v>
      </c>
      <c r="H58" s="181"/>
      <c r="I58" s="181"/>
      <c r="J58" s="181">
        <f>'将来負担比率（分子）の構造'!K$50</f>
        <v>1340</v>
      </c>
      <c r="K58" s="181"/>
      <c r="L58" s="181"/>
      <c r="M58" s="181">
        <f>'将来負担比率（分子）の構造'!L$50</f>
        <v>1506</v>
      </c>
      <c r="N58" s="181"/>
      <c r="O58" s="181"/>
      <c r="P58" s="181">
        <f>'将来負担比率（分子）の構造'!M$50</f>
        <v>1627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790</v>
      </c>
      <c r="C62" s="181"/>
      <c r="D62" s="181"/>
      <c r="E62" s="181">
        <f>'将来負担比率（分子）の構造'!J$45</f>
        <v>750</v>
      </c>
      <c r="F62" s="181"/>
      <c r="G62" s="181"/>
      <c r="H62" s="181">
        <f>'将来負担比率（分子）の構造'!K$45</f>
        <v>706</v>
      </c>
      <c r="I62" s="181"/>
      <c r="J62" s="181"/>
      <c r="K62" s="181">
        <f>'将来負担比率（分子）の構造'!L$45</f>
        <v>681</v>
      </c>
      <c r="L62" s="181"/>
      <c r="M62" s="181"/>
      <c r="N62" s="181">
        <f>'将来負担比率（分子）の構造'!M$45</f>
        <v>653</v>
      </c>
      <c r="O62" s="181"/>
      <c r="P62" s="181"/>
    </row>
    <row r="63" spans="1:16" x14ac:dyDescent="0.15">
      <c r="A63" s="181" t="s">
        <v>34</v>
      </c>
      <c r="B63" s="181">
        <f>'将来負担比率（分子）の構造'!I$44</f>
        <v>126</v>
      </c>
      <c r="C63" s="181"/>
      <c r="D63" s="181"/>
      <c r="E63" s="181">
        <f>'将来負担比率（分子）の構造'!J$44</f>
        <v>127</v>
      </c>
      <c r="F63" s="181"/>
      <c r="G63" s="181"/>
      <c r="H63" s="181">
        <f>'将来負担比率（分子）の構造'!K$44</f>
        <v>119</v>
      </c>
      <c r="I63" s="181"/>
      <c r="J63" s="181"/>
      <c r="K63" s="181">
        <f>'将来負担比率（分子）の構造'!L$44</f>
        <v>108</v>
      </c>
      <c r="L63" s="181"/>
      <c r="M63" s="181"/>
      <c r="N63" s="181">
        <f>'将来負担比率（分子）の構造'!M$44</f>
        <v>96</v>
      </c>
      <c r="O63" s="181"/>
      <c r="P63" s="181"/>
    </row>
    <row r="64" spans="1:16" x14ac:dyDescent="0.15">
      <c r="A64" s="181" t="s">
        <v>33</v>
      </c>
      <c r="B64" s="181">
        <f>'将来負担比率（分子）の構造'!I$43</f>
        <v>734</v>
      </c>
      <c r="C64" s="181"/>
      <c r="D64" s="181"/>
      <c r="E64" s="181">
        <f>'将来負担比率（分子）の構造'!J$43</f>
        <v>725</v>
      </c>
      <c r="F64" s="181"/>
      <c r="G64" s="181"/>
      <c r="H64" s="181">
        <f>'将来負担比率（分子）の構造'!K$43</f>
        <v>621</v>
      </c>
      <c r="I64" s="181"/>
      <c r="J64" s="181"/>
      <c r="K64" s="181">
        <f>'将来負担比率（分子）の構造'!L$43</f>
        <v>617</v>
      </c>
      <c r="L64" s="181"/>
      <c r="M64" s="181"/>
      <c r="N64" s="181">
        <f>'将来負担比率（分子）の構造'!M$43</f>
        <v>816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2219</v>
      </c>
      <c r="C66" s="181"/>
      <c r="D66" s="181"/>
      <c r="E66" s="181">
        <f>'将来負担比率（分子）の構造'!J$41</f>
        <v>2291</v>
      </c>
      <c r="F66" s="181"/>
      <c r="G66" s="181"/>
      <c r="H66" s="181">
        <f>'将来負担比率（分子）の構造'!K$41</f>
        <v>2295</v>
      </c>
      <c r="I66" s="181"/>
      <c r="J66" s="181"/>
      <c r="K66" s="181">
        <f>'将来負担比率（分子）の構造'!L$41</f>
        <v>2303</v>
      </c>
      <c r="L66" s="181"/>
      <c r="M66" s="181"/>
      <c r="N66" s="181">
        <f>'将来負担比率（分子）の構造'!M$41</f>
        <v>2296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43</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915</v>
      </c>
      <c r="C72" s="185">
        <f>基金残高に係る経年分析!G55</f>
        <v>1069</v>
      </c>
      <c r="D72" s="185">
        <f>基金残高に係る経年分析!H55</f>
        <v>1196</v>
      </c>
    </row>
    <row r="73" spans="1:16" x14ac:dyDescent="0.15">
      <c r="A73" s="184" t="s">
        <v>78</v>
      </c>
      <c r="B73" s="185">
        <f>基金残高に係る経年分析!F56</f>
        <v>127</v>
      </c>
      <c r="C73" s="185">
        <f>基金残高に係る経年分析!G56</f>
        <v>127</v>
      </c>
      <c r="D73" s="185">
        <f>基金残高に係る経年分析!H56</f>
        <v>127</v>
      </c>
    </row>
    <row r="74" spans="1:16" x14ac:dyDescent="0.15">
      <c r="A74" s="184" t="s">
        <v>79</v>
      </c>
      <c r="B74" s="185">
        <f>基金残高に係る経年分析!F57</f>
        <v>234</v>
      </c>
      <c r="C74" s="185">
        <f>基金残高に係る経年分析!G57</f>
        <v>240</v>
      </c>
      <c r="D74" s="185">
        <f>基金残高に係る経年分析!H57</f>
        <v>236</v>
      </c>
    </row>
  </sheetData>
  <sheetProtection algorithmName="SHA-512" hashValue="KU5uIkVsK8z3IRHk5aapDpgA8bijAzOtPM1AL5HMM87RQi6k2pMbLaDENGceUPEeLGW908xe7WWNW1GqLllJEQ==" saltValue="jUGAPkdybdf668KuwupA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466594</v>
      </c>
      <c r="S5" s="736"/>
      <c r="T5" s="736"/>
      <c r="U5" s="736"/>
      <c r="V5" s="736"/>
      <c r="W5" s="736"/>
      <c r="X5" s="736"/>
      <c r="Y5" s="779"/>
      <c r="Z5" s="797">
        <v>12.7</v>
      </c>
      <c r="AA5" s="797"/>
      <c r="AB5" s="797"/>
      <c r="AC5" s="797"/>
      <c r="AD5" s="798">
        <v>466594</v>
      </c>
      <c r="AE5" s="798"/>
      <c r="AF5" s="798"/>
      <c r="AG5" s="798"/>
      <c r="AH5" s="798"/>
      <c r="AI5" s="798"/>
      <c r="AJ5" s="798"/>
      <c r="AK5" s="798"/>
      <c r="AL5" s="780">
        <v>23.6</v>
      </c>
      <c r="AM5" s="751"/>
      <c r="AN5" s="751"/>
      <c r="AO5" s="781"/>
      <c r="AP5" s="746" t="s">
        <v>229</v>
      </c>
      <c r="AQ5" s="747"/>
      <c r="AR5" s="747"/>
      <c r="AS5" s="747"/>
      <c r="AT5" s="747"/>
      <c r="AU5" s="747"/>
      <c r="AV5" s="747"/>
      <c r="AW5" s="747"/>
      <c r="AX5" s="747"/>
      <c r="AY5" s="747"/>
      <c r="AZ5" s="747"/>
      <c r="BA5" s="747"/>
      <c r="BB5" s="747"/>
      <c r="BC5" s="747"/>
      <c r="BD5" s="747"/>
      <c r="BE5" s="747"/>
      <c r="BF5" s="748"/>
      <c r="BG5" s="680">
        <v>466594</v>
      </c>
      <c r="BH5" s="681"/>
      <c r="BI5" s="681"/>
      <c r="BJ5" s="681"/>
      <c r="BK5" s="681"/>
      <c r="BL5" s="681"/>
      <c r="BM5" s="681"/>
      <c r="BN5" s="682"/>
      <c r="BO5" s="713">
        <v>100</v>
      </c>
      <c r="BP5" s="713"/>
      <c r="BQ5" s="713"/>
      <c r="BR5" s="713"/>
      <c r="BS5" s="714" t="s">
        <v>130</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46578</v>
      </c>
      <c r="S6" s="681"/>
      <c r="T6" s="681"/>
      <c r="U6" s="681"/>
      <c r="V6" s="681"/>
      <c r="W6" s="681"/>
      <c r="X6" s="681"/>
      <c r="Y6" s="682"/>
      <c r="Z6" s="713">
        <v>1.3</v>
      </c>
      <c r="AA6" s="713"/>
      <c r="AB6" s="713"/>
      <c r="AC6" s="713"/>
      <c r="AD6" s="714">
        <v>46578</v>
      </c>
      <c r="AE6" s="714"/>
      <c r="AF6" s="714"/>
      <c r="AG6" s="714"/>
      <c r="AH6" s="714"/>
      <c r="AI6" s="714"/>
      <c r="AJ6" s="714"/>
      <c r="AK6" s="714"/>
      <c r="AL6" s="683">
        <v>2.4</v>
      </c>
      <c r="AM6" s="684"/>
      <c r="AN6" s="684"/>
      <c r="AO6" s="715"/>
      <c r="AP6" s="677" t="s">
        <v>234</v>
      </c>
      <c r="AQ6" s="678"/>
      <c r="AR6" s="678"/>
      <c r="AS6" s="678"/>
      <c r="AT6" s="678"/>
      <c r="AU6" s="678"/>
      <c r="AV6" s="678"/>
      <c r="AW6" s="678"/>
      <c r="AX6" s="678"/>
      <c r="AY6" s="678"/>
      <c r="AZ6" s="678"/>
      <c r="BA6" s="678"/>
      <c r="BB6" s="678"/>
      <c r="BC6" s="678"/>
      <c r="BD6" s="678"/>
      <c r="BE6" s="678"/>
      <c r="BF6" s="679"/>
      <c r="BG6" s="680">
        <v>466594</v>
      </c>
      <c r="BH6" s="681"/>
      <c r="BI6" s="681"/>
      <c r="BJ6" s="681"/>
      <c r="BK6" s="681"/>
      <c r="BL6" s="681"/>
      <c r="BM6" s="681"/>
      <c r="BN6" s="682"/>
      <c r="BO6" s="713">
        <v>100</v>
      </c>
      <c r="BP6" s="713"/>
      <c r="BQ6" s="713"/>
      <c r="BR6" s="713"/>
      <c r="BS6" s="714" t="s">
        <v>130</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46886</v>
      </c>
      <c r="CS6" s="681"/>
      <c r="CT6" s="681"/>
      <c r="CU6" s="681"/>
      <c r="CV6" s="681"/>
      <c r="CW6" s="681"/>
      <c r="CX6" s="681"/>
      <c r="CY6" s="682"/>
      <c r="CZ6" s="780">
        <v>1.4</v>
      </c>
      <c r="DA6" s="751"/>
      <c r="DB6" s="751"/>
      <c r="DC6" s="783"/>
      <c r="DD6" s="686" t="s">
        <v>236</v>
      </c>
      <c r="DE6" s="681"/>
      <c r="DF6" s="681"/>
      <c r="DG6" s="681"/>
      <c r="DH6" s="681"/>
      <c r="DI6" s="681"/>
      <c r="DJ6" s="681"/>
      <c r="DK6" s="681"/>
      <c r="DL6" s="681"/>
      <c r="DM6" s="681"/>
      <c r="DN6" s="681"/>
      <c r="DO6" s="681"/>
      <c r="DP6" s="682"/>
      <c r="DQ6" s="686">
        <v>46886</v>
      </c>
      <c r="DR6" s="681"/>
      <c r="DS6" s="681"/>
      <c r="DT6" s="681"/>
      <c r="DU6" s="681"/>
      <c r="DV6" s="681"/>
      <c r="DW6" s="681"/>
      <c r="DX6" s="681"/>
      <c r="DY6" s="681"/>
      <c r="DZ6" s="681"/>
      <c r="EA6" s="681"/>
      <c r="EB6" s="681"/>
      <c r="EC6" s="727"/>
    </row>
    <row r="7" spans="2:143" ht="11.25" customHeight="1" x14ac:dyDescent="0.15">
      <c r="B7" s="677" t="s">
        <v>237</v>
      </c>
      <c r="C7" s="678"/>
      <c r="D7" s="678"/>
      <c r="E7" s="678"/>
      <c r="F7" s="678"/>
      <c r="G7" s="678"/>
      <c r="H7" s="678"/>
      <c r="I7" s="678"/>
      <c r="J7" s="678"/>
      <c r="K7" s="678"/>
      <c r="L7" s="678"/>
      <c r="M7" s="678"/>
      <c r="N7" s="678"/>
      <c r="O7" s="678"/>
      <c r="P7" s="678"/>
      <c r="Q7" s="679"/>
      <c r="R7" s="680">
        <v>509</v>
      </c>
      <c r="S7" s="681"/>
      <c r="T7" s="681"/>
      <c r="U7" s="681"/>
      <c r="V7" s="681"/>
      <c r="W7" s="681"/>
      <c r="X7" s="681"/>
      <c r="Y7" s="682"/>
      <c r="Z7" s="713">
        <v>0</v>
      </c>
      <c r="AA7" s="713"/>
      <c r="AB7" s="713"/>
      <c r="AC7" s="713"/>
      <c r="AD7" s="714">
        <v>509</v>
      </c>
      <c r="AE7" s="714"/>
      <c r="AF7" s="714"/>
      <c r="AG7" s="714"/>
      <c r="AH7" s="714"/>
      <c r="AI7" s="714"/>
      <c r="AJ7" s="714"/>
      <c r="AK7" s="714"/>
      <c r="AL7" s="683">
        <v>0</v>
      </c>
      <c r="AM7" s="684"/>
      <c r="AN7" s="684"/>
      <c r="AO7" s="715"/>
      <c r="AP7" s="677" t="s">
        <v>238</v>
      </c>
      <c r="AQ7" s="678"/>
      <c r="AR7" s="678"/>
      <c r="AS7" s="678"/>
      <c r="AT7" s="678"/>
      <c r="AU7" s="678"/>
      <c r="AV7" s="678"/>
      <c r="AW7" s="678"/>
      <c r="AX7" s="678"/>
      <c r="AY7" s="678"/>
      <c r="AZ7" s="678"/>
      <c r="BA7" s="678"/>
      <c r="BB7" s="678"/>
      <c r="BC7" s="678"/>
      <c r="BD7" s="678"/>
      <c r="BE7" s="678"/>
      <c r="BF7" s="679"/>
      <c r="BG7" s="680">
        <v>148732</v>
      </c>
      <c r="BH7" s="681"/>
      <c r="BI7" s="681"/>
      <c r="BJ7" s="681"/>
      <c r="BK7" s="681"/>
      <c r="BL7" s="681"/>
      <c r="BM7" s="681"/>
      <c r="BN7" s="682"/>
      <c r="BO7" s="713">
        <v>31.9</v>
      </c>
      <c r="BP7" s="713"/>
      <c r="BQ7" s="713"/>
      <c r="BR7" s="713"/>
      <c r="BS7" s="714" t="s">
        <v>130</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1098648</v>
      </c>
      <c r="CS7" s="681"/>
      <c r="CT7" s="681"/>
      <c r="CU7" s="681"/>
      <c r="CV7" s="681"/>
      <c r="CW7" s="681"/>
      <c r="CX7" s="681"/>
      <c r="CY7" s="682"/>
      <c r="CZ7" s="713">
        <v>32.5</v>
      </c>
      <c r="DA7" s="713"/>
      <c r="DB7" s="713"/>
      <c r="DC7" s="713"/>
      <c r="DD7" s="686">
        <v>220267</v>
      </c>
      <c r="DE7" s="681"/>
      <c r="DF7" s="681"/>
      <c r="DG7" s="681"/>
      <c r="DH7" s="681"/>
      <c r="DI7" s="681"/>
      <c r="DJ7" s="681"/>
      <c r="DK7" s="681"/>
      <c r="DL7" s="681"/>
      <c r="DM7" s="681"/>
      <c r="DN7" s="681"/>
      <c r="DO7" s="681"/>
      <c r="DP7" s="682"/>
      <c r="DQ7" s="686">
        <v>507192</v>
      </c>
      <c r="DR7" s="681"/>
      <c r="DS7" s="681"/>
      <c r="DT7" s="681"/>
      <c r="DU7" s="681"/>
      <c r="DV7" s="681"/>
      <c r="DW7" s="681"/>
      <c r="DX7" s="681"/>
      <c r="DY7" s="681"/>
      <c r="DZ7" s="681"/>
      <c r="EA7" s="681"/>
      <c r="EB7" s="681"/>
      <c r="EC7" s="727"/>
    </row>
    <row r="8" spans="2:143" ht="11.25" customHeight="1" x14ac:dyDescent="0.15">
      <c r="B8" s="677" t="s">
        <v>240</v>
      </c>
      <c r="C8" s="678"/>
      <c r="D8" s="678"/>
      <c r="E8" s="678"/>
      <c r="F8" s="678"/>
      <c r="G8" s="678"/>
      <c r="H8" s="678"/>
      <c r="I8" s="678"/>
      <c r="J8" s="678"/>
      <c r="K8" s="678"/>
      <c r="L8" s="678"/>
      <c r="M8" s="678"/>
      <c r="N8" s="678"/>
      <c r="O8" s="678"/>
      <c r="P8" s="678"/>
      <c r="Q8" s="679"/>
      <c r="R8" s="680">
        <v>2642</v>
      </c>
      <c r="S8" s="681"/>
      <c r="T8" s="681"/>
      <c r="U8" s="681"/>
      <c r="V8" s="681"/>
      <c r="W8" s="681"/>
      <c r="X8" s="681"/>
      <c r="Y8" s="682"/>
      <c r="Z8" s="713">
        <v>0.1</v>
      </c>
      <c r="AA8" s="713"/>
      <c r="AB8" s="713"/>
      <c r="AC8" s="713"/>
      <c r="AD8" s="714">
        <v>2642</v>
      </c>
      <c r="AE8" s="714"/>
      <c r="AF8" s="714"/>
      <c r="AG8" s="714"/>
      <c r="AH8" s="714"/>
      <c r="AI8" s="714"/>
      <c r="AJ8" s="714"/>
      <c r="AK8" s="714"/>
      <c r="AL8" s="683">
        <v>0.1</v>
      </c>
      <c r="AM8" s="684"/>
      <c r="AN8" s="684"/>
      <c r="AO8" s="715"/>
      <c r="AP8" s="677" t="s">
        <v>241</v>
      </c>
      <c r="AQ8" s="678"/>
      <c r="AR8" s="678"/>
      <c r="AS8" s="678"/>
      <c r="AT8" s="678"/>
      <c r="AU8" s="678"/>
      <c r="AV8" s="678"/>
      <c r="AW8" s="678"/>
      <c r="AX8" s="678"/>
      <c r="AY8" s="678"/>
      <c r="AZ8" s="678"/>
      <c r="BA8" s="678"/>
      <c r="BB8" s="678"/>
      <c r="BC8" s="678"/>
      <c r="BD8" s="678"/>
      <c r="BE8" s="678"/>
      <c r="BF8" s="679"/>
      <c r="BG8" s="680">
        <v>5821</v>
      </c>
      <c r="BH8" s="681"/>
      <c r="BI8" s="681"/>
      <c r="BJ8" s="681"/>
      <c r="BK8" s="681"/>
      <c r="BL8" s="681"/>
      <c r="BM8" s="681"/>
      <c r="BN8" s="682"/>
      <c r="BO8" s="713">
        <v>1.2</v>
      </c>
      <c r="BP8" s="713"/>
      <c r="BQ8" s="713"/>
      <c r="BR8" s="713"/>
      <c r="BS8" s="686" t="s">
        <v>130</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647249</v>
      </c>
      <c r="CS8" s="681"/>
      <c r="CT8" s="681"/>
      <c r="CU8" s="681"/>
      <c r="CV8" s="681"/>
      <c r="CW8" s="681"/>
      <c r="CX8" s="681"/>
      <c r="CY8" s="682"/>
      <c r="CZ8" s="713">
        <v>19.100000000000001</v>
      </c>
      <c r="DA8" s="713"/>
      <c r="DB8" s="713"/>
      <c r="DC8" s="713"/>
      <c r="DD8" s="686">
        <v>1350</v>
      </c>
      <c r="DE8" s="681"/>
      <c r="DF8" s="681"/>
      <c r="DG8" s="681"/>
      <c r="DH8" s="681"/>
      <c r="DI8" s="681"/>
      <c r="DJ8" s="681"/>
      <c r="DK8" s="681"/>
      <c r="DL8" s="681"/>
      <c r="DM8" s="681"/>
      <c r="DN8" s="681"/>
      <c r="DO8" s="681"/>
      <c r="DP8" s="682"/>
      <c r="DQ8" s="686">
        <v>414220</v>
      </c>
      <c r="DR8" s="681"/>
      <c r="DS8" s="681"/>
      <c r="DT8" s="681"/>
      <c r="DU8" s="681"/>
      <c r="DV8" s="681"/>
      <c r="DW8" s="681"/>
      <c r="DX8" s="681"/>
      <c r="DY8" s="681"/>
      <c r="DZ8" s="681"/>
      <c r="EA8" s="681"/>
      <c r="EB8" s="681"/>
      <c r="EC8" s="727"/>
    </row>
    <row r="9" spans="2:143" ht="11.25" customHeight="1" x14ac:dyDescent="0.15">
      <c r="B9" s="677" t="s">
        <v>243</v>
      </c>
      <c r="C9" s="678"/>
      <c r="D9" s="678"/>
      <c r="E9" s="678"/>
      <c r="F9" s="678"/>
      <c r="G9" s="678"/>
      <c r="H9" s="678"/>
      <c r="I9" s="678"/>
      <c r="J9" s="678"/>
      <c r="K9" s="678"/>
      <c r="L9" s="678"/>
      <c r="M9" s="678"/>
      <c r="N9" s="678"/>
      <c r="O9" s="678"/>
      <c r="P9" s="678"/>
      <c r="Q9" s="679"/>
      <c r="R9" s="680">
        <v>2885</v>
      </c>
      <c r="S9" s="681"/>
      <c r="T9" s="681"/>
      <c r="U9" s="681"/>
      <c r="V9" s="681"/>
      <c r="W9" s="681"/>
      <c r="X9" s="681"/>
      <c r="Y9" s="682"/>
      <c r="Z9" s="713">
        <v>0.1</v>
      </c>
      <c r="AA9" s="713"/>
      <c r="AB9" s="713"/>
      <c r="AC9" s="713"/>
      <c r="AD9" s="714">
        <v>2885</v>
      </c>
      <c r="AE9" s="714"/>
      <c r="AF9" s="714"/>
      <c r="AG9" s="714"/>
      <c r="AH9" s="714"/>
      <c r="AI9" s="714"/>
      <c r="AJ9" s="714"/>
      <c r="AK9" s="714"/>
      <c r="AL9" s="683">
        <v>0.1</v>
      </c>
      <c r="AM9" s="684"/>
      <c r="AN9" s="684"/>
      <c r="AO9" s="715"/>
      <c r="AP9" s="677" t="s">
        <v>244</v>
      </c>
      <c r="AQ9" s="678"/>
      <c r="AR9" s="678"/>
      <c r="AS9" s="678"/>
      <c r="AT9" s="678"/>
      <c r="AU9" s="678"/>
      <c r="AV9" s="678"/>
      <c r="AW9" s="678"/>
      <c r="AX9" s="678"/>
      <c r="AY9" s="678"/>
      <c r="AZ9" s="678"/>
      <c r="BA9" s="678"/>
      <c r="BB9" s="678"/>
      <c r="BC9" s="678"/>
      <c r="BD9" s="678"/>
      <c r="BE9" s="678"/>
      <c r="BF9" s="679"/>
      <c r="BG9" s="680">
        <v>109731</v>
      </c>
      <c r="BH9" s="681"/>
      <c r="BI9" s="681"/>
      <c r="BJ9" s="681"/>
      <c r="BK9" s="681"/>
      <c r="BL9" s="681"/>
      <c r="BM9" s="681"/>
      <c r="BN9" s="682"/>
      <c r="BO9" s="713">
        <v>23.5</v>
      </c>
      <c r="BP9" s="713"/>
      <c r="BQ9" s="713"/>
      <c r="BR9" s="713"/>
      <c r="BS9" s="686" t="s">
        <v>236</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339780</v>
      </c>
      <c r="CS9" s="681"/>
      <c r="CT9" s="681"/>
      <c r="CU9" s="681"/>
      <c r="CV9" s="681"/>
      <c r="CW9" s="681"/>
      <c r="CX9" s="681"/>
      <c r="CY9" s="682"/>
      <c r="CZ9" s="713">
        <v>10.1</v>
      </c>
      <c r="DA9" s="713"/>
      <c r="DB9" s="713"/>
      <c r="DC9" s="713"/>
      <c r="DD9" s="686">
        <v>3075</v>
      </c>
      <c r="DE9" s="681"/>
      <c r="DF9" s="681"/>
      <c r="DG9" s="681"/>
      <c r="DH9" s="681"/>
      <c r="DI9" s="681"/>
      <c r="DJ9" s="681"/>
      <c r="DK9" s="681"/>
      <c r="DL9" s="681"/>
      <c r="DM9" s="681"/>
      <c r="DN9" s="681"/>
      <c r="DO9" s="681"/>
      <c r="DP9" s="682"/>
      <c r="DQ9" s="686">
        <v>291249</v>
      </c>
      <c r="DR9" s="681"/>
      <c r="DS9" s="681"/>
      <c r="DT9" s="681"/>
      <c r="DU9" s="681"/>
      <c r="DV9" s="681"/>
      <c r="DW9" s="681"/>
      <c r="DX9" s="681"/>
      <c r="DY9" s="681"/>
      <c r="DZ9" s="681"/>
      <c r="EA9" s="681"/>
      <c r="EB9" s="681"/>
      <c r="EC9" s="727"/>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236</v>
      </c>
      <c r="S10" s="681"/>
      <c r="T10" s="681"/>
      <c r="U10" s="681"/>
      <c r="V10" s="681"/>
      <c r="W10" s="681"/>
      <c r="X10" s="681"/>
      <c r="Y10" s="682"/>
      <c r="Z10" s="713" t="s">
        <v>130</v>
      </c>
      <c r="AA10" s="713"/>
      <c r="AB10" s="713"/>
      <c r="AC10" s="713"/>
      <c r="AD10" s="714" t="s">
        <v>130</v>
      </c>
      <c r="AE10" s="714"/>
      <c r="AF10" s="714"/>
      <c r="AG10" s="714"/>
      <c r="AH10" s="714"/>
      <c r="AI10" s="714"/>
      <c r="AJ10" s="714"/>
      <c r="AK10" s="714"/>
      <c r="AL10" s="683" t="s">
        <v>236</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7276</v>
      </c>
      <c r="BH10" s="681"/>
      <c r="BI10" s="681"/>
      <c r="BJ10" s="681"/>
      <c r="BK10" s="681"/>
      <c r="BL10" s="681"/>
      <c r="BM10" s="681"/>
      <c r="BN10" s="682"/>
      <c r="BO10" s="713">
        <v>1.6</v>
      </c>
      <c r="BP10" s="713"/>
      <c r="BQ10" s="713"/>
      <c r="BR10" s="713"/>
      <c r="BS10" s="686" t="s">
        <v>130</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t="s">
        <v>130</v>
      </c>
      <c r="CS10" s="681"/>
      <c r="CT10" s="681"/>
      <c r="CU10" s="681"/>
      <c r="CV10" s="681"/>
      <c r="CW10" s="681"/>
      <c r="CX10" s="681"/>
      <c r="CY10" s="682"/>
      <c r="CZ10" s="713" t="s">
        <v>130</v>
      </c>
      <c r="DA10" s="713"/>
      <c r="DB10" s="713"/>
      <c r="DC10" s="713"/>
      <c r="DD10" s="686" t="s">
        <v>236</v>
      </c>
      <c r="DE10" s="681"/>
      <c r="DF10" s="681"/>
      <c r="DG10" s="681"/>
      <c r="DH10" s="681"/>
      <c r="DI10" s="681"/>
      <c r="DJ10" s="681"/>
      <c r="DK10" s="681"/>
      <c r="DL10" s="681"/>
      <c r="DM10" s="681"/>
      <c r="DN10" s="681"/>
      <c r="DO10" s="681"/>
      <c r="DP10" s="682"/>
      <c r="DQ10" s="686" t="s">
        <v>130</v>
      </c>
      <c r="DR10" s="681"/>
      <c r="DS10" s="681"/>
      <c r="DT10" s="681"/>
      <c r="DU10" s="681"/>
      <c r="DV10" s="681"/>
      <c r="DW10" s="681"/>
      <c r="DX10" s="681"/>
      <c r="DY10" s="681"/>
      <c r="DZ10" s="681"/>
      <c r="EA10" s="681"/>
      <c r="EB10" s="681"/>
      <c r="EC10" s="727"/>
    </row>
    <row r="11" spans="2:143" ht="11.25" customHeight="1" x14ac:dyDescent="0.15">
      <c r="B11" s="677" t="s">
        <v>249</v>
      </c>
      <c r="C11" s="678"/>
      <c r="D11" s="678"/>
      <c r="E11" s="678"/>
      <c r="F11" s="678"/>
      <c r="G11" s="678"/>
      <c r="H11" s="678"/>
      <c r="I11" s="678"/>
      <c r="J11" s="678"/>
      <c r="K11" s="678"/>
      <c r="L11" s="678"/>
      <c r="M11" s="678"/>
      <c r="N11" s="678"/>
      <c r="O11" s="678"/>
      <c r="P11" s="678"/>
      <c r="Q11" s="679"/>
      <c r="R11" s="680">
        <v>74051</v>
      </c>
      <c r="S11" s="681"/>
      <c r="T11" s="681"/>
      <c r="U11" s="681"/>
      <c r="V11" s="681"/>
      <c r="W11" s="681"/>
      <c r="X11" s="681"/>
      <c r="Y11" s="682"/>
      <c r="Z11" s="683">
        <v>2</v>
      </c>
      <c r="AA11" s="684"/>
      <c r="AB11" s="684"/>
      <c r="AC11" s="685"/>
      <c r="AD11" s="686">
        <v>74051</v>
      </c>
      <c r="AE11" s="681"/>
      <c r="AF11" s="681"/>
      <c r="AG11" s="681"/>
      <c r="AH11" s="681"/>
      <c r="AI11" s="681"/>
      <c r="AJ11" s="681"/>
      <c r="AK11" s="682"/>
      <c r="AL11" s="683">
        <v>3.7</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25904</v>
      </c>
      <c r="BH11" s="681"/>
      <c r="BI11" s="681"/>
      <c r="BJ11" s="681"/>
      <c r="BK11" s="681"/>
      <c r="BL11" s="681"/>
      <c r="BM11" s="681"/>
      <c r="BN11" s="682"/>
      <c r="BO11" s="713">
        <v>5.6</v>
      </c>
      <c r="BP11" s="713"/>
      <c r="BQ11" s="713"/>
      <c r="BR11" s="713"/>
      <c r="BS11" s="686" t="s">
        <v>236</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247107</v>
      </c>
      <c r="CS11" s="681"/>
      <c r="CT11" s="681"/>
      <c r="CU11" s="681"/>
      <c r="CV11" s="681"/>
      <c r="CW11" s="681"/>
      <c r="CX11" s="681"/>
      <c r="CY11" s="682"/>
      <c r="CZ11" s="713">
        <v>7.3</v>
      </c>
      <c r="DA11" s="713"/>
      <c r="DB11" s="713"/>
      <c r="DC11" s="713"/>
      <c r="DD11" s="686">
        <v>7105</v>
      </c>
      <c r="DE11" s="681"/>
      <c r="DF11" s="681"/>
      <c r="DG11" s="681"/>
      <c r="DH11" s="681"/>
      <c r="DI11" s="681"/>
      <c r="DJ11" s="681"/>
      <c r="DK11" s="681"/>
      <c r="DL11" s="681"/>
      <c r="DM11" s="681"/>
      <c r="DN11" s="681"/>
      <c r="DO11" s="681"/>
      <c r="DP11" s="682"/>
      <c r="DQ11" s="686">
        <v>110445</v>
      </c>
      <c r="DR11" s="681"/>
      <c r="DS11" s="681"/>
      <c r="DT11" s="681"/>
      <c r="DU11" s="681"/>
      <c r="DV11" s="681"/>
      <c r="DW11" s="681"/>
      <c r="DX11" s="681"/>
      <c r="DY11" s="681"/>
      <c r="DZ11" s="681"/>
      <c r="EA11" s="681"/>
      <c r="EB11" s="681"/>
      <c r="EC11" s="727"/>
    </row>
    <row r="12" spans="2:143" ht="11.25" customHeight="1" x14ac:dyDescent="0.15">
      <c r="B12" s="677" t="s">
        <v>252</v>
      </c>
      <c r="C12" s="678"/>
      <c r="D12" s="678"/>
      <c r="E12" s="678"/>
      <c r="F12" s="678"/>
      <c r="G12" s="678"/>
      <c r="H12" s="678"/>
      <c r="I12" s="678"/>
      <c r="J12" s="678"/>
      <c r="K12" s="678"/>
      <c r="L12" s="678"/>
      <c r="M12" s="678"/>
      <c r="N12" s="678"/>
      <c r="O12" s="678"/>
      <c r="P12" s="678"/>
      <c r="Q12" s="679"/>
      <c r="R12" s="680">
        <v>60419</v>
      </c>
      <c r="S12" s="681"/>
      <c r="T12" s="681"/>
      <c r="U12" s="681"/>
      <c r="V12" s="681"/>
      <c r="W12" s="681"/>
      <c r="X12" s="681"/>
      <c r="Y12" s="682"/>
      <c r="Z12" s="713">
        <v>1.6</v>
      </c>
      <c r="AA12" s="713"/>
      <c r="AB12" s="713"/>
      <c r="AC12" s="713"/>
      <c r="AD12" s="714">
        <v>60419</v>
      </c>
      <c r="AE12" s="714"/>
      <c r="AF12" s="714"/>
      <c r="AG12" s="714"/>
      <c r="AH12" s="714"/>
      <c r="AI12" s="714"/>
      <c r="AJ12" s="714"/>
      <c r="AK12" s="714"/>
      <c r="AL12" s="683">
        <v>3.1</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296358</v>
      </c>
      <c r="BH12" s="681"/>
      <c r="BI12" s="681"/>
      <c r="BJ12" s="681"/>
      <c r="BK12" s="681"/>
      <c r="BL12" s="681"/>
      <c r="BM12" s="681"/>
      <c r="BN12" s="682"/>
      <c r="BO12" s="713">
        <v>63.5</v>
      </c>
      <c r="BP12" s="713"/>
      <c r="BQ12" s="713"/>
      <c r="BR12" s="713"/>
      <c r="BS12" s="686" t="s">
        <v>130</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82718</v>
      </c>
      <c r="CS12" s="681"/>
      <c r="CT12" s="681"/>
      <c r="CU12" s="681"/>
      <c r="CV12" s="681"/>
      <c r="CW12" s="681"/>
      <c r="CX12" s="681"/>
      <c r="CY12" s="682"/>
      <c r="CZ12" s="713">
        <v>2.4</v>
      </c>
      <c r="DA12" s="713"/>
      <c r="DB12" s="713"/>
      <c r="DC12" s="713"/>
      <c r="DD12" s="686">
        <v>17885</v>
      </c>
      <c r="DE12" s="681"/>
      <c r="DF12" s="681"/>
      <c r="DG12" s="681"/>
      <c r="DH12" s="681"/>
      <c r="DI12" s="681"/>
      <c r="DJ12" s="681"/>
      <c r="DK12" s="681"/>
      <c r="DL12" s="681"/>
      <c r="DM12" s="681"/>
      <c r="DN12" s="681"/>
      <c r="DO12" s="681"/>
      <c r="DP12" s="682"/>
      <c r="DQ12" s="686">
        <v>29509</v>
      </c>
      <c r="DR12" s="681"/>
      <c r="DS12" s="681"/>
      <c r="DT12" s="681"/>
      <c r="DU12" s="681"/>
      <c r="DV12" s="681"/>
      <c r="DW12" s="681"/>
      <c r="DX12" s="681"/>
      <c r="DY12" s="681"/>
      <c r="DZ12" s="681"/>
      <c r="EA12" s="681"/>
      <c r="EB12" s="681"/>
      <c r="EC12" s="727"/>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130</v>
      </c>
      <c r="AA13" s="713"/>
      <c r="AB13" s="713"/>
      <c r="AC13" s="713"/>
      <c r="AD13" s="714" t="s">
        <v>236</v>
      </c>
      <c r="AE13" s="714"/>
      <c r="AF13" s="714"/>
      <c r="AG13" s="714"/>
      <c r="AH13" s="714"/>
      <c r="AI13" s="714"/>
      <c r="AJ13" s="714"/>
      <c r="AK13" s="714"/>
      <c r="AL13" s="683" t="s">
        <v>130</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296358</v>
      </c>
      <c r="BH13" s="681"/>
      <c r="BI13" s="681"/>
      <c r="BJ13" s="681"/>
      <c r="BK13" s="681"/>
      <c r="BL13" s="681"/>
      <c r="BM13" s="681"/>
      <c r="BN13" s="682"/>
      <c r="BO13" s="713">
        <v>63.5</v>
      </c>
      <c r="BP13" s="713"/>
      <c r="BQ13" s="713"/>
      <c r="BR13" s="713"/>
      <c r="BS13" s="686" t="s">
        <v>130</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159457</v>
      </c>
      <c r="CS13" s="681"/>
      <c r="CT13" s="681"/>
      <c r="CU13" s="681"/>
      <c r="CV13" s="681"/>
      <c r="CW13" s="681"/>
      <c r="CX13" s="681"/>
      <c r="CY13" s="682"/>
      <c r="CZ13" s="713">
        <v>4.7</v>
      </c>
      <c r="DA13" s="713"/>
      <c r="DB13" s="713"/>
      <c r="DC13" s="713"/>
      <c r="DD13" s="686">
        <v>78954</v>
      </c>
      <c r="DE13" s="681"/>
      <c r="DF13" s="681"/>
      <c r="DG13" s="681"/>
      <c r="DH13" s="681"/>
      <c r="DI13" s="681"/>
      <c r="DJ13" s="681"/>
      <c r="DK13" s="681"/>
      <c r="DL13" s="681"/>
      <c r="DM13" s="681"/>
      <c r="DN13" s="681"/>
      <c r="DO13" s="681"/>
      <c r="DP13" s="682"/>
      <c r="DQ13" s="686">
        <v>95600</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236</v>
      </c>
      <c r="S14" s="681"/>
      <c r="T14" s="681"/>
      <c r="U14" s="681"/>
      <c r="V14" s="681"/>
      <c r="W14" s="681"/>
      <c r="X14" s="681"/>
      <c r="Y14" s="682"/>
      <c r="Z14" s="713" t="s">
        <v>130</v>
      </c>
      <c r="AA14" s="713"/>
      <c r="AB14" s="713"/>
      <c r="AC14" s="713"/>
      <c r="AD14" s="714" t="s">
        <v>130</v>
      </c>
      <c r="AE14" s="714"/>
      <c r="AF14" s="714"/>
      <c r="AG14" s="714"/>
      <c r="AH14" s="714"/>
      <c r="AI14" s="714"/>
      <c r="AJ14" s="714"/>
      <c r="AK14" s="714"/>
      <c r="AL14" s="683" t="s">
        <v>236</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17286</v>
      </c>
      <c r="BH14" s="681"/>
      <c r="BI14" s="681"/>
      <c r="BJ14" s="681"/>
      <c r="BK14" s="681"/>
      <c r="BL14" s="681"/>
      <c r="BM14" s="681"/>
      <c r="BN14" s="682"/>
      <c r="BO14" s="713">
        <v>3.7</v>
      </c>
      <c r="BP14" s="713"/>
      <c r="BQ14" s="713"/>
      <c r="BR14" s="713"/>
      <c r="BS14" s="686" t="s">
        <v>236</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135267</v>
      </c>
      <c r="CS14" s="681"/>
      <c r="CT14" s="681"/>
      <c r="CU14" s="681"/>
      <c r="CV14" s="681"/>
      <c r="CW14" s="681"/>
      <c r="CX14" s="681"/>
      <c r="CY14" s="682"/>
      <c r="CZ14" s="713">
        <v>4</v>
      </c>
      <c r="DA14" s="713"/>
      <c r="DB14" s="713"/>
      <c r="DC14" s="713"/>
      <c r="DD14" s="686">
        <v>5720</v>
      </c>
      <c r="DE14" s="681"/>
      <c r="DF14" s="681"/>
      <c r="DG14" s="681"/>
      <c r="DH14" s="681"/>
      <c r="DI14" s="681"/>
      <c r="DJ14" s="681"/>
      <c r="DK14" s="681"/>
      <c r="DL14" s="681"/>
      <c r="DM14" s="681"/>
      <c r="DN14" s="681"/>
      <c r="DO14" s="681"/>
      <c r="DP14" s="682"/>
      <c r="DQ14" s="686">
        <v>135262</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236</v>
      </c>
      <c r="S15" s="681"/>
      <c r="T15" s="681"/>
      <c r="U15" s="681"/>
      <c r="V15" s="681"/>
      <c r="W15" s="681"/>
      <c r="X15" s="681"/>
      <c r="Y15" s="682"/>
      <c r="Z15" s="713" t="s">
        <v>236</v>
      </c>
      <c r="AA15" s="713"/>
      <c r="AB15" s="713"/>
      <c r="AC15" s="713"/>
      <c r="AD15" s="714" t="s">
        <v>130</v>
      </c>
      <c r="AE15" s="714"/>
      <c r="AF15" s="714"/>
      <c r="AG15" s="714"/>
      <c r="AH15" s="714"/>
      <c r="AI15" s="714"/>
      <c r="AJ15" s="714"/>
      <c r="AK15" s="714"/>
      <c r="AL15" s="683" t="s">
        <v>236</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4218</v>
      </c>
      <c r="BH15" s="681"/>
      <c r="BI15" s="681"/>
      <c r="BJ15" s="681"/>
      <c r="BK15" s="681"/>
      <c r="BL15" s="681"/>
      <c r="BM15" s="681"/>
      <c r="BN15" s="682"/>
      <c r="BO15" s="713">
        <v>0.9</v>
      </c>
      <c r="BP15" s="713"/>
      <c r="BQ15" s="713"/>
      <c r="BR15" s="713"/>
      <c r="BS15" s="686" t="s">
        <v>130</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399044</v>
      </c>
      <c r="CS15" s="681"/>
      <c r="CT15" s="681"/>
      <c r="CU15" s="681"/>
      <c r="CV15" s="681"/>
      <c r="CW15" s="681"/>
      <c r="CX15" s="681"/>
      <c r="CY15" s="682"/>
      <c r="CZ15" s="713">
        <v>11.8</v>
      </c>
      <c r="DA15" s="713"/>
      <c r="DB15" s="713"/>
      <c r="DC15" s="713"/>
      <c r="DD15" s="686">
        <v>105710</v>
      </c>
      <c r="DE15" s="681"/>
      <c r="DF15" s="681"/>
      <c r="DG15" s="681"/>
      <c r="DH15" s="681"/>
      <c r="DI15" s="681"/>
      <c r="DJ15" s="681"/>
      <c r="DK15" s="681"/>
      <c r="DL15" s="681"/>
      <c r="DM15" s="681"/>
      <c r="DN15" s="681"/>
      <c r="DO15" s="681"/>
      <c r="DP15" s="682"/>
      <c r="DQ15" s="686">
        <v>286345</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4271</v>
      </c>
      <c r="S16" s="681"/>
      <c r="T16" s="681"/>
      <c r="U16" s="681"/>
      <c r="V16" s="681"/>
      <c r="W16" s="681"/>
      <c r="X16" s="681"/>
      <c r="Y16" s="682"/>
      <c r="Z16" s="713">
        <v>0.1</v>
      </c>
      <c r="AA16" s="713"/>
      <c r="AB16" s="713"/>
      <c r="AC16" s="713"/>
      <c r="AD16" s="714">
        <v>4271</v>
      </c>
      <c r="AE16" s="714"/>
      <c r="AF16" s="714"/>
      <c r="AG16" s="714"/>
      <c r="AH16" s="714"/>
      <c r="AI16" s="714"/>
      <c r="AJ16" s="714"/>
      <c r="AK16" s="714"/>
      <c r="AL16" s="683">
        <v>0.2</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130</v>
      </c>
      <c r="BH16" s="681"/>
      <c r="BI16" s="681"/>
      <c r="BJ16" s="681"/>
      <c r="BK16" s="681"/>
      <c r="BL16" s="681"/>
      <c r="BM16" s="681"/>
      <c r="BN16" s="682"/>
      <c r="BO16" s="713" t="s">
        <v>236</v>
      </c>
      <c r="BP16" s="713"/>
      <c r="BQ16" s="713"/>
      <c r="BR16" s="713"/>
      <c r="BS16" s="686" t="s">
        <v>236</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7616</v>
      </c>
      <c r="CS16" s="681"/>
      <c r="CT16" s="681"/>
      <c r="CU16" s="681"/>
      <c r="CV16" s="681"/>
      <c r="CW16" s="681"/>
      <c r="CX16" s="681"/>
      <c r="CY16" s="682"/>
      <c r="CZ16" s="713">
        <v>0.2</v>
      </c>
      <c r="DA16" s="713"/>
      <c r="DB16" s="713"/>
      <c r="DC16" s="713"/>
      <c r="DD16" s="686" t="s">
        <v>236</v>
      </c>
      <c r="DE16" s="681"/>
      <c r="DF16" s="681"/>
      <c r="DG16" s="681"/>
      <c r="DH16" s="681"/>
      <c r="DI16" s="681"/>
      <c r="DJ16" s="681"/>
      <c r="DK16" s="681"/>
      <c r="DL16" s="681"/>
      <c r="DM16" s="681"/>
      <c r="DN16" s="681"/>
      <c r="DO16" s="681"/>
      <c r="DP16" s="682"/>
      <c r="DQ16" s="686">
        <v>774</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2421</v>
      </c>
      <c r="S17" s="681"/>
      <c r="T17" s="681"/>
      <c r="U17" s="681"/>
      <c r="V17" s="681"/>
      <c r="W17" s="681"/>
      <c r="X17" s="681"/>
      <c r="Y17" s="682"/>
      <c r="Z17" s="713">
        <v>0.1</v>
      </c>
      <c r="AA17" s="713"/>
      <c r="AB17" s="713"/>
      <c r="AC17" s="713"/>
      <c r="AD17" s="714">
        <v>2421</v>
      </c>
      <c r="AE17" s="714"/>
      <c r="AF17" s="714"/>
      <c r="AG17" s="714"/>
      <c r="AH17" s="714"/>
      <c r="AI17" s="714"/>
      <c r="AJ17" s="714"/>
      <c r="AK17" s="714"/>
      <c r="AL17" s="683">
        <v>0.1</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236</v>
      </c>
      <c r="BH17" s="681"/>
      <c r="BI17" s="681"/>
      <c r="BJ17" s="681"/>
      <c r="BK17" s="681"/>
      <c r="BL17" s="681"/>
      <c r="BM17" s="681"/>
      <c r="BN17" s="682"/>
      <c r="BO17" s="713" t="s">
        <v>130</v>
      </c>
      <c r="BP17" s="713"/>
      <c r="BQ17" s="713"/>
      <c r="BR17" s="713"/>
      <c r="BS17" s="686" t="s">
        <v>130</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216863</v>
      </c>
      <c r="CS17" s="681"/>
      <c r="CT17" s="681"/>
      <c r="CU17" s="681"/>
      <c r="CV17" s="681"/>
      <c r="CW17" s="681"/>
      <c r="CX17" s="681"/>
      <c r="CY17" s="682"/>
      <c r="CZ17" s="713">
        <v>6.4</v>
      </c>
      <c r="DA17" s="713"/>
      <c r="DB17" s="713"/>
      <c r="DC17" s="713"/>
      <c r="DD17" s="686" t="s">
        <v>236</v>
      </c>
      <c r="DE17" s="681"/>
      <c r="DF17" s="681"/>
      <c r="DG17" s="681"/>
      <c r="DH17" s="681"/>
      <c r="DI17" s="681"/>
      <c r="DJ17" s="681"/>
      <c r="DK17" s="681"/>
      <c r="DL17" s="681"/>
      <c r="DM17" s="681"/>
      <c r="DN17" s="681"/>
      <c r="DO17" s="681"/>
      <c r="DP17" s="682"/>
      <c r="DQ17" s="686">
        <v>216463</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2631</v>
      </c>
      <c r="S18" s="681"/>
      <c r="T18" s="681"/>
      <c r="U18" s="681"/>
      <c r="V18" s="681"/>
      <c r="W18" s="681"/>
      <c r="X18" s="681"/>
      <c r="Y18" s="682"/>
      <c r="Z18" s="713">
        <v>0.1</v>
      </c>
      <c r="AA18" s="713"/>
      <c r="AB18" s="713"/>
      <c r="AC18" s="713"/>
      <c r="AD18" s="714">
        <v>2631</v>
      </c>
      <c r="AE18" s="714"/>
      <c r="AF18" s="714"/>
      <c r="AG18" s="714"/>
      <c r="AH18" s="714"/>
      <c r="AI18" s="714"/>
      <c r="AJ18" s="714"/>
      <c r="AK18" s="714"/>
      <c r="AL18" s="683">
        <v>0.1</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130</v>
      </c>
      <c r="BP18" s="713"/>
      <c r="BQ18" s="713"/>
      <c r="BR18" s="713"/>
      <c r="BS18" s="686" t="s">
        <v>236</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130</v>
      </c>
      <c r="CS18" s="681"/>
      <c r="CT18" s="681"/>
      <c r="CU18" s="681"/>
      <c r="CV18" s="681"/>
      <c r="CW18" s="681"/>
      <c r="CX18" s="681"/>
      <c r="CY18" s="682"/>
      <c r="CZ18" s="713" t="s">
        <v>236</v>
      </c>
      <c r="DA18" s="713"/>
      <c r="DB18" s="713"/>
      <c r="DC18" s="713"/>
      <c r="DD18" s="686" t="s">
        <v>130</v>
      </c>
      <c r="DE18" s="681"/>
      <c r="DF18" s="681"/>
      <c r="DG18" s="681"/>
      <c r="DH18" s="681"/>
      <c r="DI18" s="681"/>
      <c r="DJ18" s="681"/>
      <c r="DK18" s="681"/>
      <c r="DL18" s="681"/>
      <c r="DM18" s="681"/>
      <c r="DN18" s="681"/>
      <c r="DO18" s="681"/>
      <c r="DP18" s="682"/>
      <c r="DQ18" s="686" t="s">
        <v>236</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276</v>
      </c>
      <c r="S19" s="681"/>
      <c r="T19" s="681"/>
      <c r="U19" s="681"/>
      <c r="V19" s="681"/>
      <c r="W19" s="681"/>
      <c r="X19" s="681"/>
      <c r="Y19" s="682"/>
      <c r="Z19" s="713">
        <v>0</v>
      </c>
      <c r="AA19" s="713"/>
      <c r="AB19" s="713"/>
      <c r="AC19" s="713"/>
      <c r="AD19" s="714">
        <v>276</v>
      </c>
      <c r="AE19" s="714"/>
      <c r="AF19" s="714"/>
      <c r="AG19" s="714"/>
      <c r="AH19" s="714"/>
      <c r="AI19" s="714"/>
      <c r="AJ19" s="714"/>
      <c r="AK19" s="714"/>
      <c r="AL19" s="683">
        <v>0</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t="s">
        <v>130</v>
      </c>
      <c r="BH19" s="681"/>
      <c r="BI19" s="681"/>
      <c r="BJ19" s="681"/>
      <c r="BK19" s="681"/>
      <c r="BL19" s="681"/>
      <c r="BM19" s="681"/>
      <c r="BN19" s="682"/>
      <c r="BO19" s="713" t="s">
        <v>130</v>
      </c>
      <c r="BP19" s="713"/>
      <c r="BQ19" s="713"/>
      <c r="BR19" s="713"/>
      <c r="BS19" s="686" t="s">
        <v>236</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236</v>
      </c>
      <c r="CS19" s="681"/>
      <c r="CT19" s="681"/>
      <c r="CU19" s="681"/>
      <c r="CV19" s="681"/>
      <c r="CW19" s="681"/>
      <c r="CX19" s="681"/>
      <c r="CY19" s="682"/>
      <c r="CZ19" s="713" t="s">
        <v>236</v>
      </c>
      <c r="DA19" s="713"/>
      <c r="DB19" s="713"/>
      <c r="DC19" s="713"/>
      <c r="DD19" s="686" t="s">
        <v>130</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2065</v>
      </c>
      <c r="S20" s="681"/>
      <c r="T20" s="681"/>
      <c r="U20" s="681"/>
      <c r="V20" s="681"/>
      <c r="W20" s="681"/>
      <c r="X20" s="681"/>
      <c r="Y20" s="682"/>
      <c r="Z20" s="713">
        <v>0.1</v>
      </c>
      <c r="AA20" s="713"/>
      <c r="AB20" s="713"/>
      <c r="AC20" s="713"/>
      <c r="AD20" s="714">
        <v>2065</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t="s">
        <v>236</v>
      </c>
      <c r="BH20" s="681"/>
      <c r="BI20" s="681"/>
      <c r="BJ20" s="681"/>
      <c r="BK20" s="681"/>
      <c r="BL20" s="681"/>
      <c r="BM20" s="681"/>
      <c r="BN20" s="682"/>
      <c r="BO20" s="713" t="s">
        <v>130</v>
      </c>
      <c r="BP20" s="713"/>
      <c r="BQ20" s="713"/>
      <c r="BR20" s="713"/>
      <c r="BS20" s="686" t="s">
        <v>130</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3380635</v>
      </c>
      <c r="CS20" s="681"/>
      <c r="CT20" s="681"/>
      <c r="CU20" s="681"/>
      <c r="CV20" s="681"/>
      <c r="CW20" s="681"/>
      <c r="CX20" s="681"/>
      <c r="CY20" s="682"/>
      <c r="CZ20" s="713">
        <v>100</v>
      </c>
      <c r="DA20" s="713"/>
      <c r="DB20" s="713"/>
      <c r="DC20" s="713"/>
      <c r="DD20" s="686">
        <v>440066</v>
      </c>
      <c r="DE20" s="681"/>
      <c r="DF20" s="681"/>
      <c r="DG20" s="681"/>
      <c r="DH20" s="681"/>
      <c r="DI20" s="681"/>
      <c r="DJ20" s="681"/>
      <c r="DK20" s="681"/>
      <c r="DL20" s="681"/>
      <c r="DM20" s="681"/>
      <c r="DN20" s="681"/>
      <c r="DO20" s="681"/>
      <c r="DP20" s="682"/>
      <c r="DQ20" s="686">
        <v>2133945</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290</v>
      </c>
      <c r="S21" s="681"/>
      <c r="T21" s="681"/>
      <c r="U21" s="681"/>
      <c r="V21" s="681"/>
      <c r="W21" s="681"/>
      <c r="X21" s="681"/>
      <c r="Y21" s="682"/>
      <c r="Z21" s="713">
        <v>0</v>
      </c>
      <c r="AA21" s="713"/>
      <c r="AB21" s="713"/>
      <c r="AC21" s="713"/>
      <c r="AD21" s="714">
        <v>290</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t="s">
        <v>236</v>
      </c>
      <c r="BH21" s="681"/>
      <c r="BI21" s="681"/>
      <c r="BJ21" s="681"/>
      <c r="BK21" s="681"/>
      <c r="BL21" s="681"/>
      <c r="BM21" s="681"/>
      <c r="BN21" s="682"/>
      <c r="BO21" s="713" t="s">
        <v>236</v>
      </c>
      <c r="BP21" s="713"/>
      <c r="BQ21" s="713"/>
      <c r="BR21" s="713"/>
      <c r="BS21" s="686" t="s">
        <v>236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1528713</v>
      </c>
      <c r="S22" s="681"/>
      <c r="T22" s="681"/>
      <c r="U22" s="681"/>
      <c r="V22" s="681"/>
      <c r="W22" s="681"/>
      <c r="X22" s="681"/>
      <c r="Y22" s="682"/>
      <c r="Z22" s="713">
        <v>41.6</v>
      </c>
      <c r="AA22" s="713"/>
      <c r="AB22" s="713"/>
      <c r="AC22" s="713"/>
      <c r="AD22" s="714">
        <v>1313633</v>
      </c>
      <c r="AE22" s="714"/>
      <c r="AF22" s="714"/>
      <c r="AG22" s="714"/>
      <c r="AH22" s="714"/>
      <c r="AI22" s="714"/>
      <c r="AJ22" s="714"/>
      <c r="AK22" s="714"/>
      <c r="AL22" s="683">
        <v>66.400000000000006</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236</v>
      </c>
      <c r="BH22" s="681"/>
      <c r="BI22" s="681"/>
      <c r="BJ22" s="681"/>
      <c r="BK22" s="681"/>
      <c r="BL22" s="681"/>
      <c r="BM22" s="681"/>
      <c r="BN22" s="682"/>
      <c r="BO22" s="713" t="s">
        <v>130</v>
      </c>
      <c r="BP22" s="713"/>
      <c r="BQ22" s="713"/>
      <c r="BR22" s="713"/>
      <c r="BS22" s="686" t="s">
        <v>130</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1313633</v>
      </c>
      <c r="S23" s="681"/>
      <c r="T23" s="681"/>
      <c r="U23" s="681"/>
      <c r="V23" s="681"/>
      <c r="W23" s="681"/>
      <c r="X23" s="681"/>
      <c r="Y23" s="682"/>
      <c r="Z23" s="713">
        <v>35.700000000000003</v>
      </c>
      <c r="AA23" s="713"/>
      <c r="AB23" s="713"/>
      <c r="AC23" s="713"/>
      <c r="AD23" s="714">
        <v>1313633</v>
      </c>
      <c r="AE23" s="714"/>
      <c r="AF23" s="714"/>
      <c r="AG23" s="714"/>
      <c r="AH23" s="714"/>
      <c r="AI23" s="714"/>
      <c r="AJ23" s="714"/>
      <c r="AK23" s="714"/>
      <c r="AL23" s="683">
        <v>66.400000000000006</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t="s">
        <v>130</v>
      </c>
      <c r="BH23" s="681"/>
      <c r="BI23" s="681"/>
      <c r="BJ23" s="681"/>
      <c r="BK23" s="681"/>
      <c r="BL23" s="681"/>
      <c r="BM23" s="681"/>
      <c r="BN23" s="682"/>
      <c r="BO23" s="713" t="s">
        <v>236</v>
      </c>
      <c r="BP23" s="713"/>
      <c r="BQ23" s="713"/>
      <c r="BR23" s="713"/>
      <c r="BS23" s="686" t="s">
        <v>130</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215080</v>
      </c>
      <c r="S24" s="681"/>
      <c r="T24" s="681"/>
      <c r="U24" s="681"/>
      <c r="V24" s="681"/>
      <c r="W24" s="681"/>
      <c r="X24" s="681"/>
      <c r="Y24" s="682"/>
      <c r="Z24" s="713">
        <v>5.8</v>
      </c>
      <c r="AA24" s="713"/>
      <c r="AB24" s="713"/>
      <c r="AC24" s="713"/>
      <c r="AD24" s="714" t="s">
        <v>130</v>
      </c>
      <c r="AE24" s="714"/>
      <c r="AF24" s="714"/>
      <c r="AG24" s="714"/>
      <c r="AH24" s="714"/>
      <c r="AI24" s="714"/>
      <c r="AJ24" s="714"/>
      <c r="AK24" s="714"/>
      <c r="AL24" s="683" t="s">
        <v>236</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236</v>
      </c>
      <c r="BH24" s="681"/>
      <c r="BI24" s="681"/>
      <c r="BJ24" s="681"/>
      <c r="BK24" s="681"/>
      <c r="BL24" s="681"/>
      <c r="BM24" s="681"/>
      <c r="BN24" s="682"/>
      <c r="BO24" s="713" t="s">
        <v>236</v>
      </c>
      <c r="BP24" s="713"/>
      <c r="BQ24" s="713"/>
      <c r="BR24" s="713"/>
      <c r="BS24" s="686" t="s">
        <v>130</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1136252</v>
      </c>
      <c r="CS24" s="736"/>
      <c r="CT24" s="736"/>
      <c r="CU24" s="736"/>
      <c r="CV24" s="736"/>
      <c r="CW24" s="736"/>
      <c r="CX24" s="736"/>
      <c r="CY24" s="779"/>
      <c r="CZ24" s="780">
        <v>33.6</v>
      </c>
      <c r="DA24" s="751"/>
      <c r="DB24" s="751"/>
      <c r="DC24" s="783"/>
      <c r="DD24" s="778">
        <v>928902</v>
      </c>
      <c r="DE24" s="736"/>
      <c r="DF24" s="736"/>
      <c r="DG24" s="736"/>
      <c r="DH24" s="736"/>
      <c r="DI24" s="736"/>
      <c r="DJ24" s="736"/>
      <c r="DK24" s="779"/>
      <c r="DL24" s="778">
        <v>894312</v>
      </c>
      <c r="DM24" s="736"/>
      <c r="DN24" s="736"/>
      <c r="DO24" s="736"/>
      <c r="DP24" s="736"/>
      <c r="DQ24" s="736"/>
      <c r="DR24" s="736"/>
      <c r="DS24" s="736"/>
      <c r="DT24" s="736"/>
      <c r="DU24" s="736"/>
      <c r="DV24" s="779"/>
      <c r="DW24" s="780">
        <v>43.8</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t="s">
        <v>236</v>
      </c>
      <c r="S25" s="681"/>
      <c r="T25" s="681"/>
      <c r="U25" s="681"/>
      <c r="V25" s="681"/>
      <c r="W25" s="681"/>
      <c r="X25" s="681"/>
      <c r="Y25" s="682"/>
      <c r="Z25" s="713" t="s">
        <v>236</v>
      </c>
      <c r="AA25" s="713"/>
      <c r="AB25" s="713"/>
      <c r="AC25" s="713"/>
      <c r="AD25" s="714" t="s">
        <v>236</v>
      </c>
      <c r="AE25" s="714"/>
      <c r="AF25" s="714"/>
      <c r="AG25" s="714"/>
      <c r="AH25" s="714"/>
      <c r="AI25" s="714"/>
      <c r="AJ25" s="714"/>
      <c r="AK25" s="714"/>
      <c r="AL25" s="683" t="s">
        <v>130</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130</v>
      </c>
      <c r="BH25" s="681"/>
      <c r="BI25" s="681"/>
      <c r="BJ25" s="681"/>
      <c r="BK25" s="681"/>
      <c r="BL25" s="681"/>
      <c r="BM25" s="681"/>
      <c r="BN25" s="682"/>
      <c r="BO25" s="713" t="s">
        <v>130</v>
      </c>
      <c r="BP25" s="713"/>
      <c r="BQ25" s="713"/>
      <c r="BR25" s="713"/>
      <c r="BS25" s="686" t="s">
        <v>236</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741302</v>
      </c>
      <c r="CS25" s="699"/>
      <c r="CT25" s="699"/>
      <c r="CU25" s="699"/>
      <c r="CV25" s="699"/>
      <c r="CW25" s="699"/>
      <c r="CX25" s="699"/>
      <c r="CY25" s="700"/>
      <c r="CZ25" s="683">
        <v>21.9</v>
      </c>
      <c r="DA25" s="701"/>
      <c r="DB25" s="701"/>
      <c r="DC25" s="702"/>
      <c r="DD25" s="686">
        <v>661756</v>
      </c>
      <c r="DE25" s="699"/>
      <c r="DF25" s="699"/>
      <c r="DG25" s="699"/>
      <c r="DH25" s="699"/>
      <c r="DI25" s="699"/>
      <c r="DJ25" s="699"/>
      <c r="DK25" s="700"/>
      <c r="DL25" s="686">
        <v>627166</v>
      </c>
      <c r="DM25" s="699"/>
      <c r="DN25" s="699"/>
      <c r="DO25" s="699"/>
      <c r="DP25" s="699"/>
      <c r="DQ25" s="699"/>
      <c r="DR25" s="699"/>
      <c r="DS25" s="699"/>
      <c r="DT25" s="699"/>
      <c r="DU25" s="699"/>
      <c r="DV25" s="700"/>
      <c r="DW25" s="683">
        <v>30.7</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2191714</v>
      </c>
      <c r="S26" s="681"/>
      <c r="T26" s="681"/>
      <c r="U26" s="681"/>
      <c r="V26" s="681"/>
      <c r="W26" s="681"/>
      <c r="X26" s="681"/>
      <c r="Y26" s="682"/>
      <c r="Z26" s="713">
        <v>59.6</v>
      </c>
      <c r="AA26" s="713"/>
      <c r="AB26" s="713"/>
      <c r="AC26" s="713"/>
      <c r="AD26" s="714">
        <v>1976634</v>
      </c>
      <c r="AE26" s="714"/>
      <c r="AF26" s="714"/>
      <c r="AG26" s="714"/>
      <c r="AH26" s="714"/>
      <c r="AI26" s="714"/>
      <c r="AJ26" s="714"/>
      <c r="AK26" s="714"/>
      <c r="AL26" s="683">
        <v>99.9</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236</v>
      </c>
      <c r="BH26" s="681"/>
      <c r="BI26" s="681"/>
      <c r="BJ26" s="681"/>
      <c r="BK26" s="681"/>
      <c r="BL26" s="681"/>
      <c r="BM26" s="681"/>
      <c r="BN26" s="682"/>
      <c r="BO26" s="713" t="s">
        <v>130</v>
      </c>
      <c r="BP26" s="713"/>
      <c r="BQ26" s="713"/>
      <c r="BR26" s="713"/>
      <c r="BS26" s="686" t="s">
        <v>236</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432786</v>
      </c>
      <c r="CS26" s="681"/>
      <c r="CT26" s="681"/>
      <c r="CU26" s="681"/>
      <c r="CV26" s="681"/>
      <c r="CW26" s="681"/>
      <c r="CX26" s="681"/>
      <c r="CY26" s="682"/>
      <c r="CZ26" s="683">
        <v>12.8</v>
      </c>
      <c r="DA26" s="701"/>
      <c r="DB26" s="701"/>
      <c r="DC26" s="702"/>
      <c r="DD26" s="686">
        <v>363090</v>
      </c>
      <c r="DE26" s="681"/>
      <c r="DF26" s="681"/>
      <c r="DG26" s="681"/>
      <c r="DH26" s="681"/>
      <c r="DI26" s="681"/>
      <c r="DJ26" s="681"/>
      <c r="DK26" s="682"/>
      <c r="DL26" s="686" t="s">
        <v>236</v>
      </c>
      <c r="DM26" s="681"/>
      <c r="DN26" s="681"/>
      <c r="DO26" s="681"/>
      <c r="DP26" s="681"/>
      <c r="DQ26" s="681"/>
      <c r="DR26" s="681"/>
      <c r="DS26" s="681"/>
      <c r="DT26" s="681"/>
      <c r="DU26" s="681"/>
      <c r="DV26" s="682"/>
      <c r="DW26" s="683" t="s">
        <v>236</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806</v>
      </c>
      <c r="S27" s="681"/>
      <c r="T27" s="681"/>
      <c r="U27" s="681"/>
      <c r="V27" s="681"/>
      <c r="W27" s="681"/>
      <c r="X27" s="681"/>
      <c r="Y27" s="682"/>
      <c r="Z27" s="713">
        <v>0</v>
      </c>
      <c r="AA27" s="713"/>
      <c r="AB27" s="713"/>
      <c r="AC27" s="713"/>
      <c r="AD27" s="714">
        <v>806</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466594</v>
      </c>
      <c r="BH27" s="681"/>
      <c r="BI27" s="681"/>
      <c r="BJ27" s="681"/>
      <c r="BK27" s="681"/>
      <c r="BL27" s="681"/>
      <c r="BM27" s="681"/>
      <c r="BN27" s="682"/>
      <c r="BO27" s="713">
        <v>100</v>
      </c>
      <c r="BP27" s="713"/>
      <c r="BQ27" s="713"/>
      <c r="BR27" s="713"/>
      <c r="BS27" s="686" t="s">
        <v>130</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178087</v>
      </c>
      <c r="CS27" s="699"/>
      <c r="CT27" s="699"/>
      <c r="CU27" s="699"/>
      <c r="CV27" s="699"/>
      <c r="CW27" s="699"/>
      <c r="CX27" s="699"/>
      <c r="CY27" s="700"/>
      <c r="CZ27" s="683">
        <v>5.3</v>
      </c>
      <c r="DA27" s="701"/>
      <c r="DB27" s="701"/>
      <c r="DC27" s="702"/>
      <c r="DD27" s="686">
        <v>50683</v>
      </c>
      <c r="DE27" s="699"/>
      <c r="DF27" s="699"/>
      <c r="DG27" s="699"/>
      <c r="DH27" s="699"/>
      <c r="DI27" s="699"/>
      <c r="DJ27" s="699"/>
      <c r="DK27" s="700"/>
      <c r="DL27" s="686">
        <v>50683</v>
      </c>
      <c r="DM27" s="699"/>
      <c r="DN27" s="699"/>
      <c r="DO27" s="699"/>
      <c r="DP27" s="699"/>
      <c r="DQ27" s="699"/>
      <c r="DR27" s="699"/>
      <c r="DS27" s="699"/>
      <c r="DT27" s="699"/>
      <c r="DU27" s="699"/>
      <c r="DV27" s="700"/>
      <c r="DW27" s="683">
        <v>2.5</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46450</v>
      </c>
      <c r="S28" s="681"/>
      <c r="T28" s="681"/>
      <c r="U28" s="681"/>
      <c r="V28" s="681"/>
      <c r="W28" s="681"/>
      <c r="X28" s="681"/>
      <c r="Y28" s="682"/>
      <c r="Z28" s="713">
        <v>1.3</v>
      </c>
      <c r="AA28" s="713"/>
      <c r="AB28" s="713"/>
      <c r="AC28" s="713"/>
      <c r="AD28" s="714" t="s">
        <v>130</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216863</v>
      </c>
      <c r="CS28" s="681"/>
      <c r="CT28" s="681"/>
      <c r="CU28" s="681"/>
      <c r="CV28" s="681"/>
      <c r="CW28" s="681"/>
      <c r="CX28" s="681"/>
      <c r="CY28" s="682"/>
      <c r="CZ28" s="683">
        <v>6.4</v>
      </c>
      <c r="DA28" s="701"/>
      <c r="DB28" s="701"/>
      <c r="DC28" s="702"/>
      <c r="DD28" s="686">
        <v>216463</v>
      </c>
      <c r="DE28" s="681"/>
      <c r="DF28" s="681"/>
      <c r="DG28" s="681"/>
      <c r="DH28" s="681"/>
      <c r="DI28" s="681"/>
      <c r="DJ28" s="681"/>
      <c r="DK28" s="682"/>
      <c r="DL28" s="686">
        <v>216463</v>
      </c>
      <c r="DM28" s="681"/>
      <c r="DN28" s="681"/>
      <c r="DO28" s="681"/>
      <c r="DP28" s="681"/>
      <c r="DQ28" s="681"/>
      <c r="DR28" s="681"/>
      <c r="DS28" s="681"/>
      <c r="DT28" s="681"/>
      <c r="DU28" s="681"/>
      <c r="DV28" s="682"/>
      <c r="DW28" s="683">
        <v>10.6</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8762</v>
      </c>
      <c r="S29" s="681"/>
      <c r="T29" s="681"/>
      <c r="U29" s="681"/>
      <c r="V29" s="681"/>
      <c r="W29" s="681"/>
      <c r="X29" s="681"/>
      <c r="Y29" s="682"/>
      <c r="Z29" s="713">
        <v>0.2</v>
      </c>
      <c r="AA29" s="713"/>
      <c r="AB29" s="713"/>
      <c r="AC29" s="713"/>
      <c r="AD29" s="714">
        <v>420</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307</v>
      </c>
      <c r="CG29" s="720"/>
      <c r="CH29" s="720"/>
      <c r="CI29" s="720"/>
      <c r="CJ29" s="720"/>
      <c r="CK29" s="720"/>
      <c r="CL29" s="720"/>
      <c r="CM29" s="720"/>
      <c r="CN29" s="720"/>
      <c r="CO29" s="720"/>
      <c r="CP29" s="720"/>
      <c r="CQ29" s="721"/>
      <c r="CR29" s="680">
        <v>216863</v>
      </c>
      <c r="CS29" s="699"/>
      <c r="CT29" s="699"/>
      <c r="CU29" s="699"/>
      <c r="CV29" s="699"/>
      <c r="CW29" s="699"/>
      <c r="CX29" s="699"/>
      <c r="CY29" s="700"/>
      <c r="CZ29" s="683">
        <v>6.4</v>
      </c>
      <c r="DA29" s="701"/>
      <c r="DB29" s="701"/>
      <c r="DC29" s="702"/>
      <c r="DD29" s="686">
        <v>216463</v>
      </c>
      <c r="DE29" s="699"/>
      <c r="DF29" s="699"/>
      <c r="DG29" s="699"/>
      <c r="DH29" s="699"/>
      <c r="DI29" s="699"/>
      <c r="DJ29" s="699"/>
      <c r="DK29" s="700"/>
      <c r="DL29" s="686">
        <v>216463</v>
      </c>
      <c r="DM29" s="699"/>
      <c r="DN29" s="699"/>
      <c r="DO29" s="699"/>
      <c r="DP29" s="699"/>
      <c r="DQ29" s="699"/>
      <c r="DR29" s="699"/>
      <c r="DS29" s="699"/>
      <c r="DT29" s="699"/>
      <c r="DU29" s="699"/>
      <c r="DV29" s="700"/>
      <c r="DW29" s="683">
        <v>10.6</v>
      </c>
      <c r="DX29" s="701"/>
      <c r="DY29" s="701"/>
      <c r="DZ29" s="701"/>
      <c r="EA29" s="701"/>
      <c r="EB29" s="701"/>
      <c r="EC29" s="722"/>
    </row>
    <row r="30" spans="2:133" ht="11.25" customHeight="1" x14ac:dyDescent="0.15">
      <c r="B30" s="677" t="s">
        <v>308</v>
      </c>
      <c r="C30" s="678"/>
      <c r="D30" s="678"/>
      <c r="E30" s="678"/>
      <c r="F30" s="678"/>
      <c r="G30" s="678"/>
      <c r="H30" s="678"/>
      <c r="I30" s="678"/>
      <c r="J30" s="678"/>
      <c r="K30" s="678"/>
      <c r="L30" s="678"/>
      <c r="M30" s="678"/>
      <c r="N30" s="678"/>
      <c r="O30" s="678"/>
      <c r="P30" s="678"/>
      <c r="Q30" s="679"/>
      <c r="R30" s="680">
        <v>3003</v>
      </c>
      <c r="S30" s="681"/>
      <c r="T30" s="681"/>
      <c r="U30" s="681"/>
      <c r="V30" s="681"/>
      <c r="W30" s="681"/>
      <c r="X30" s="681"/>
      <c r="Y30" s="682"/>
      <c r="Z30" s="713">
        <v>0.1</v>
      </c>
      <c r="AA30" s="713"/>
      <c r="AB30" s="713"/>
      <c r="AC30" s="713"/>
      <c r="AD30" s="714" t="s">
        <v>130</v>
      </c>
      <c r="AE30" s="714"/>
      <c r="AF30" s="714"/>
      <c r="AG30" s="714"/>
      <c r="AH30" s="714"/>
      <c r="AI30" s="714"/>
      <c r="AJ30" s="714"/>
      <c r="AK30" s="714"/>
      <c r="AL30" s="683" t="s">
        <v>130</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54"/>
      <c r="BI30" s="754"/>
      <c r="BJ30" s="754"/>
      <c r="BK30" s="754"/>
      <c r="BL30" s="754"/>
      <c r="BM30" s="754"/>
      <c r="BN30" s="754"/>
      <c r="BO30" s="754"/>
      <c r="BP30" s="754"/>
      <c r="BQ30" s="755"/>
      <c r="BR30" s="741" t="s">
        <v>310</v>
      </c>
      <c r="BS30" s="754"/>
      <c r="BT30" s="754"/>
      <c r="BU30" s="754"/>
      <c r="BV30" s="754"/>
      <c r="BW30" s="754"/>
      <c r="BX30" s="754"/>
      <c r="BY30" s="754"/>
      <c r="BZ30" s="754"/>
      <c r="CA30" s="754"/>
      <c r="CB30" s="755"/>
      <c r="CD30" s="767"/>
      <c r="CE30" s="768"/>
      <c r="CF30" s="719" t="s">
        <v>311</v>
      </c>
      <c r="CG30" s="720"/>
      <c r="CH30" s="720"/>
      <c r="CI30" s="720"/>
      <c r="CJ30" s="720"/>
      <c r="CK30" s="720"/>
      <c r="CL30" s="720"/>
      <c r="CM30" s="720"/>
      <c r="CN30" s="720"/>
      <c r="CO30" s="720"/>
      <c r="CP30" s="720"/>
      <c r="CQ30" s="721"/>
      <c r="CR30" s="680">
        <v>210564</v>
      </c>
      <c r="CS30" s="681"/>
      <c r="CT30" s="681"/>
      <c r="CU30" s="681"/>
      <c r="CV30" s="681"/>
      <c r="CW30" s="681"/>
      <c r="CX30" s="681"/>
      <c r="CY30" s="682"/>
      <c r="CZ30" s="683">
        <v>6.2</v>
      </c>
      <c r="DA30" s="701"/>
      <c r="DB30" s="701"/>
      <c r="DC30" s="702"/>
      <c r="DD30" s="686">
        <v>210209</v>
      </c>
      <c r="DE30" s="681"/>
      <c r="DF30" s="681"/>
      <c r="DG30" s="681"/>
      <c r="DH30" s="681"/>
      <c r="DI30" s="681"/>
      <c r="DJ30" s="681"/>
      <c r="DK30" s="682"/>
      <c r="DL30" s="686">
        <v>210209</v>
      </c>
      <c r="DM30" s="681"/>
      <c r="DN30" s="681"/>
      <c r="DO30" s="681"/>
      <c r="DP30" s="681"/>
      <c r="DQ30" s="681"/>
      <c r="DR30" s="681"/>
      <c r="DS30" s="681"/>
      <c r="DT30" s="681"/>
      <c r="DU30" s="681"/>
      <c r="DV30" s="682"/>
      <c r="DW30" s="683">
        <v>10.3</v>
      </c>
      <c r="DX30" s="701"/>
      <c r="DY30" s="701"/>
      <c r="DZ30" s="701"/>
      <c r="EA30" s="701"/>
      <c r="EB30" s="701"/>
      <c r="EC30" s="722"/>
    </row>
    <row r="31" spans="2:133" ht="11.25" customHeight="1" x14ac:dyDescent="0.15">
      <c r="B31" s="677" t="s">
        <v>312</v>
      </c>
      <c r="C31" s="678"/>
      <c r="D31" s="678"/>
      <c r="E31" s="678"/>
      <c r="F31" s="678"/>
      <c r="G31" s="678"/>
      <c r="H31" s="678"/>
      <c r="I31" s="678"/>
      <c r="J31" s="678"/>
      <c r="K31" s="678"/>
      <c r="L31" s="678"/>
      <c r="M31" s="678"/>
      <c r="N31" s="678"/>
      <c r="O31" s="678"/>
      <c r="P31" s="678"/>
      <c r="Q31" s="679"/>
      <c r="R31" s="680">
        <v>761310</v>
      </c>
      <c r="S31" s="681"/>
      <c r="T31" s="681"/>
      <c r="U31" s="681"/>
      <c r="V31" s="681"/>
      <c r="W31" s="681"/>
      <c r="X31" s="681"/>
      <c r="Y31" s="682"/>
      <c r="Z31" s="713">
        <v>20.7</v>
      </c>
      <c r="AA31" s="713"/>
      <c r="AB31" s="713"/>
      <c r="AC31" s="713"/>
      <c r="AD31" s="714" t="s">
        <v>130</v>
      </c>
      <c r="AE31" s="714"/>
      <c r="AF31" s="714"/>
      <c r="AG31" s="714"/>
      <c r="AH31" s="714"/>
      <c r="AI31" s="714"/>
      <c r="AJ31" s="714"/>
      <c r="AK31" s="714"/>
      <c r="AL31" s="683" t="s">
        <v>236</v>
      </c>
      <c r="AM31" s="684"/>
      <c r="AN31" s="684"/>
      <c r="AO31" s="715"/>
      <c r="AP31" s="756" t="s">
        <v>313</v>
      </c>
      <c r="AQ31" s="757"/>
      <c r="AR31" s="757"/>
      <c r="AS31" s="757"/>
      <c r="AT31" s="762" t="s">
        <v>314</v>
      </c>
      <c r="AU31" s="231"/>
      <c r="AV31" s="231"/>
      <c r="AW31" s="231"/>
      <c r="AX31" s="746" t="s">
        <v>189</v>
      </c>
      <c r="AY31" s="747"/>
      <c r="AZ31" s="747"/>
      <c r="BA31" s="747"/>
      <c r="BB31" s="747"/>
      <c r="BC31" s="747"/>
      <c r="BD31" s="747"/>
      <c r="BE31" s="747"/>
      <c r="BF31" s="748"/>
      <c r="BG31" s="749">
        <v>99.1</v>
      </c>
      <c r="BH31" s="750"/>
      <c r="BI31" s="750"/>
      <c r="BJ31" s="750"/>
      <c r="BK31" s="750"/>
      <c r="BL31" s="750"/>
      <c r="BM31" s="751">
        <v>96.9</v>
      </c>
      <c r="BN31" s="750"/>
      <c r="BO31" s="750"/>
      <c r="BP31" s="750"/>
      <c r="BQ31" s="752"/>
      <c r="BR31" s="749">
        <v>99</v>
      </c>
      <c r="BS31" s="750"/>
      <c r="BT31" s="750"/>
      <c r="BU31" s="750"/>
      <c r="BV31" s="750"/>
      <c r="BW31" s="750"/>
      <c r="BX31" s="751">
        <v>97.2</v>
      </c>
      <c r="BY31" s="750"/>
      <c r="BZ31" s="750"/>
      <c r="CA31" s="750"/>
      <c r="CB31" s="752"/>
      <c r="CD31" s="767"/>
      <c r="CE31" s="768"/>
      <c r="CF31" s="719" t="s">
        <v>315</v>
      </c>
      <c r="CG31" s="720"/>
      <c r="CH31" s="720"/>
      <c r="CI31" s="720"/>
      <c r="CJ31" s="720"/>
      <c r="CK31" s="720"/>
      <c r="CL31" s="720"/>
      <c r="CM31" s="720"/>
      <c r="CN31" s="720"/>
      <c r="CO31" s="720"/>
      <c r="CP31" s="720"/>
      <c r="CQ31" s="721"/>
      <c r="CR31" s="680">
        <v>6299</v>
      </c>
      <c r="CS31" s="699"/>
      <c r="CT31" s="699"/>
      <c r="CU31" s="699"/>
      <c r="CV31" s="699"/>
      <c r="CW31" s="699"/>
      <c r="CX31" s="699"/>
      <c r="CY31" s="700"/>
      <c r="CZ31" s="683">
        <v>0.2</v>
      </c>
      <c r="DA31" s="701"/>
      <c r="DB31" s="701"/>
      <c r="DC31" s="702"/>
      <c r="DD31" s="686">
        <v>6254</v>
      </c>
      <c r="DE31" s="699"/>
      <c r="DF31" s="699"/>
      <c r="DG31" s="699"/>
      <c r="DH31" s="699"/>
      <c r="DI31" s="699"/>
      <c r="DJ31" s="699"/>
      <c r="DK31" s="700"/>
      <c r="DL31" s="686">
        <v>6254</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71" t="s">
        <v>316</v>
      </c>
      <c r="C32" s="772"/>
      <c r="D32" s="772"/>
      <c r="E32" s="772"/>
      <c r="F32" s="772"/>
      <c r="G32" s="772"/>
      <c r="H32" s="772"/>
      <c r="I32" s="772"/>
      <c r="J32" s="772"/>
      <c r="K32" s="772"/>
      <c r="L32" s="772"/>
      <c r="M32" s="772"/>
      <c r="N32" s="772"/>
      <c r="O32" s="772"/>
      <c r="P32" s="772"/>
      <c r="Q32" s="773"/>
      <c r="R32" s="680" t="s">
        <v>130</v>
      </c>
      <c r="S32" s="681"/>
      <c r="T32" s="681"/>
      <c r="U32" s="681"/>
      <c r="V32" s="681"/>
      <c r="W32" s="681"/>
      <c r="X32" s="681"/>
      <c r="Y32" s="682"/>
      <c r="Z32" s="713" t="s">
        <v>236</v>
      </c>
      <c r="AA32" s="713"/>
      <c r="AB32" s="713"/>
      <c r="AC32" s="713"/>
      <c r="AD32" s="714" t="s">
        <v>130</v>
      </c>
      <c r="AE32" s="714"/>
      <c r="AF32" s="714"/>
      <c r="AG32" s="714"/>
      <c r="AH32" s="714"/>
      <c r="AI32" s="714"/>
      <c r="AJ32" s="714"/>
      <c r="AK32" s="714"/>
      <c r="AL32" s="683" t="s">
        <v>130</v>
      </c>
      <c r="AM32" s="684"/>
      <c r="AN32" s="684"/>
      <c r="AO32" s="715"/>
      <c r="AP32" s="758"/>
      <c r="AQ32" s="759"/>
      <c r="AR32" s="759"/>
      <c r="AS32" s="759"/>
      <c r="AT32" s="763"/>
      <c r="AU32" s="230" t="s">
        <v>317</v>
      </c>
      <c r="AV32" s="230"/>
      <c r="AW32" s="230"/>
      <c r="AX32" s="677" t="s">
        <v>318</v>
      </c>
      <c r="AY32" s="678"/>
      <c r="AZ32" s="678"/>
      <c r="BA32" s="678"/>
      <c r="BB32" s="678"/>
      <c r="BC32" s="678"/>
      <c r="BD32" s="678"/>
      <c r="BE32" s="678"/>
      <c r="BF32" s="679"/>
      <c r="BG32" s="753">
        <v>99.4</v>
      </c>
      <c r="BH32" s="699"/>
      <c r="BI32" s="699"/>
      <c r="BJ32" s="699"/>
      <c r="BK32" s="699"/>
      <c r="BL32" s="699"/>
      <c r="BM32" s="684">
        <v>98.2</v>
      </c>
      <c r="BN32" s="745"/>
      <c r="BO32" s="745"/>
      <c r="BP32" s="745"/>
      <c r="BQ32" s="726"/>
      <c r="BR32" s="753">
        <v>99.1</v>
      </c>
      <c r="BS32" s="699"/>
      <c r="BT32" s="699"/>
      <c r="BU32" s="699"/>
      <c r="BV32" s="699"/>
      <c r="BW32" s="699"/>
      <c r="BX32" s="684">
        <v>98.3</v>
      </c>
      <c r="BY32" s="745"/>
      <c r="BZ32" s="745"/>
      <c r="CA32" s="745"/>
      <c r="CB32" s="726"/>
      <c r="CD32" s="769"/>
      <c r="CE32" s="770"/>
      <c r="CF32" s="719" t="s">
        <v>319</v>
      </c>
      <c r="CG32" s="720"/>
      <c r="CH32" s="720"/>
      <c r="CI32" s="720"/>
      <c r="CJ32" s="720"/>
      <c r="CK32" s="720"/>
      <c r="CL32" s="720"/>
      <c r="CM32" s="720"/>
      <c r="CN32" s="720"/>
      <c r="CO32" s="720"/>
      <c r="CP32" s="720"/>
      <c r="CQ32" s="721"/>
      <c r="CR32" s="680" t="s">
        <v>130</v>
      </c>
      <c r="CS32" s="681"/>
      <c r="CT32" s="681"/>
      <c r="CU32" s="681"/>
      <c r="CV32" s="681"/>
      <c r="CW32" s="681"/>
      <c r="CX32" s="681"/>
      <c r="CY32" s="682"/>
      <c r="CZ32" s="683" t="s">
        <v>130</v>
      </c>
      <c r="DA32" s="701"/>
      <c r="DB32" s="701"/>
      <c r="DC32" s="702"/>
      <c r="DD32" s="686" t="s">
        <v>130</v>
      </c>
      <c r="DE32" s="681"/>
      <c r="DF32" s="681"/>
      <c r="DG32" s="681"/>
      <c r="DH32" s="681"/>
      <c r="DI32" s="681"/>
      <c r="DJ32" s="681"/>
      <c r="DK32" s="682"/>
      <c r="DL32" s="686" t="s">
        <v>130</v>
      </c>
      <c r="DM32" s="681"/>
      <c r="DN32" s="681"/>
      <c r="DO32" s="681"/>
      <c r="DP32" s="681"/>
      <c r="DQ32" s="681"/>
      <c r="DR32" s="681"/>
      <c r="DS32" s="681"/>
      <c r="DT32" s="681"/>
      <c r="DU32" s="681"/>
      <c r="DV32" s="682"/>
      <c r="DW32" s="683" t="s">
        <v>130</v>
      </c>
      <c r="DX32" s="701"/>
      <c r="DY32" s="701"/>
      <c r="DZ32" s="701"/>
      <c r="EA32" s="701"/>
      <c r="EB32" s="701"/>
      <c r="EC32" s="722"/>
    </row>
    <row r="33" spans="2:133" ht="11.25" customHeight="1" x14ac:dyDescent="0.15">
      <c r="B33" s="677" t="s">
        <v>320</v>
      </c>
      <c r="C33" s="678"/>
      <c r="D33" s="678"/>
      <c r="E33" s="678"/>
      <c r="F33" s="678"/>
      <c r="G33" s="678"/>
      <c r="H33" s="678"/>
      <c r="I33" s="678"/>
      <c r="J33" s="678"/>
      <c r="K33" s="678"/>
      <c r="L33" s="678"/>
      <c r="M33" s="678"/>
      <c r="N33" s="678"/>
      <c r="O33" s="678"/>
      <c r="P33" s="678"/>
      <c r="Q33" s="679"/>
      <c r="R33" s="680">
        <v>229065</v>
      </c>
      <c r="S33" s="681"/>
      <c r="T33" s="681"/>
      <c r="U33" s="681"/>
      <c r="V33" s="681"/>
      <c r="W33" s="681"/>
      <c r="X33" s="681"/>
      <c r="Y33" s="682"/>
      <c r="Z33" s="713">
        <v>6.2</v>
      </c>
      <c r="AA33" s="713"/>
      <c r="AB33" s="713"/>
      <c r="AC33" s="713"/>
      <c r="AD33" s="714" t="s">
        <v>130</v>
      </c>
      <c r="AE33" s="714"/>
      <c r="AF33" s="714"/>
      <c r="AG33" s="714"/>
      <c r="AH33" s="714"/>
      <c r="AI33" s="714"/>
      <c r="AJ33" s="714"/>
      <c r="AK33" s="714"/>
      <c r="AL33" s="683" t="s">
        <v>236</v>
      </c>
      <c r="AM33" s="684"/>
      <c r="AN33" s="684"/>
      <c r="AO33" s="715"/>
      <c r="AP33" s="760"/>
      <c r="AQ33" s="761"/>
      <c r="AR33" s="761"/>
      <c r="AS33" s="761"/>
      <c r="AT33" s="764"/>
      <c r="AU33" s="232"/>
      <c r="AV33" s="232"/>
      <c r="AW33" s="232"/>
      <c r="AX33" s="661" t="s">
        <v>321</v>
      </c>
      <c r="AY33" s="662"/>
      <c r="AZ33" s="662"/>
      <c r="BA33" s="662"/>
      <c r="BB33" s="662"/>
      <c r="BC33" s="662"/>
      <c r="BD33" s="662"/>
      <c r="BE33" s="662"/>
      <c r="BF33" s="663"/>
      <c r="BG33" s="744">
        <v>98.9</v>
      </c>
      <c r="BH33" s="665"/>
      <c r="BI33" s="665"/>
      <c r="BJ33" s="665"/>
      <c r="BK33" s="665"/>
      <c r="BL33" s="665"/>
      <c r="BM33" s="707">
        <v>96.2</v>
      </c>
      <c r="BN33" s="665"/>
      <c r="BO33" s="665"/>
      <c r="BP33" s="665"/>
      <c r="BQ33" s="709"/>
      <c r="BR33" s="744">
        <v>98.9</v>
      </c>
      <c r="BS33" s="665"/>
      <c r="BT33" s="665"/>
      <c r="BU33" s="665"/>
      <c r="BV33" s="665"/>
      <c r="BW33" s="665"/>
      <c r="BX33" s="707">
        <v>96.7</v>
      </c>
      <c r="BY33" s="665"/>
      <c r="BZ33" s="665"/>
      <c r="CA33" s="665"/>
      <c r="CB33" s="709"/>
      <c r="CD33" s="719" t="s">
        <v>322</v>
      </c>
      <c r="CE33" s="720"/>
      <c r="CF33" s="720"/>
      <c r="CG33" s="720"/>
      <c r="CH33" s="720"/>
      <c r="CI33" s="720"/>
      <c r="CJ33" s="720"/>
      <c r="CK33" s="720"/>
      <c r="CL33" s="720"/>
      <c r="CM33" s="720"/>
      <c r="CN33" s="720"/>
      <c r="CO33" s="720"/>
      <c r="CP33" s="720"/>
      <c r="CQ33" s="721"/>
      <c r="CR33" s="680">
        <v>1796701</v>
      </c>
      <c r="CS33" s="699"/>
      <c r="CT33" s="699"/>
      <c r="CU33" s="699"/>
      <c r="CV33" s="699"/>
      <c r="CW33" s="699"/>
      <c r="CX33" s="699"/>
      <c r="CY33" s="700"/>
      <c r="CZ33" s="683">
        <v>53.1</v>
      </c>
      <c r="DA33" s="701"/>
      <c r="DB33" s="701"/>
      <c r="DC33" s="702"/>
      <c r="DD33" s="686">
        <v>1027969</v>
      </c>
      <c r="DE33" s="699"/>
      <c r="DF33" s="699"/>
      <c r="DG33" s="699"/>
      <c r="DH33" s="699"/>
      <c r="DI33" s="699"/>
      <c r="DJ33" s="699"/>
      <c r="DK33" s="700"/>
      <c r="DL33" s="686">
        <v>828204</v>
      </c>
      <c r="DM33" s="699"/>
      <c r="DN33" s="699"/>
      <c r="DO33" s="699"/>
      <c r="DP33" s="699"/>
      <c r="DQ33" s="699"/>
      <c r="DR33" s="699"/>
      <c r="DS33" s="699"/>
      <c r="DT33" s="699"/>
      <c r="DU33" s="699"/>
      <c r="DV33" s="700"/>
      <c r="DW33" s="683">
        <v>40.6</v>
      </c>
      <c r="DX33" s="701"/>
      <c r="DY33" s="701"/>
      <c r="DZ33" s="701"/>
      <c r="EA33" s="701"/>
      <c r="EB33" s="701"/>
      <c r="EC33" s="722"/>
    </row>
    <row r="34" spans="2:133" ht="11.25" customHeight="1" x14ac:dyDescent="0.15">
      <c r="B34" s="677" t="s">
        <v>323</v>
      </c>
      <c r="C34" s="678"/>
      <c r="D34" s="678"/>
      <c r="E34" s="678"/>
      <c r="F34" s="678"/>
      <c r="G34" s="678"/>
      <c r="H34" s="678"/>
      <c r="I34" s="678"/>
      <c r="J34" s="678"/>
      <c r="K34" s="678"/>
      <c r="L34" s="678"/>
      <c r="M34" s="678"/>
      <c r="N34" s="678"/>
      <c r="O34" s="678"/>
      <c r="P34" s="678"/>
      <c r="Q34" s="679"/>
      <c r="R34" s="680">
        <v>7552</v>
      </c>
      <c r="S34" s="681"/>
      <c r="T34" s="681"/>
      <c r="U34" s="681"/>
      <c r="V34" s="681"/>
      <c r="W34" s="681"/>
      <c r="X34" s="681"/>
      <c r="Y34" s="682"/>
      <c r="Z34" s="713">
        <v>0.2</v>
      </c>
      <c r="AA34" s="713"/>
      <c r="AB34" s="713"/>
      <c r="AC34" s="713"/>
      <c r="AD34" s="714">
        <v>330</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558977</v>
      </c>
      <c r="CS34" s="681"/>
      <c r="CT34" s="681"/>
      <c r="CU34" s="681"/>
      <c r="CV34" s="681"/>
      <c r="CW34" s="681"/>
      <c r="CX34" s="681"/>
      <c r="CY34" s="682"/>
      <c r="CZ34" s="683">
        <v>16.5</v>
      </c>
      <c r="DA34" s="701"/>
      <c r="DB34" s="701"/>
      <c r="DC34" s="702"/>
      <c r="DD34" s="686">
        <v>317234</v>
      </c>
      <c r="DE34" s="681"/>
      <c r="DF34" s="681"/>
      <c r="DG34" s="681"/>
      <c r="DH34" s="681"/>
      <c r="DI34" s="681"/>
      <c r="DJ34" s="681"/>
      <c r="DK34" s="682"/>
      <c r="DL34" s="686">
        <v>262105</v>
      </c>
      <c r="DM34" s="681"/>
      <c r="DN34" s="681"/>
      <c r="DO34" s="681"/>
      <c r="DP34" s="681"/>
      <c r="DQ34" s="681"/>
      <c r="DR34" s="681"/>
      <c r="DS34" s="681"/>
      <c r="DT34" s="681"/>
      <c r="DU34" s="681"/>
      <c r="DV34" s="682"/>
      <c r="DW34" s="683">
        <v>12.8</v>
      </c>
      <c r="DX34" s="701"/>
      <c r="DY34" s="701"/>
      <c r="DZ34" s="701"/>
      <c r="EA34" s="701"/>
      <c r="EB34" s="701"/>
      <c r="EC34" s="722"/>
    </row>
    <row r="35" spans="2:133" ht="11.25" customHeight="1" x14ac:dyDescent="0.15">
      <c r="B35" s="677" t="s">
        <v>325</v>
      </c>
      <c r="C35" s="678"/>
      <c r="D35" s="678"/>
      <c r="E35" s="678"/>
      <c r="F35" s="678"/>
      <c r="G35" s="678"/>
      <c r="H35" s="678"/>
      <c r="I35" s="678"/>
      <c r="J35" s="678"/>
      <c r="K35" s="678"/>
      <c r="L35" s="678"/>
      <c r="M35" s="678"/>
      <c r="N35" s="678"/>
      <c r="O35" s="678"/>
      <c r="P35" s="678"/>
      <c r="Q35" s="679"/>
      <c r="R35" s="680">
        <v>15804</v>
      </c>
      <c r="S35" s="681"/>
      <c r="T35" s="681"/>
      <c r="U35" s="681"/>
      <c r="V35" s="681"/>
      <c r="W35" s="681"/>
      <c r="X35" s="681"/>
      <c r="Y35" s="682"/>
      <c r="Z35" s="713">
        <v>0.4</v>
      </c>
      <c r="AA35" s="713"/>
      <c r="AB35" s="713"/>
      <c r="AC35" s="713"/>
      <c r="AD35" s="714" t="s">
        <v>236</v>
      </c>
      <c r="AE35" s="714"/>
      <c r="AF35" s="714"/>
      <c r="AG35" s="714"/>
      <c r="AH35" s="714"/>
      <c r="AI35" s="714"/>
      <c r="AJ35" s="714"/>
      <c r="AK35" s="714"/>
      <c r="AL35" s="683" t="s">
        <v>236</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t="s">
        <v>236</v>
      </c>
      <c r="CS35" s="699"/>
      <c r="CT35" s="699"/>
      <c r="CU35" s="699"/>
      <c r="CV35" s="699"/>
      <c r="CW35" s="699"/>
      <c r="CX35" s="699"/>
      <c r="CY35" s="700"/>
      <c r="CZ35" s="683" t="s">
        <v>236</v>
      </c>
      <c r="DA35" s="701"/>
      <c r="DB35" s="701"/>
      <c r="DC35" s="702"/>
      <c r="DD35" s="686" t="s">
        <v>236</v>
      </c>
      <c r="DE35" s="699"/>
      <c r="DF35" s="699"/>
      <c r="DG35" s="699"/>
      <c r="DH35" s="699"/>
      <c r="DI35" s="699"/>
      <c r="DJ35" s="699"/>
      <c r="DK35" s="700"/>
      <c r="DL35" s="686" t="s">
        <v>236</v>
      </c>
      <c r="DM35" s="699"/>
      <c r="DN35" s="699"/>
      <c r="DO35" s="699"/>
      <c r="DP35" s="699"/>
      <c r="DQ35" s="699"/>
      <c r="DR35" s="699"/>
      <c r="DS35" s="699"/>
      <c r="DT35" s="699"/>
      <c r="DU35" s="699"/>
      <c r="DV35" s="700"/>
      <c r="DW35" s="683" t="s">
        <v>130</v>
      </c>
      <c r="DX35" s="701"/>
      <c r="DY35" s="701"/>
      <c r="DZ35" s="701"/>
      <c r="EA35" s="701"/>
      <c r="EB35" s="701"/>
      <c r="EC35" s="722"/>
    </row>
    <row r="36" spans="2:133" ht="11.25" customHeight="1" x14ac:dyDescent="0.15">
      <c r="B36" s="677" t="s">
        <v>329</v>
      </c>
      <c r="C36" s="678"/>
      <c r="D36" s="678"/>
      <c r="E36" s="678"/>
      <c r="F36" s="678"/>
      <c r="G36" s="678"/>
      <c r="H36" s="678"/>
      <c r="I36" s="678"/>
      <c r="J36" s="678"/>
      <c r="K36" s="678"/>
      <c r="L36" s="678"/>
      <c r="M36" s="678"/>
      <c r="N36" s="678"/>
      <c r="O36" s="678"/>
      <c r="P36" s="678"/>
      <c r="Q36" s="679"/>
      <c r="R36" s="680">
        <v>14043</v>
      </c>
      <c r="S36" s="681"/>
      <c r="T36" s="681"/>
      <c r="U36" s="681"/>
      <c r="V36" s="681"/>
      <c r="W36" s="681"/>
      <c r="X36" s="681"/>
      <c r="Y36" s="682"/>
      <c r="Z36" s="713">
        <v>0.4</v>
      </c>
      <c r="AA36" s="713"/>
      <c r="AB36" s="713"/>
      <c r="AC36" s="713"/>
      <c r="AD36" s="714" t="s">
        <v>130</v>
      </c>
      <c r="AE36" s="714"/>
      <c r="AF36" s="714"/>
      <c r="AG36" s="714"/>
      <c r="AH36" s="714"/>
      <c r="AI36" s="714"/>
      <c r="AJ36" s="714"/>
      <c r="AK36" s="714"/>
      <c r="AL36" s="683" t="s">
        <v>236</v>
      </c>
      <c r="AM36" s="684"/>
      <c r="AN36" s="684"/>
      <c r="AO36" s="715"/>
      <c r="AP36" s="235"/>
      <c r="AQ36" s="732" t="s">
        <v>330</v>
      </c>
      <c r="AR36" s="733"/>
      <c r="AS36" s="733"/>
      <c r="AT36" s="733"/>
      <c r="AU36" s="733"/>
      <c r="AV36" s="733"/>
      <c r="AW36" s="733"/>
      <c r="AX36" s="733"/>
      <c r="AY36" s="734"/>
      <c r="AZ36" s="735">
        <v>445380</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10</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736114</v>
      </c>
      <c r="CS36" s="681"/>
      <c r="CT36" s="681"/>
      <c r="CU36" s="681"/>
      <c r="CV36" s="681"/>
      <c r="CW36" s="681"/>
      <c r="CX36" s="681"/>
      <c r="CY36" s="682"/>
      <c r="CZ36" s="683">
        <v>21.8</v>
      </c>
      <c r="DA36" s="701"/>
      <c r="DB36" s="701"/>
      <c r="DC36" s="702"/>
      <c r="DD36" s="686">
        <v>278900</v>
      </c>
      <c r="DE36" s="681"/>
      <c r="DF36" s="681"/>
      <c r="DG36" s="681"/>
      <c r="DH36" s="681"/>
      <c r="DI36" s="681"/>
      <c r="DJ36" s="681"/>
      <c r="DK36" s="682"/>
      <c r="DL36" s="686">
        <v>268592</v>
      </c>
      <c r="DM36" s="681"/>
      <c r="DN36" s="681"/>
      <c r="DO36" s="681"/>
      <c r="DP36" s="681"/>
      <c r="DQ36" s="681"/>
      <c r="DR36" s="681"/>
      <c r="DS36" s="681"/>
      <c r="DT36" s="681"/>
      <c r="DU36" s="681"/>
      <c r="DV36" s="682"/>
      <c r="DW36" s="683">
        <v>13.2</v>
      </c>
      <c r="DX36" s="701"/>
      <c r="DY36" s="701"/>
      <c r="DZ36" s="701"/>
      <c r="EA36" s="701"/>
      <c r="EB36" s="701"/>
      <c r="EC36" s="722"/>
    </row>
    <row r="37" spans="2:133" ht="11.25" customHeight="1" x14ac:dyDescent="0.15">
      <c r="B37" s="677" t="s">
        <v>333</v>
      </c>
      <c r="C37" s="678"/>
      <c r="D37" s="678"/>
      <c r="E37" s="678"/>
      <c r="F37" s="678"/>
      <c r="G37" s="678"/>
      <c r="H37" s="678"/>
      <c r="I37" s="678"/>
      <c r="J37" s="678"/>
      <c r="K37" s="678"/>
      <c r="L37" s="678"/>
      <c r="M37" s="678"/>
      <c r="N37" s="678"/>
      <c r="O37" s="678"/>
      <c r="P37" s="678"/>
      <c r="Q37" s="679"/>
      <c r="R37" s="680">
        <v>160022</v>
      </c>
      <c r="S37" s="681"/>
      <c r="T37" s="681"/>
      <c r="U37" s="681"/>
      <c r="V37" s="681"/>
      <c r="W37" s="681"/>
      <c r="X37" s="681"/>
      <c r="Y37" s="682"/>
      <c r="Z37" s="713">
        <v>4.4000000000000004</v>
      </c>
      <c r="AA37" s="713"/>
      <c r="AB37" s="713"/>
      <c r="AC37" s="713"/>
      <c r="AD37" s="714" t="s">
        <v>236</v>
      </c>
      <c r="AE37" s="714"/>
      <c r="AF37" s="714"/>
      <c r="AG37" s="714"/>
      <c r="AH37" s="714"/>
      <c r="AI37" s="714"/>
      <c r="AJ37" s="714"/>
      <c r="AK37" s="714"/>
      <c r="AL37" s="683" t="s">
        <v>236</v>
      </c>
      <c r="AM37" s="684"/>
      <c r="AN37" s="684"/>
      <c r="AO37" s="715"/>
      <c r="AQ37" s="723" t="s">
        <v>334</v>
      </c>
      <c r="AR37" s="724"/>
      <c r="AS37" s="724"/>
      <c r="AT37" s="724"/>
      <c r="AU37" s="724"/>
      <c r="AV37" s="724"/>
      <c r="AW37" s="724"/>
      <c r="AX37" s="724"/>
      <c r="AY37" s="725"/>
      <c r="AZ37" s="680">
        <v>101902</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-2120</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126800</v>
      </c>
      <c r="CS37" s="699"/>
      <c r="CT37" s="699"/>
      <c r="CU37" s="699"/>
      <c r="CV37" s="699"/>
      <c r="CW37" s="699"/>
      <c r="CX37" s="699"/>
      <c r="CY37" s="700"/>
      <c r="CZ37" s="683">
        <v>3.8</v>
      </c>
      <c r="DA37" s="701"/>
      <c r="DB37" s="701"/>
      <c r="DC37" s="702"/>
      <c r="DD37" s="686">
        <v>119348</v>
      </c>
      <c r="DE37" s="699"/>
      <c r="DF37" s="699"/>
      <c r="DG37" s="699"/>
      <c r="DH37" s="699"/>
      <c r="DI37" s="699"/>
      <c r="DJ37" s="699"/>
      <c r="DK37" s="700"/>
      <c r="DL37" s="686">
        <v>114859</v>
      </c>
      <c r="DM37" s="699"/>
      <c r="DN37" s="699"/>
      <c r="DO37" s="699"/>
      <c r="DP37" s="699"/>
      <c r="DQ37" s="699"/>
      <c r="DR37" s="699"/>
      <c r="DS37" s="699"/>
      <c r="DT37" s="699"/>
      <c r="DU37" s="699"/>
      <c r="DV37" s="700"/>
      <c r="DW37" s="683">
        <v>5.6</v>
      </c>
      <c r="DX37" s="701"/>
      <c r="DY37" s="701"/>
      <c r="DZ37" s="701"/>
      <c r="EA37" s="701"/>
      <c r="EB37" s="701"/>
      <c r="EC37" s="722"/>
    </row>
    <row r="38" spans="2:133" ht="11.25" customHeight="1" x14ac:dyDescent="0.15">
      <c r="B38" s="677" t="s">
        <v>337</v>
      </c>
      <c r="C38" s="678"/>
      <c r="D38" s="678"/>
      <c r="E38" s="678"/>
      <c r="F38" s="678"/>
      <c r="G38" s="678"/>
      <c r="H38" s="678"/>
      <c r="I38" s="678"/>
      <c r="J38" s="678"/>
      <c r="K38" s="678"/>
      <c r="L38" s="678"/>
      <c r="M38" s="678"/>
      <c r="N38" s="678"/>
      <c r="O38" s="678"/>
      <c r="P38" s="678"/>
      <c r="Q38" s="679"/>
      <c r="R38" s="680">
        <v>35037</v>
      </c>
      <c r="S38" s="681"/>
      <c r="T38" s="681"/>
      <c r="U38" s="681"/>
      <c r="V38" s="681"/>
      <c r="W38" s="681"/>
      <c r="X38" s="681"/>
      <c r="Y38" s="682"/>
      <c r="Z38" s="713">
        <v>1</v>
      </c>
      <c r="AA38" s="713"/>
      <c r="AB38" s="713"/>
      <c r="AC38" s="713"/>
      <c r="AD38" s="714">
        <v>226</v>
      </c>
      <c r="AE38" s="714"/>
      <c r="AF38" s="714"/>
      <c r="AG38" s="714"/>
      <c r="AH38" s="714"/>
      <c r="AI38" s="714"/>
      <c r="AJ38" s="714"/>
      <c r="AK38" s="714"/>
      <c r="AL38" s="683">
        <v>0</v>
      </c>
      <c r="AM38" s="684"/>
      <c r="AN38" s="684"/>
      <c r="AO38" s="715"/>
      <c r="AQ38" s="723" t="s">
        <v>338</v>
      </c>
      <c r="AR38" s="724"/>
      <c r="AS38" s="724"/>
      <c r="AT38" s="724"/>
      <c r="AU38" s="724"/>
      <c r="AV38" s="724"/>
      <c r="AW38" s="724"/>
      <c r="AX38" s="724"/>
      <c r="AY38" s="725"/>
      <c r="AZ38" s="680">
        <v>40685</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546</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445380</v>
      </c>
      <c r="CS38" s="681"/>
      <c r="CT38" s="681"/>
      <c r="CU38" s="681"/>
      <c r="CV38" s="681"/>
      <c r="CW38" s="681"/>
      <c r="CX38" s="681"/>
      <c r="CY38" s="682"/>
      <c r="CZ38" s="683">
        <v>13.2</v>
      </c>
      <c r="DA38" s="701"/>
      <c r="DB38" s="701"/>
      <c r="DC38" s="702"/>
      <c r="DD38" s="686">
        <v>383536</v>
      </c>
      <c r="DE38" s="681"/>
      <c r="DF38" s="681"/>
      <c r="DG38" s="681"/>
      <c r="DH38" s="681"/>
      <c r="DI38" s="681"/>
      <c r="DJ38" s="681"/>
      <c r="DK38" s="682"/>
      <c r="DL38" s="686">
        <v>297507</v>
      </c>
      <c r="DM38" s="681"/>
      <c r="DN38" s="681"/>
      <c r="DO38" s="681"/>
      <c r="DP38" s="681"/>
      <c r="DQ38" s="681"/>
      <c r="DR38" s="681"/>
      <c r="DS38" s="681"/>
      <c r="DT38" s="681"/>
      <c r="DU38" s="681"/>
      <c r="DV38" s="682"/>
      <c r="DW38" s="683">
        <v>14.6</v>
      </c>
      <c r="DX38" s="701"/>
      <c r="DY38" s="701"/>
      <c r="DZ38" s="701"/>
      <c r="EA38" s="701"/>
      <c r="EB38" s="701"/>
      <c r="EC38" s="722"/>
    </row>
    <row r="39" spans="2:133" ht="11.25" customHeight="1" x14ac:dyDescent="0.15">
      <c r="B39" s="677" t="s">
        <v>341</v>
      </c>
      <c r="C39" s="678"/>
      <c r="D39" s="678"/>
      <c r="E39" s="678"/>
      <c r="F39" s="678"/>
      <c r="G39" s="678"/>
      <c r="H39" s="678"/>
      <c r="I39" s="678"/>
      <c r="J39" s="678"/>
      <c r="K39" s="678"/>
      <c r="L39" s="678"/>
      <c r="M39" s="678"/>
      <c r="N39" s="678"/>
      <c r="O39" s="678"/>
      <c r="P39" s="678"/>
      <c r="Q39" s="679"/>
      <c r="R39" s="680">
        <v>203317</v>
      </c>
      <c r="S39" s="681"/>
      <c r="T39" s="681"/>
      <c r="U39" s="681"/>
      <c r="V39" s="681"/>
      <c r="W39" s="681"/>
      <c r="X39" s="681"/>
      <c r="Y39" s="682"/>
      <c r="Z39" s="713">
        <v>5.5</v>
      </c>
      <c r="AA39" s="713"/>
      <c r="AB39" s="713"/>
      <c r="AC39" s="713"/>
      <c r="AD39" s="714" t="s">
        <v>236</v>
      </c>
      <c r="AE39" s="714"/>
      <c r="AF39" s="714"/>
      <c r="AG39" s="714"/>
      <c r="AH39" s="714"/>
      <c r="AI39" s="714"/>
      <c r="AJ39" s="714"/>
      <c r="AK39" s="714"/>
      <c r="AL39" s="683" t="s">
        <v>130</v>
      </c>
      <c r="AM39" s="684"/>
      <c r="AN39" s="684"/>
      <c r="AO39" s="715"/>
      <c r="AQ39" s="723" t="s">
        <v>342</v>
      </c>
      <c r="AR39" s="724"/>
      <c r="AS39" s="724"/>
      <c r="AT39" s="724"/>
      <c r="AU39" s="724"/>
      <c r="AV39" s="724"/>
      <c r="AW39" s="724"/>
      <c r="AX39" s="724"/>
      <c r="AY39" s="725"/>
      <c r="AZ39" s="680" t="s">
        <v>130</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942</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56230</v>
      </c>
      <c r="CS39" s="699"/>
      <c r="CT39" s="699"/>
      <c r="CU39" s="699"/>
      <c r="CV39" s="699"/>
      <c r="CW39" s="699"/>
      <c r="CX39" s="699"/>
      <c r="CY39" s="700"/>
      <c r="CZ39" s="683">
        <v>1.7</v>
      </c>
      <c r="DA39" s="701"/>
      <c r="DB39" s="701"/>
      <c r="DC39" s="702"/>
      <c r="DD39" s="686">
        <v>48299</v>
      </c>
      <c r="DE39" s="699"/>
      <c r="DF39" s="699"/>
      <c r="DG39" s="699"/>
      <c r="DH39" s="699"/>
      <c r="DI39" s="699"/>
      <c r="DJ39" s="699"/>
      <c r="DK39" s="700"/>
      <c r="DL39" s="686" t="s">
        <v>130</v>
      </c>
      <c r="DM39" s="699"/>
      <c r="DN39" s="699"/>
      <c r="DO39" s="699"/>
      <c r="DP39" s="699"/>
      <c r="DQ39" s="699"/>
      <c r="DR39" s="699"/>
      <c r="DS39" s="699"/>
      <c r="DT39" s="699"/>
      <c r="DU39" s="699"/>
      <c r="DV39" s="700"/>
      <c r="DW39" s="683" t="s">
        <v>236</v>
      </c>
      <c r="DX39" s="701"/>
      <c r="DY39" s="701"/>
      <c r="DZ39" s="701"/>
      <c r="EA39" s="701"/>
      <c r="EB39" s="701"/>
      <c r="EC39" s="722"/>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130</v>
      </c>
      <c r="S40" s="681"/>
      <c r="T40" s="681"/>
      <c r="U40" s="681"/>
      <c r="V40" s="681"/>
      <c r="W40" s="681"/>
      <c r="X40" s="681"/>
      <c r="Y40" s="682"/>
      <c r="Z40" s="713" t="s">
        <v>130</v>
      </c>
      <c r="AA40" s="713"/>
      <c r="AB40" s="713"/>
      <c r="AC40" s="713"/>
      <c r="AD40" s="714" t="s">
        <v>130</v>
      </c>
      <c r="AE40" s="714"/>
      <c r="AF40" s="714"/>
      <c r="AG40" s="714"/>
      <c r="AH40" s="714"/>
      <c r="AI40" s="714"/>
      <c r="AJ40" s="714"/>
      <c r="AK40" s="714"/>
      <c r="AL40" s="683" t="s">
        <v>130</v>
      </c>
      <c r="AM40" s="684"/>
      <c r="AN40" s="684"/>
      <c r="AO40" s="715"/>
      <c r="AQ40" s="723" t="s">
        <v>346</v>
      </c>
      <c r="AR40" s="724"/>
      <c r="AS40" s="724"/>
      <c r="AT40" s="724"/>
      <c r="AU40" s="724"/>
      <c r="AV40" s="724"/>
      <c r="AW40" s="724"/>
      <c r="AX40" s="724"/>
      <c r="AY40" s="725"/>
      <c r="AZ40" s="680" t="s">
        <v>236</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78</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t="s">
        <v>236</v>
      </c>
      <c r="CS40" s="681"/>
      <c r="CT40" s="681"/>
      <c r="CU40" s="681"/>
      <c r="CV40" s="681"/>
      <c r="CW40" s="681"/>
      <c r="CX40" s="681"/>
      <c r="CY40" s="682"/>
      <c r="CZ40" s="683" t="s">
        <v>130</v>
      </c>
      <c r="DA40" s="701"/>
      <c r="DB40" s="701"/>
      <c r="DC40" s="702"/>
      <c r="DD40" s="686" t="s">
        <v>236</v>
      </c>
      <c r="DE40" s="681"/>
      <c r="DF40" s="681"/>
      <c r="DG40" s="681"/>
      <c r="DH40" s="681"/>
      <c r="DI40" s="681"/>
      <c r="DJ40" s="681"/>
      <c r="DK40" s="682"/>
      <c r="DL40" s="686" t="s">
        <v>130</v>
      </c>
      <c r="DM40" s="681"/>
      <c r="DN40" s="681"/>
      <c r="DO40" s="681"/>
      <c r="DP40" s="681"/>
      <c r="DQ40" s="681"/>
      <c r="DR40" s="681"/>
      <c r="DS40" s="681"/>
      <c r="DT40" s="681"/>
      <c r="DU40" s="681"/>
      <c r="DV40" s="682"/>
      <c r="DW40" s="683" t="s">
        <v>130</v>
      </c>
      <c r="DX40" s="701"/>
      <c r="DY40" s="701"/>
      <c r="DZ40" s="701"/>
      <c r="EA40" s="701"/>
      <c r="EB40" s="701"/>
      <c r="EC40" s="722"/>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236</v>
      </c>
      <c r="AA41" s="713"/>
      <c r="AB41" s="713"/>
      <c r="AC41" s="713"/>
      <c r="AD41" s="714" t="s">
        <v>236</v>
      </c>
      <c r="AE41" s="714"/>
      <c r="AF41" s="714"/>
      <c r="AG41" s="714"/>
      <c r="AH41" s="714"/>
      <c r="AI41" s="714"/>
      <c r="AJ41" s="714"/>
      <c r="AK41" s="714"/>
      <c r="AL41" s="683" t="s">
        <v>130</v>
      </c>
      <c r="AM41" s="684"/>
      <c r="AN41" s="684"/>
      <c r="AO41" s="715"/>
      <c r="AQ41" s="723" t="s">
        <v>351</v>
      </c>
      <c r="AR41" s="724"/>
      <c r="AS41" s="724"/>
      <c r="AT41" s="724"/>
      <c r="AU41" s="724"/>
      <c r="AV41" s="724"/>
      <c r="AW41" s="724"/>
      <c r="AX41" s="724"/>
      <c r="AY41" s="725"/>
      <c r="AZ41" s="680">
        <v>126770</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2</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236</v>
      </c>
      <c r="DA41" s="701"/>
      <c r="DB41" s="701"/>
      <c r="DC41" s="702"/>
      <c r="DD41" s="686" t="s">
        <v>130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63617</v>
      </c>
      <c r="S42" s="681"/>
      <c r="T42" s="681"/>
      <c r="U42" s="681"/>
      <c r="V42" s="681"/>
      <c r="W42" s="681"/>
      <c r="X42" s="681"/>
      <c r="Y42" s="682"/>
      <c r="Z42" s="713">
        <v>1.7</v>
      </c>
      <c r="AA42" s="713"/>
      <c r="AB42" s="713"/>
      <c r="AC42" s="713"/>
      <c r="AD42" s="714" t="s">
        <v>130</v>
      </c>
      <c r="AE42" s="714"/>
      <c r="AF42" s="714"/>
      <c r="AG42" s="714"/>
      <c r="AH42" s="714"/>
      <c r="AI42" s="714"/>
      <c r="AJ42" s="714"/>
      <c r="AK42" s="714"/>
      <c r="AL42" s="683" t="s">
        <v>130</v>
      </c>
      <c r="AM42" s="684"/>
      <c r="AN42" s="684"/>
      <c r="AO42" s="715"/>
      <c r="AQ42" s="716" t="s">
        <v>355</v>
      </c>
      <c r="AR42" s="717"/>
      <c r="AS42" s="717"/>
      <c r="AT42" s="717"/>
      <c r="AU42" s="717"/>
      <c r="AV42" s="717"/>
      <c r="AW42" s="717"/>
      <c r="AX42" s="717"/>
      <c r="AY42" s="718"/>
      <c r="AZ42" s="664">
        <v>176023</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307</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447682</v>
      </c>
      <c r="CS42" s="681"/>
      <c r="CT42" s="681"/>
      <c r="CU42" s="681"/>
      <c r="CV42" s="681"/>
      <c r="CW42" s="681"/>
      <c r="CX42" s="681"/>
      <c r="CY42" s="682"/>
      <c r="CZ42" s="683">
        <v>13.2</v>
      </c>
      <c r="DA42" s="684"/>
      <c r="DB42" s="684"/>
      <c r="DC42" s="685"/>
      <c r="DD42" s="686">
        <v>177074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3676885</v>
      </c>
      <c r="S43" s="703"/>
      <c r="T43" s="703"/>
      <c r="U43" s="703"/>
      <c r="V43" s="703"/>
      <c r="W43" s="703"/>
      <c r="X43" s="703"/>
      <c r="Y43" s="704"/>
      <c r="Z43" s="705">
        <v>100</v>
      </c>
      <c r="AA43" s="705"/>
      <c r="AB43" s="705"/>
      <c r="AC43" s="705"/>
      <c r="AD43" s="706">
        <v>1978416</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18102</v>
      </c>
      <c r="CS43" s="699"/>
      <c r="CT43" s="699"/>
      <c r="CU43" s="699"/>
      <c r="CV43" s="699"/>
      <c r="CW43" s="699"/>
      <c r="CX43" s="699"/>
      <c r="CY43" s="700"/>
      <c r="CZ43" s="683">
        <v>0.5</v>
      </c>
      <c r="DA43" s="701"/>
      <c r="DB43" s="701"/>
      <c r="DC43" s="702"/>
      <c r="DD43" s="686">
        <v>18102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440066</v>
      </c>
      <c r="CS44" s="681"/>
      <c r="CT44" s="681"/>
      <c r="CU44" s="681"/>
      <c r="CV44" s="681"/>
      <c r="CW44" s="681"/>
      <c r="CX44" s="681"/>
      <c r="CY44" s="682"/>
      <c r="CZ44" s="683">
        <v>13</v>
      </c>
      <c r="DA44" s="684"/>
      <c r="DB44" s="684"/>
      <c r="DC44" s="685"/>
      <c r="DD44" s="686">
        <v>176300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128509</v>
      </c>
      <c r="CS45" s="699"/>
      <c r="CT45" s="699"/>
      <c r="CU45" s="699"/>
      <c r="CV45" s="699"/>
      <c r="CW45" s="699"/>
      <c r="CX45" s="699"/>
      <c r="CY45" s="700"/>
      <c r="CZ45" s="683">
        <v>3.8</v>
      </c>
      <c r="DA45" s="701"/>
      <c r="DB45" s="701"/>
      <c r="DC45" s="702"/>
      <c r="DD45" s="686">
        <v>16170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308799</v>
      </c>
      <c r="CS46" s="681"/>
      <c r="CT46" s="681"/>
      <c r="CU46" s="681"/>
      <c r="CV46" s="681"/>
      <c r="CW46" s="681"/>
      <c r="CX46" s="681"/>
      <c r="CY46" s="682"/>
      <c r="CZ46" s="683">
        <v>9.1</v>
      </c>
      <c r="DA46" s="684"/>
      <c r="DB46" s="684"/>
      <c r="DC46" s="685"/>
      <c r="DD46" s="686">
        <v>159027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7616</v>
      </c>
      <c r="CS47" s="699"/>
      <c r="CT47" s="699"/>
      <c r="CU47" s="699"/>
      <c r="CV47" s="699"/>
      <c r="CW47" s="699"/>
      <c r="CX47" s="699"/>
      <c r="CY47" s="700"/>
      <c r="CZ47" s="683">
        <v>0.2</v>
      </c>
      <c r="DA47" s="701"/>
      <c r="DB47" s="701"/>
      <c r="DC47" s="702"/>
      <c r="DD47" s="686">
        <v>774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130</v>
      </c>
      <c r="CS48" s="681"/>
      <c r="CT48" s="681"/>
      <c r="CU48" s="681"/>
      <c r="CV48" s="681"/>
      <c r="CW48" s="681"/>
      <c r="CX48" s="681"/>
      <c r="CY48" s="682"/>
      <c r="CZ48" s="683" t="s">
        <v>130</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3380635</v>
      </c>
      <c r="CS49" s="665"/>
      <c r="CT49" s="665"/>
      <c r="CU49" s="665"/>
      <c r="CV49" s="665"/>
      <c r="CW49" s="665"/>
      <c r="CX49" s="665"/>
      <c r="CY49" s="666"/>
      <c r="CZ49" s="667">
        <v>100</v>
      </c>
      <c r="DA49" s="668"/>
      <c r="DB49" s="668"/>
      <c r="DC49" s="669"/>
      <c r="DD49" s="670">
        <v>2133945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dXn/OzRpopop2Ftc4sNm+L4ELZO+w7uv2rxBNC7VKNbCsIs3w1CHrGVzn6vA8ba70+h+Nvp08jCENaaDvt80gg==" saltValue="vzkjGgQCyzXsPKJoq6pzz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391</v>
      </c>
      <c r="C7" s="1146"/>
      <c r="D7" s="1146"/>
      <c r="E7" s="1146"/>
      <c r="F7" s="1146"/>
      <c r="G7" s="1146"/>
      <c r="H7" s="1146"/>
      <c r="I7" s="1146"/>
      <c r="J7" s="1146"/>
      <c r="K7" s="1146"/>
      <c r="L7" s="1146"/>
      <c r="M7" s="1146"/>
      <c r="N7" s="1146"/>
      <c r="O7" s="1146"/>
      <c r="P7" s="1147"/>
      <c r="Q7" s="1199">
        <v>3636</v>
      </c>
      <c r="R7" s="1200"/>
      <c r="S7" s="1200"/>
      <c r="T7" s="1200"/>
      <c r="U7" s="1200"/>
      <c r="V7" s="1200">
        <v>3340</v>
      </c>
      <c r="W7" s="1200"/>
      <c r="X7" s="1200"/>
      <c r="Y7" s="1200"/>
      <c r="Z7" s="1200"/>
      <c r="AA7" s="1200">
        <v>296</v>
      </c>
      <c r="AB7" s="1200"/>
      <c r="AC7" s="1200"/>
      <c r="AD7" s="1200"/>
      <c r="AE7" s="1201"/>
      <c r="AF7" s="1202">
        <v>234</v>
      </c>
      <c r="AG7" s="1203"/>
      <c r="AH7" s="1203"/>
      <c r="AI7" s="1203"/>
      <c r="AJ7" s="1204"/>
      <c r="AK7" s="1186">
        <v>14</v>
      </c>
      <c r="AL7" s="1187"/>
      <c r="AM7" s="1187"/>
      <c r="AN7" s="1187"/>
      <c r="AO7" s="1187"/>
      <c r="AP7" s="1187">
        <v>2296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392</v>
      </c>
      <c r="C8" s="1133"/>
      <c r="D8" s="1133"/>
      <c r="E8" s="1133"/>
      <c r="F8" s="1133"/>
      <c r="G8" s="1133"/>
      <c r="H8" s="1133"/>
      <c r="I8" s="1133"/>
      <c r="J8" s="1133"/>
      <c r="K8" s="1133"/>
      <c r="L8" s="1133"/>
      <c r="M8" s="1133"/>
      <c r="N8" s="1133"/>
      <c r="O8" s="1133"/>
      <c r="P8" s="1134"/>
      <c r="Q8" s="1138">
        <v>43</v>
      </c>
      <c r="R8" s="1139"/>
      <c r="S8" s="1139"/>
      <c r="T8" s="1139"/>
      <c r="U8" s="1139"/>
      <c r="V8" s="1139">
        <v>43</v>
      </c>
      <c r="W8" s="1139"/>
      <c r="X8" s="1139"/>
      <c r="Y8" s="1139"/>
      <c r="Z8" s="1139"/>
      <c r="AA8" s="1139" t="s">
        <v>594</v>
      </c>
      <c r="AB8" s="1139"/>
      <c r="AC8" s="1139"/>
      <c r="AD8" s="1139"/>
      <c r="AE8" s="1140"/>
      <c r="AF8" s="1114" t="s">
        <v>393</v>
      </c>
      <c r="AG8" s="1115"/>
      <c r="AH8" s="1115"/>
      <c r="AI8" s="1115"/>
      <c r="AJ8" s="1116"/>
      <c r="AK8" s="1181" t="s">
        <v>594</v>
      </c>
      <c r="AL8" s="1182"/>
      <c r="AM8" s="1182"/>
      <c r="AN8" s="1182"/>
      <c r="AO8" s="1182"/>
      <c r="AP8" s="1182" t="s">
        <v>594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3">
        <v>3677</v>
      </c>
      <c r="R23" s="1164"/>
      <c r="S23" s="1164"/>
      <c r="T23" s="1164"/>
      <c r="U23" s="1164"/>
      <c r="V23" s="1164">
        <v>3381</v>
      </c>
      <c r="W23" s="1164"/>
      <c r="X23" s="1164"/>
      <c r="Y23" s="1164"/>
      <c r="Z23" s="1164"/>
      <c r="AA23" s="1164">
        <v>296</v>
      </c>
      <c r="AB23" s="1164"/>
      <c r="AC23" s="1164"/>
      <c r="AD23" s="1164"/>
      <c r="AE23" s="1165"/>
      <c r="AF23" s="1166">
        <v>234</v>
      </c>
      <c r="AG23" s="1164"/>
      <c r="AH23" s="1164"/>
      <c r="AI23" s="1164"/>
      <c r="AJ23" s="1167"/>
      <c r="AK23" s="1168"/>
      <c r="AL23" s="1169"/>
      <c r="AM23" s="1169"/>
      <c r="AN23" s="1169"/>
      <c r="AO23" s="1169"/>
      <c r="AP23" s="1164">
        <v>2296</v>
      </c>
      <c r="AQ23" s="1164"/>
      <c r="AR23" s="1164"/>
      <c r="AS23" s="1164"/>
      <c r="AT23" s="1164"/>
      <c r="AU23" s="1170"/>
      <c r="AV23" s="1170"/>
      <c r="AW23" s="1170"/>
      <c r="AX23" s="1170"/>
      <c r="AY23" s="1171"/>
      <c r="AZ23" s="1160" t="s">
        <v>397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398</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399</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374</v>
      </c>
      <c r="B26" s="1091"/>
      <c r="C26" s="1091"/>
      <c r="D26" s="1091"/>
      <c r="E26" s="1091"/>
      <c r="F26" s="1091"/>
      <c r="G26" s="1091"/>
      <c r="H26" s="1091"/>
      <c r="I26" s="1091"/>
      <c r="J26" s="1091"/>
      <c r="K26" s="1091"/>
      <c r="L26" s="1091"/>
      <c r="M26" s="1091"/>
      <c r="N26" s="1091"/>
      <c r="O26" s="1091"/>
      <c r="P26" s="1092"/>
      <c r="Q26" s="1096" t="s">
        <v>400</v>
      </c>
      <c r="R26" s="1097"/>
      <c r="S26" s="1097"/>
      <c r="T26" s="1097"/>
      <c r="U26" s="1098"/>
      <c r="V26" s="1096" t="s">
        <v>401</v>
      </c>
      <c r="W26" s="1097"/>
      <c r="X26" s="1097"/>
      <c r="Y26" s="1097"/>
      <c r="Z26" s="1098"/>
      <c r="AA26" s="1096" t="s">
        <v>402</v>
      </c>
      <c r="AB26" s="1097"/>
      <c r="AC26" s="1097"/>
      <c r="AD26" s="1097"/>
      <c r="AE26" s="1097"/>
      <c r="AF26" s="1154" t="s">
        <v>403</v>
      </c>
      <c r="AG26" s="1103"/>
      <c r="AH26" s="1103"/>
      <c r="AI26" s="1103"/>
      <c r="AJ26" s="1155"/>
      <c r="AK26" s="1097" t="s">
        <v>404</v>
      </c>
      <c r="AL26" s="1097"/>
      <c r="AM26" s="1097"/>
      <c r="AN26" s="1097"/>
      <c r="AO26" s="1098"/>
      <c r="AP26" s="1096" t="s">
        <v>405</v>
      </c>
      <c r="AQ26" s="1097"/>
      <c r="AR26" s="1097"/>
      <c r="AS26" s="1097"/>
      <c r="AT26" s="1098"/>
      <c r="AU26" s="1096" t="s">
        <v>406</v>
      </c>
      <c r="AV26" s="1097"/>
      <c r="AW26" s="1097"/>
      <c r="AX26" s="1097"/>
      <c r="AY26" s="1098"/>
      <c r="AZ26" s="1096" t="s">
        <v>407</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408</v>
      </c>
      <c r="C28" s="1146"/>
      <c r="D28" s="1146"/>
      <c r="E28" s="1146"/>
      <c r="F28" s="1146"/>
      <c r="G28" s="1146"/>
      <c r="H28" s="1146"/>
      <c r="I28" s="1146"/>
      <c r="J28" s="1146"/>
      <c r="K28" s="1146"/>
      <c r="L28" s="1146"/>
      <c r="M28" s="1146"/>
      <c r="N28" s="1146"/>
      <c r="O28" s="1146"/>
      <c r="P28" s="1147"/>
      <c r="Q28" s="1148">
        <v>409</v>
      </c>
      <c r="R28" s="1149"/>
      <c r="S28" s="1149"/>
      <c r="T28" s="1149"/>
      <c r="U28" s="1149"/>
      <c r="V28" s="1149">
        <v>409</v>
      </c>
      <c r="W28" s="1149"/>
      <c r="X28" s="1149"/>
      <c r="Y28" s="1149"/>
      <c r="Z28" s="1149"/>
      <c r="AA28" s="1149">
        <v>0</v>
      </c>
      <c r="AB28" s="1149"/>
      <c r="AC28" s="1149"/>
      <c r="AD28" s="1149"/>
      <c r="AE28" s="1150"/>
      <c r="AF28" s="1151">
        <v>0</v>
      </c>
      <c r="AG28" s="1149"/>
      <c r="AH28" s="1149"/>
      <c r="AI28" s="1149"/>
      <c r="AJ28" s="1152"/>
      <c r="AK28" s="1153">
        <v>31</v>
      </c>
      <c r="AL28" s="1141"/>
      <c r="AM28" s="1141"/>
      <c r="AN28" s="1141"/>
      <c r="AO28" s="1141"/>
      <c r="AP28" s="1141"/>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409</v>
      </c>
      <c r="C29" s="1133"/>
      <c r="D29" s="1133"/>
      <c r="E29" s="1133"/>
      <c r="F29" s="1133"/>
      <c r="G29" s="1133"/>
      <c r="H29" s="1133"/>
      <c r="I29" s="1133"/>
      <c r="J29" s="1133"/>
      <c r="K29" s="1133"/>
      <c r="L29" s="1133"/>
      <c r="M29" s="1133"/>
      <c r="N29" s="1133"/>
      <c r="O29" s="1133"/>
      <c r="P29" s="1134"/>
      <c r="Q29" s="1138">
        <v>180</v>
      </c>
      <c r="R29" s="1139"/>
      <c r="S29" s="1139"/>
      <c r="T29" s="1139"/>
      <c r="U29" s="1139"/>
      <c r="V29" s="1139">
        <v>180</v>
      </c>
      <c r="W29" s="1139"/>
      <c r="X29" s="1139"/>
      <c r="Y29" s="1139"/>
      <c r="Z29" s="1139"/>
      <c r="AA29" s="1139" t="s">
        <v>594</v>
      </c>
      <c r="AB29" s="1139"/>
      <c r="AC29" s="1139"/>
      <c r="AD29" s="1139"/>
      <c r="AE29" s="1140"/>
      <c r="AF29" s="1114" t="s">
        <v>410</v>
      </c>
      <c r="AG29" s="1115"/>
      <c r="AH29" s="1115"/>
      <c r="AI29" s="1115"/>
      <c r="AJ29" s="1116"/>
      <c r="AK29" s="1075">
        <v>96</v>
      </c>
      <c r="AL29" s="1066"/>
      <c r="AM29" s="1066"/>
      <c r="AN29" s="1066"/>
      <c r="AO29" s="1066"/>
      <c r="AP29" s="1066"/>
      <c r="AQ29" s="1066"/>
      <c r="AR29" s="1066"/>
      <c r="AS29" s="1066"/>
      <c r="AT29" s="1066"/>
      <c r="AU29" s="1066"/>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411</v>
      </c>
      <c r="C30" s="1133"/>
      <c r="D30" s="1133"/>
      <c r="E30" s="1133"/>
      <c r="F30" s="1133"/>
      <c r="G30" s="1133"/>
      <c r="H30" s="1133"/>
      <c r="I30" s="1133"/>
      <c r="J30" s="1133"/>
      <c r="K30" s="1133"/>
      <c r="L30" s="1133"/>
      <c r="M30" s="1133"/>
      <c r="N30" s="1133"/>
      <c r="O30" s="1133"/>
      <c r="P30" s="1134"/>
      <c r="Q30" s="1138">
        <v>63</v>
      </c>
      <c r="R30" s="1139"/>
      <c r="S30" s="1139"/>
      <c r="T30" s="1139"/>
      <c r="U30" s="1139"/>
      <c r="V30" s="1139">
        <v>63</v>
      </c>
      <c r="W30" s="1139"/>
      <c r="X30" s="1139"/>
      <c r="Y30" s="1139"/>
      <c r="Z30" s="1139"/>
      <c r="AA30" s="1139">
        <v>0</v>
      </c>
      <c r="AB30" s="1139"/>
      <c r="AC30" s="1139"/>
      <c r="AD30" s="1139"/>
      <c r="AE30" s="1140"/>
      <c r="AF30" s="1114">
        <v>0</v>
      </c>
      <c r="AG30" s="1115"/>
      <c r="AH30" s="1115"/>
      <c r="AI30" s="1115"/>
      <c r="AJ30" s="1116"/>
      <c r="AK30" s="1075">
        <v>22</v>
      </c>
      <c r="AL30" s="1066"/>
      <c r="AM30" s="1066"/>
      <c r="AN30" s="1066"/>
      <c r="AO30" s="1066"/>
      <c r="AP30" s="1066"/>
      <c r="AQ30" s="1066"/>
      <c r="AR30" s="1066"/>
      <c r="AS30" s="1066"/>
      <c r="AT30" s="1066"/>
      <c r="AU30" s="1066"/>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412</v>
      </c>
      <c r="C31" s="1133"/>
      <c r="D31" s="1133"/>
      <c r="E31" s="1133"/>
      <c r="F31" s="1133"/>
      <c r="G31" s="1133"/>
      <c r="H31" s="1133"/>
      <c r="I31" s="1133"/>
      <c r="J31" s="1133"/>
      <c r="K31" s="1133"/>
      <c r="L31" s="1133"/>
      <c r="M31" s="1133"/>
      <c r="N31" s="1133"/>
      <c r="O31" s="1133"/>
      <c r="P31" s="1134"/>
      <c r="Q31" s="1138">
        <v>587</v>
      </c>
      <c r="R31" s="1139"/>
      <c r="S31" s="1139"/>
      <c r="T31" s="1139"/>
      <c r="U31" s="1139"/>
      <c r="V31" s="1139">
        <v>574</v>
      </c>
      <c r="W31" s="1139"/>
      <c r="X31" s="1139"/>
      <c r="Y31" s="1139"/>
      <c r="Z31" s="1139"/>
      <c r="AA31" s="1139">
        <v>13</v>
      </c>
      <c r="AB31" s="1139"/>
      <c r="AC31" s="1139"/>
      <c r="AD31" s="1139"/>
      <c r="AE31" s="1140"/>
      <c r="AF31" s="1114">
        <v>13</v>
      </c>
      <c r="AG31" s="1115"/>
      <c r="AH31" s="1115"/>
      <c r="AI31" s="1115"/>
      <c r="AJ31" s="1116"/>
      <c r="AK31" s="1075">
        <v>92</v>
      </c>
      <c r="AL31" s="1066"/>
      <c r="AM31" s="1066"/>
      <c r="AN31" s="1066"/>
      <c r="AO31" s="1066"/>
      <c r="AP31" s="1066"/>
      <c r="AQ31" s="1066"/>
      <c r="AR31" s="1066"/>
      <c r="AS31" s="1066"/>
      <c r="AT31" s="1066"/>
      <c r="AU31" s="1066"/>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413</v>
      </c>
      <c r="C32" s="1133"/>
      <c r="D32" s="1133"/>
      <c r="E32" s="1133"/>
      <c r="F32" s="1133"/>
      <c r="G32" s="1133"/>
      <c r="H32" s="1133"/>
      <c r="I32" s="1133"/>
      <c r="J32" s="1133"/>
      <c r="K32" s="1133"/>
      <c r="L32" s="1133"/>
      <c r="M32" s="1133"/>
      <c r="N32" s="1133"/>
      <c r="O32" s="1133"/>
      <c r="P32" s="1134"/>
      <c r="Q32" s="1138">
        <v>6</v>
      </c>
      <c r="R32" s="1139"/>
      <c r="S32" s="1139"/>
      <c r="T32" s="1139"/>
      <c r="U32" s="1139"/>
      <c r="V32" s="1139">
        <v>6</v>
      </c>
      <c r="W32" s="1139"/>
      <c r="X32" s="1139"/>
      <c r="Y32" s="1139"/>
      <c r="Z32" s="1139"/>
      <c r="AA32" s="1139" t="s">
        <v>594</v>
      </c>
      <c r="AB32" s="1139"/>
      <c r="AC32" s="1139"/>
      <c r="AD32" s="1139"/>
      <c r="AE32" s="1140"/>
      <c r="AF32" s="1114" t="s">
        <v>410</v>
      </c>
      <c r="AG32" s="1115"/>
      <c r="AH32" s="1115"/>
      <c r="AI32" s="1115"/>
      <c r="AJ32" s="1116"/>
      <c r="AK32" s="1075">
        <v>3</v>
      </c>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414</v>
      </c>
      <c r="C33" s="1133"/>
      <c r="D33" s="1133"/>
      <c r="E33" s="1133"/>
      <c r="F33" s="1133"/>
      <c r="G33" s="1133"/>
      <c r="H33" s="1133"/>
      <c r="I33" s="1133"/>
      <c r="J33" s="1133"/>
      <c r="K33" s="1133"/>
      <c r="L33" s="1133"/>
      <c r="M33" s="1133"/>
      <c r="N33" s="1133"/>
      <c r="O33" s="1133"/>
      <c r="P33" s="1134"/>
      <c r="Q33" s="1138">
        <v>514</v>
      </c>
      <c r="R33" s="1139"/>
      <c r="S33" s="1139"/>
      <c r="T33" s="1139"/>
      <c r="U33" s="1139"/>
      <c r="V33" s="1139">
        <v>514</v>
      </c>
      <c r="W33" s="1139"/>
      <c r="X33" s="1139"/>
      <c r="Y33" s="1139"/>
      <c r="Z33" s="1139"/>
      <c r="AA33" s="1139" t="s">
        <v>602</v>
      </c>
      <c r="AB33" s="1139"/>
      <c r="AC33" s="1139"/>
      <c r="AD33" s="1139"/>
      <c r="AE33" s="1140"/>
      <c r="AF33" s="1114" t="s">
        <v>410</v>
      </c>
      <c r="AG33" s="1115"/>
      <c r="AH33" s="1115"/>
      <c r="AI33" s="1115"/>
      <c r="AJ33" s="1116"/>
      <c r="AK33" s="1075">
        <v>102</v>
      </c>
      <c r="AL33" s="1066"/>
      <c r="AM33" s="1066"/>
      <c r="AN33" s="1066"/>
      <c r="AO33" s="1066"/>
      <c r="AP33" s="1066">
        <v>885</v>
      </c>
      <c r="AQ33" s="1066"/>
      <c r="AR33" s="1066"/>
      <c r="AS33" s="1066"/>
      <c r="AT33" s="1066"/>
      <c r="AU33" s="1066">
        <v>699</v>
      </c>
      <c r="AV33" s="1066"/>
      <c r="AW33" s="1066"/>
      <c r="AX33" s="1066"/>
      <c r="AY33" s="1066"/>
      <c r="AZ33" s="1137"/>
      <c r="BA33" s="1137"/>
      <c r="BB33" s="1137"/>
      <c r="BC33" s="1137"/>
      <c r="BD33" s="1137"/>
      <c r="BE33" s="1127" t="s">
        <v>415</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416</v>
      </c>
      <c r="C34" s="1133"/>
      <c r="D34" s="1133"/>
      <c r="E34" s="1133"/>
      <c r="F34" s="1133"/>
      <c r="G34" s="1133"/>
      <c r="H34" s="1133"/>
      <c r="I34" s="1133"/>
      <c r="J34" s="1133"/>
      <c r="K34" s="1133"/>
      <c r="L34" s="1133"/>
      <c r="M34" s="1133"/>
      <c r="N34" s="1133"/>
      <c r="O34" s="1133"/>
      <c r="P34" s="1134"/>
      <c r="Q34" s="1138">
        <v>52</v>
      </c>
      <c r="R34" s="1139"/>
      <c r="S34" s="1139"/>
      <c r="T34" s="1139"/>
      <c r="U34" s="1139"/>
      <c r="V34" s="1139">
        <v>52</v>
      </c>
      <c r="W34" s="1139"/>
      <c r="X34" s="1139"/>
      <c r="Y34" s="1139"/>
      <c r="Z34" s="1139"/>
      <c r="AA34" s="1139" t="s">
        <v>602</v>
      </c>
      <c r="AB34" s="1139"/>
      <c r="AC34" s="1139"/>
      <c r="AD34" s="1139"/>
      <c r="AE34" s="1140"/>
      <c r="AF34" s="1114" t="s">
        <v>130</v>
      </c>
      <c r="AG34" s="1115"/>
      <c r="AH34" s="1115"/>
      <c r="AI34" s="1115"/>
      <c r="AJ34" s="1116"/>
      <c r="AK34" s="1075">
        <v>41</v>
      </c>
      <c r="AL34" s="1066"/>
      <c r="AM34" s="1066"/>
      <c r="AN34" s="1066"/>
      <c r="AO34" s="1066"/>
      <c r="AP34" s="1066">
        <v>117</v>
      </c>
      <c r="AQ34" s="1066"/>
      <c r="AR34" s="1066"/>
      <c r="AS34" s="1066"/>
      <c r="AT34" s="1066"/>
      <c r="AU34" s="1066">
        <v>117</v>
      </c>
      <c r="AV34" s="1066"/>
      <c r="AW34" s="1066"/>
      <c r="AX34" s="1066"/>
      <c r="AY34" s="1066"/>
      <c r="AZ34" s="1137"/>
      <c r="BA34" s="1137"/>
      <c r="BB34" s="1137"/>
      <c r="BC34" s="1137"/>
      <c r="BD34" s="1137"/>
      <c r="BE34" s="1127" t="s">
        <v>417</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395</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13</v>
      </c>
      <c r="AG63" s="1054"/>
      <c r="AH63" s="1054"/>
      <c r="AI63" s="1054"/>
      <c r="AJ63" s="1125"/>
      <c r="AK63" s="1126"/>
      <c r="AL63" s="1058"/>
      <c r="AM63" s="1058"/>
      <c r="AN63" s="1058"/>
      <c r="AO63" s="1058"/>
      <c r="AP63" s="1054">
        <v>1002</v>
      </c>
      <c r="AQ63" s="1054"/>
      <c r="AR63" s="1054"/>
      <c r="AS63" s="1054"/>
      <c r="AT63" s="1054"/>
      <c r="AU63" s="1054">
        <v>816</v>
      </c>
      <c r="AV63" s="1054"/>
      <c r="AW63" s="1054"/>
      <c r="AX63" s="1054"/>
      <c r="AY63" s="1054"/>
      <c r="AZ63" s="1120"/>
      <c r="BA63" s="1120"/>
      <c r="BB63" s="1120"/>
      <c r="BC63" s="1120"/>
      <c r="BD63" s="1120"/>
      <c r="BE63" s="1055"/>
      <c r="BF63" s="1055"/>
      <c r="BG63" s="1055"/>
      <c r="BH63" s="1055"/>
      <c r="BI63" s="1056"/>
      <c r="BJ63" s="1121" t="s">
        <v>130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421</v>
      </c>
      <c r="B66" s="1091"/>
      <c r="C66" s="1091"/>
      <c r="D66" s="1091"/>
      <c r="E66" s="1091"/>
      <c r="F66" s="1091"/>
      <c r="G66" s="1091"/>
      <c r="H66" s="1091"/>
      <c r="I66" s="1091"/>
      <c r="J66" s="1091"/>
      <c r="K66" s="1091"/>
      <c r="L66" s="1091"/>
      <c r="M66" s="1091"/>
      <c r="N66" s="1091"/>
      <c r="O66" s="1091"/>
      <c r="P66" s="1092"/>
      <c r="Q66" s="1096" t="s">
        <v>422</v>
      </c>
      <c r="R66" s="1097"/>
      <c r="S66" s="1097"/>
      <c r="T66" s="1097"/>
      <c r="U66" s="1098"/>
      <c r="V66" s="1096" t="s">
        <v>401</v>
      </c>
      <c r="W66" s="1097"/>
      <c r="X66" s="1097"/>
      <c r="Y66" s="1097"/>
      <c r="Z66" s="1098"/>
      <c r="AA66" s="1096" t="s">
        <v>423</v>
      </c>
      <c r="AB66" s="1097"/>
      <c r="AC66" s="1097"/>
      <c r="AD66" s="1097"/>
      <c r="AE66" s="1098"/>
      <c r="AF66" s="1102" t="s">
        <v>424</v>
      </c>
      <c r="AG66" s="1103"/>
      <c r="AH66" s="1103"/>
      <c r="AI66" s="1103"/>
      <c r="AJ66" s="1104"/>
      <c r="AK66" s="1096" t="s">
        <v>425</v>
      </c>
      <c r="AL66" s="1091"/>
      <c r="AM66" s="1091"/>
      <c r="AN66" s="1091"/>
      <c r="AO66" s="1092"/>
      <c r="AP66" s="1096" t="s">
        <v>426</v>
      </c>
      <c r="AQ66" s="1097"/>
      <c r="AR66" s="1097"/>
      <c r="AS66" s="1097"/>
      <c r="AT66" s="1098"/>
      <c r="AU66" s="1096" t="s">
        <v>427</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595</v>
      </c>
      <c r="C68" s="1081"/>
      <c r="D68" s="1081"/>
      <c r="E68" s="1081"/>
      <c r="F68" s="1081"/>
      <c r="G68" s="1081"/>
      <c r="H68" s="1081"/>
      <c r="I68" s="1081"/>
      <c r="J68" s="1081"/>
      <c r="K68" s="1081"/>
      <c r="L68" s="1081"/>
      <c r="M68" s="1081"/>
      <c r="N68" s="1081"/>
      <c r="O68" s="1081"/>
      <c r="P68" s="1082"/>
      <c r="Q68" s="1083">
        <v>5026</v>
      </c>
      <c r="R68" s="1077"/>
      <c r="S68" s="1077"/>
      <c r="T68" s="1077"/>
      <c r="U68" s="1077"/>
      <c r="V68" s="1077">
        <v>5010</v>
      </c>
      <c r="W68" s="1077"/>
      <c r="X68" s="1077"/>
      <c r="Y68" s="1077"/>
      <c r="Z68" s="1077"/>
      <c r="AA68" s="1077">
        <v>16</v>
      </c>
      <c r="AB68" s="1077"/>
      <c r="AC68" s="1077"/>
      <c r="AD68" s="1077"/>
      <c r="AE68" s="1077"/>
      <c r="AF68" s="1077">
        <v>16</v>
      </c>
      <c r="AG68" s="1077"/>
      <c r="AH68" s="1077"/>
      <c r="AI68" s="1077"/>
      <c r="AJ68" s="1077"/>
      <c r="AK68" s="1077">
        <v>64</v>
      </c>
      <c r="AL68" s="1077"/>
      <c r="AM68" s="1077"/>
      <c r="AN68" s="1077"/>
      <c r="AO68" s="1077"/>
      <c r="AP68" s="1077" t="s">
        <v>602</v>
      </c>
      <c r="AQ68" s="1077"/>
      <c r="AR68" s="1077"/>
      <c r="AS68" s="1077"/>
      <c r="AT68" s="1077"/>
      <c r="AU68" s="1077" t="s">
        <v>602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596</v>
      </c>
      <c r="C69" s="1070"/>
      <c r="D69" s="1070"/>
      <c r="E69" s="1070"/>
      <c r="F69" s="1070"/>
      <c r="G69" s="1070"/>
      <c r="H69" s="1070"/>
      <c r="I69" s="1070"/>
      <c r="J69" s="1070"/>
      <c r="K69" s="1070"/>
      <c r="L69" s="1070"/>
      <c r="M69" s="1070"/>
      <c r="N69" s="1070"/>
      <c r="O69" s="1070"/>
      <c r="P69" s="1071"/>
      <c r="Q69" s="1072">
        <v>120</v>
      </c>
      <c r="R69" s="1066"/>
      <c r="S69" s="1066"/>
      <c r="T69" s="1066"/>
      <c r="U69" s="1066"/>
      <c r="V69" s="1066">
        <v>114</v>
      </c>
      <c r="W69" s="1066"/>
      <c r="X69" s="1066"/>
      <c r="Y69" s="1066"/>
      <c r="Z69" s="1066"/>
      <c r="AA69" s="1066">
        <v>6</v>
      </c>
      <c r="AB69" s="1066"/>
      <c r="AC69" s="1066"/>
      <c r="AD69" s="1066"/>
      <c r="AE69" s="1066"/>
      <c r="AF69" s="1066">
        <v>6</v>
      </c>
      <c r="AG69" s="1066"/>
      <c r="AH69" s="1066"/>
      <c r="AI69" s="1066"/>
      <c r="AJ69" s="1066"/>
      <c r="AK69" s="1066" t="s">
        <v>594</v>
      </c>
      <c r="AL69" s="1066"/>
      <c r="AM69" s="1066"/>
      <c r="AN69" s="1066"/>
      <c r="AO69" s="1066"/>
      <c r="AP69" s="1066" t="s">
        <v>602</v>
      </c>
      <c r="AQ69" s="1066"/>
      <c r="AR69" s="1066"/>
      <c r="AS69" s="1066"/>
      <c r="AT69" s="1066"/>
      <c r="AU69" s="1066" t="s">
        <v>602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597</v>
      </c>
      <c r="C70" s="1070"/>
      <c r="D70" s="1070"/>
      <c r="E70" s="1070"/>
      <c r="F70" s="1070"/>
      <c r="G70" s="1070"/>
      <c r="H70" s="1070"/>
      <c r="I70" s="1070"/>
      <c r="J70" s="1070"/>
      <c r="K70" s="1070"/>
      <c r="L70" s="1070"/>
      <c r="M70" s="1070"/>
      <c r="N70" s="1070"/>
      <c r="O70" s="1070"/>
      <c r="P70" s="1071"/>
      <c r="Q70" s="1072">
        <v>15308</v>
      </c>
      <c r="R70" s="1066"/>
      <c r="S70" s="1066"/>
      <c r="T70" s="1066"/>
      <c r="U70" s="1066"/>
      <c r="V70" s="1066">
        <v>14789</v>
      </c>
      <c r="W70" s="1066"/>
      <c r="X70" s="1066"/>
      <c r="Y70" s="1066"/>
      <c r="Z70" s="1066"/>
      <c r="AA70" s="1066">
        <v>519</v>
      </c>
      <c r="AB70" s="1066"/>
      <c r="AC70" s="1066"/>
      <c r="AD70" s="1066"/>
      <c r="AE70" s="1066"/>
      <c r="AF70" s="1066">
        <v>515</v>
      </c>
      <c r="AG70" s="1066"/>
      <c r="AH70" s="1066"/>
      <c r="AI70" s="1066"/>
      <c r="AJ70" s="1066"/>
      <c r="AK70" s="1066">
        <v>1469</v>
      </c>
      <c r="AL70" s="1066"/>
      <c r="AM70" s="1066"/>
      <c r="AN70" s="1066"/>
      <c r="AO70" s="1066"/>
      <c r="AP70" s="1066">
        <v>3655</v>
      </c>
      <c r="AQ70" s="1066"/>
      <c r="AR70" s="1066"/>
      <c r="AS70" s="1066"/>
      <c r="AT70" s="1066"/>
      <c r="AU70" s="1066">
        <v>96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598</v>
      </c>
      <c r="C71" s="1070"/>
      <c r="D71" s="1070"/>
      <c r="E71" s="1070"/>
      <c r="F71" s="1070"/>
      <c r="G71" s="1070"/>
      <c r="H71" s="1070"/>
      <c r="I71" s="1070"/>
      <c r="J71" s="1070"/>
      <c r="K71" s="1070"/>
      <c r="L71" s="1070"/>
      <c r="M71" s="1070"/>
      <c r="N71" s="1070"/>
      <c r="O71" s="1070"/>
      <c r="P71" s="1071"/>
      <c r="Q71" s="1072">
        <v>107</v>
      </c>
      <c r="R71" s="1066"/>
      <c r="S71" s="1066"/>
      <c r="T71" s="1066"/>
      <c r="U71" s="1066"/>
      <c r="V71" s="1066">
        <v>101</v>
      </c>
      <c r="W71" s="1066"/>
      <c r="X71" s="1066"/>
      <c r="Y71" s="1066"/>
      <c r="Z71" s="1066"/>
      <c r="AA71" s="1066">
        <v>6</v>
      </c>
      <c r="AB71" s="1066"/>
      <c r="AC71" s="1066"/>
      <c r="AD71" s="1066"/>
      <c r="AE71" s="1066"/>
      <c r="AF71" s="1066">
        <v>6</v>
      </c>
      <c r="AG71" s="1066"/>
      <c r="AH71" s="1066"/>
      <c r="AI71" s="1066"/>
      <c r="AJ71" s="1066"/>
      <c r="AK71" s="1066">
        <v>14</v>
      </c>
      <c r="AL71" s="1066"/>
      <c r="AM71" s="1066"/>
      <c r="AN71" s="1066"/>
      <c r="AO71" s="1066"/>
      <c r="AP71" s="1066" t="s">
        <v>602</v>
      </c>
      <c r="AQ71" s="1066"/>
      <c r="AR71" s="1066"/>
      <c r="AS71" s="1066"/>
      <c r="AT71" s="1066"/>
      <c r="AU71" s="1066" t="s">
        <v>602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599</v>
      </c>
      <c r="C72" s="1070"/>
      <c r="D72" s="1070"/>
      <c r="E72" s="1070"/>
      <c r="F72" s="1070"/>
      <c r="G72" s="1070"/>
      <c r="H72" s="1070"/>
      <c r="I72" s="1070"/>
      <c r="J72" s="1070"/>
      <c r="K72" s="1070"/>
      <c r="L72" s="1070"/>
      <c r="M72" s="1070"/>
      <c r="N72" s="1070"/>
      <c r="O72" s="1070"/>
      <c r="P72" s="1071"/>
      <c r="Q72" s="1072">
        <v>149</v>
      </c>
      <c r="R72" s="1066"/>
      <c r="S72" s="1066"/>
      <c r="T72" s="1066"/>
      <c r="U72" s="1066"/>
      <c r="V72" s="1066">
        <v>145</v>
      </c>
      <c r="W72" s="1066"/>
      <c r="X72" s="1066"/>
      <c r="Y72" s="1066"/>
      <c r="Z72" s="1066"/>
      <c r="AA72" s="1066">
        <v>4</v>
      </c>
      <c r="AB72" s="1066"/>
      <c r="AC72" s="1066"/>
      <c r="AD72" s="1066"/>
      <c r="AE72" s="1066"/>
      <c r="AF72" s="1066">
        <v>4</v>
      </c>
      <c r="AG72" s="1066"/>
      <c r="AH72" s="1066"/>
      <c r="AI72" s="1066"/>
      <c r="AJ72" s="1066"/>
      <c r="AK72" s="1066" t="s">
        <v>602</v>
      </c>
      <c r="AL72" s="1066"/>
      <c r="AM72" s="1066"/>
      <c r="AN72" s="1066"/>
      <c r="AO72" s="1066"/>
      <c r="AP72" s="1066" t="s">
        <v>602</v>
      </c>
      <c r="AQ72" s="1066"/>
      <c r="AR72" s="1066"/>
      <c r="AS72" s="1066"/>
      <c r="AT72" s="1066"/>
      <c r="AU72" s="1066" t="s">
        <v>602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600</v>
      </c>
      <c r="C73" s="1070"/>
      <c r="D73" s="1070"/>
      <c r="E73" s="1070"/>
      <c r="F73" s="1070"/>
      <c r="G73" s="1070"/>
      <c r="H73" s="1070"/>
      <c r="I73" s="1070"/>
      <c r="J73" s="1070"/>
      <c r="K73" s="1070"/>
      <c r="L73" s="1070"/>
      <c r="M73" s="1070"/>
      <c r="N73" s="1070"/>
      <c r="O73" s="1070"/>
      <c r="P73" s="1071"/>
      <c r="Q73" s="1072">
        <v>134</v>
      </c>
      <c r="R73" s="1066"/>
      <c r="S73" s="1066"/>
      <c r="T73" s="1066"/>
      <c r="U73" s="1066"/>
      <c r="V73" s="1066">
        <v>92</v>
      </c>
      <c r="W73" s="1066"/>
      <c r="X73" s="1066"/>
      <c r="Y73" s="1066"/>
      <c r="Z73" s="1066"/>
      <c r="AA73" s="1066">
        <v>42</v>
      </c>
      <c r="AB73" s="1066"/>
      <c r="AC73" s="1066"/>
      <c r="AD73" s="1066"/>
      <c r="AE73" s="1066"/>
      <c r="AF73" s="1066">
        <v>42</v>
      </c>
      <c r="AG73" s="1066"/>
      <c r="AH73" s="1066"/>
      <c r="AI73" s="1066"/>
      <c r="AJ73" s="1066"/>
      <c r="AK73" s="1066" t="s">
        <v>602</v>
      </c>
      <c r="AL73" s="1066"/>
      <c r="AM73" s="1066"/>
      <c r="AN73" s="1066"/>
      <c r="AO73" s="1066"/>
      <c r="AP73" s="1066" t="s">
        <v>602</v>
      </c>
      <c r="AQ73" s="1066"/>
      <c r="AR73" s="1066"/>
      <c r="AS73" s="1066"/>
      <c r="AT73" s="1066"/>
      <c r="AU73" s="1066" t="s">
        <v>602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601</v>
      </c>
      <c r="C74" s="1070"/>
      <c r="D74" s="1070"/>
      <c r="E74" s="1070"/>
      <c r="F74" s="1070"/>
      <c r="G74" s="1070"/>
      <c r="H74" s="1070"/>
      <c r="I74" s="1070"/>
      <c r="J74" s="1070"/>
      <c r="K74" s="1070"/>
      <c r="L74" s="1070"/>
      <c r="M74" s="1070"/>
      <c r="N74" s="1070"/>
      <c r="O74" s="1070"/>
      <c r="P74" s="1071"/>
      <c r="Q74" s="1072">
        <v>541</v>
      </c>
      <c r="R74" s="1066"/>
      <c r="S74" s="1066"/>
      <c r="T74" s="1066"/>
      <c r="U74" s="1066"/>
      <c r="V74" s="1066">
        <v>517</v>
      </c>
      <c r="W74" s="1066"/>
      <c r="X74" s="1066"/>
      <c r="Y74" s="1066"/>
      <c r="Z74" s="1066"/>
      <c r="AA74" s="1066">
        <v>24</v>
      </c>
      <c r="AB74" s="1066"/>
      <c r="AC74" s="1066"/>
      <c r="AD74" s="1066"/>
      <c r="AE74" s="1066"/>
      <c r="AF74" s="1066">
        <v>24</v>
      </c>
      <c r="AG74" s="1066"/>
      <c r="AH74" s="1066"/>
      <c r="AI74" s="1066"/>
      <c r="AJ74" s="1066"/>
      <c r="AK74" s="1066">
        <v>197</v>
      </c>
      <c r="AL74" s="1066"/>
      <c r="AM74" s="1066"/>
      <c r="AN74" s="1066"/>
      <c r="AO74" s="1066"/>
      <c r="AP74" s="1066" t="s">
        <v>602</v>
      </c>
      <c r="AQ74" s="1066"/>
      <c r="AR74" s="1066"/>
      <c r="AS74" s="1066"/>
      <c r="AT74" s="1066"/>
      <c r="AU74" s="1066" t="s">
        <v>602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613</v>
      </c>
      <c r="AG88" s="1054"/>
      <c r="AH88" s="1054"/>
      <c r="AI88" s="1054"/>
      <c r="AJ88" s="1054"/>
      <c r="AK88" s="1058"/>
      <c r="AL88" s="1058"/>
      <c r="AM88" s="1058"/>
      <c r="AN88" s="1058"/>
      <c r="AO88" s="1058"/>
      <c r="AP88" s="1054">
        <v>3655</v>
      </c>
      <c r="AQ88" s="1054"/>
      <c r="AR88" s="1054"/>
      <c r="AS88" s="1054"/>
      <c r="AT88" s="1054"/>
      <c r="AU88" s="1054">
        <v>96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309</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309</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309</v>
      </c>
      <c r="DR109" s="989"/>
      <c r="DS109" s="989"/>
      <c r="DT109" s="989"/>
      <c r="DU109" s="990"/>
      <c r="DV109" s="991" t="s">
        <v>439</v>
      </c>
      <c r="DW109" s="989"/>
      <c r="DX109" s="989"/>
      <c r="DY109" s="989"/>
      <c r="DZ109" s="1020"/>
    </row>
    <row r="110" spans="1:131" s="248" customFormat="1" ht="26.25" customHeight="1" x14ac:dyDescent="0.15">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193878</v>
      </c>
      <c r="AB110" s="982"/>
      <c r="AC110" s="982"/>
      <c r="AD110" s="982"/>
      <c r="AE110" s="983"/>
      <c r="AF110" s="984">
        <v>195741</v>
      </c>
      <c r="AG110" s="982"/>
      <c r="AH110" s="982"/>
      <c r="AI110" s="982"/>
      <c r="AJ110" s="983"/>
      <c r="AK110" s="984">
        <v>216863</v>
      </c>
      <c r="AL110" s="982"/>
      <c r="AM110" s="982"/>
      <c r="AN110" s="982"/>
      <c r="AO110" s="983"/>
      <c r="AP110" s="985">
        <v>12.1</v>
      </c>
      <c r="AQ110" s="986"/>
      <c r="AR110" s="986"/>
      <c r="AS110" s="986"/>
      <c r="AT110" s="987"/>
      <c r="AU110" s="1021" t="s">
        <v>73</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2294898</v>
      </c>
      <c r="BR110" s="929"/>
      <c r="BS110" s="929"/>
      <c r="BT110" s="929"/>
      <c r="BU110" s="929"/>
      <c r="BV110" s="929">
        <v>2303374</v>
      </c>
      <c r="BW110" s="929"/>
      <c r="BX110" s="929"/>
      <c r="BY110" s="929"/>
      <c r="BZ110" s="929"/>
      <c r="CA110" s="929">
        <v>2296127</v>
      </c>
      <c r="CB110" s="929"/>
      <c r="CC110" s="929"/>
      <c r="CD110" s="929"/>
      <c r="CE110" s="929"/>
      <c r="CF110" s="953">
        <v>128.5</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445</v>
      </c>
      <c r="DH110" s="929"/>
      <c r="DI110" s="929"/>
      <c r="DJ110" s="929"/>
      <c r="DK110" s="929"/>
      <c r="DL110" s="929" t="s">
        <v>446</v>
      </c>
      <c r="DM110" s="929"/>
      <c r="DN110" s="929"/>
      <c r="DO110" s="929"/>
      <c r="DP110" s="929"/>
      <c r="DQ110" s="929" t="s">
        <v>447</v>
      </c>
      <c r="DR110" s="929"/>
      <c r="DS110" s="929"/>
      <c r="DT110" s="929"/>
      <c r="DU110" s="929"/>
      <c r="DV110" s="930" t="s">
        <v>447</v>
      </c>
      <c r="DW110" s="930"/>
      <c r="DX110" s="930"/>
      <c r="DY110" s="930"/>
      <c r="DZ110" s="931"/>
    </row>
    <row r="111" spans="1:131" s="248" customFormat="1" ht="26.25" customHeight="1" x14ac:dyDescent="0.15">
      <c r="A111" s="858" t="s">
        <v>448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447</v>
      </c>
      <c r="AB111" s="1010"/>
      <c r="AC111" s="1010"/>
      <c r="AD111" s="1010"/>
      <c r="AE111" s="1011"/>
      <c r="AF111" s="1012" t="s">
        <v>446</v>
      </c>
      <c r="AG111" s="1010"/>
      <c r="AH111" s="1010"/>
      <c r="AI111" s="1010"/>
      <c r="AJ111" s="1011"/>
      <c r="AK111" s="1012" t="s">
        <v>446</v>
      </c>
      <c r="AL111" s="1010"/>
      <c r="AM111" s="1010"/>
      <c r="AN111" s="1010"/>
      <c r="AO111" s="1011"/>
      <c r="AP111" s="1013" t="s">
        <v>447</v>
      </c>
      <c r="AQ111" s="1014"/>
      <c r="AR111" s="1014"/>
      <c r="AS111" s="1014"/>
      <c r="AT111" s="1015"/>
      <c r="AU111" s="1023"/>
      <c r="AV111" s="1024"/>
      <c r="AW111" s="1024"/>
      <c r="AX111" s="1024"/>
      <c r="AY111" s="1024"/>
      <c r="AZ111" s="899" t="s">
        <v>449</v>
      </c>
      <c r="BA111" s="834"/>
      <c r="BB111" s="834"/>
      <c r="BC111" s="834"/>
      <c r="BD111" s="834"/>
      <c r="BE111" s="834"/>
      <c r="BF111" s="834"/>
      <c r="BG111" s="834"/>
      <c r="BH111" s="834"/>
      <c r="BI111" s="834"/>
      <c r="BJ111" s="834"/>
      <c r="BK111" s="834"/>
      <c r="BL111" s="834"/>
      <c r="BM111" s="834"/>
      <c r="BN111" s="834"/>
      <c r="BO111" s="834"/>
      <c r="BP111" s="835"/>
      <c r="BQ111" s="900" t="s">
        <v>130</v>
      </c>
      <c r="BR111" s="901"/>
      <c r="BS111" s="901"/>
      <c r="BT111" s="901"/>
      <c r="BU111" s="901"/>
      <c r="BV111" s="901" t="s">
        <v>447</v>
      </c>
      <c r="BW111" s="901"/>
      <c r="BX111" s="901"/>
      <c r="BY111" s="901"/>
      <c r="BZ111" s="901"/>
      <c r="CA111" s="901" t="s">
        <v>447</v>
      </c>
      <c r="CB111" s="901"/>
      <c r="CC111" s="901"/>
      <c r="CD111" s="901"/>
      <c r="CE111" s="901"/>
      <c r="CF111" s="962" t="s">
        <v>447</v>
      </c>
      <c r="CG111" s="963"/>
      <c r="CH111" s="963"/>
      <c r="CI111" s="963"/>
      <c r="CJ111" s="963"/>
      <c r="CK111" s="1018"/>
      <c r="CL111" s="905"/>
      <c r="CM111" s="908" t="s">
        <v>450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446</v>
      </c>
      <c r="DH111" s="901"/>
      <c r="DI111" s="901"/>
      <c r="DJ111" s="901"/>
      <c r="DK111" s="901"/>
      <c r="DL111" s="901" t="s">
        <v>447</v>
      </c>
      <c r="DM111" s="901"/>
      <c r="DN111" s="901"/>
      <c r="DO111" s="901"/>
      <c r="DP111" s="901"/>
      <c r="DQ111" s="901" t="s">
        <v>446</v>
      </c>
      <c r="DR111" s="901"/>
      <c r="DS111" s="901"/>
      <c r="DT111" s="901"/>
      <c r="DU111" s="901"/>
      <c r="DV111" s="878" t="s">
        <v>447</v>
      </c>
      <c r="DW111" s="878"/>
      <c r="DX111" s="878"/>
      <c r="DY111" s="878"/>
      <c r="DZ111" s="879"/>
    </row>
    <row r="112" spans="1:131" s="248" customFormat="1" ht="26.25" customHeight="1" x14ac:dyDescent="0.15">
      <c r="A112" s="1003" t="s">
        <v>451</v>
      </c>
      <c r="B112" s="1004"/>
      <c r="C112" s="834" t="s">
        <v>452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447</v>
      </c>
      <c r="AB112" s="864"/>
      <c r="AC112" s="864"/>
      <c r="AD112" s="864"/>
      <c r="AE112" s="865"/>
      <c r="AF112" s="866" t="s">
        <v>446</v>
      </c>
      <c r="AG112" s="864"/>
      <c r="AH112" s="864"/>
      <c r="AI112" s="864"/>
      <c r="AJ112" s="865"/>
      <c r="AK112" s="866" t="s">
        <v>447</v>
      </c>
      <c r="AL112" s="864"/>
      <c r="AM112" s="864"/>
      <c r="AN112" s="864"/>
      <c r="AO112" s="865"/>
      <c r="AP112" s="911" t="s">
        <v>446</v>
      </c>
      <c r="AQ112" s="912"/>
      <c r="AR112" s="912"/>
      <c r="AS112" s="912"/>
      <c r="AT112" s="913"/>
      <c r="AU112" s="1023"/>
      <c r="AV112" s="1024"/>
      <c r="AW112" s="1024"/>
      <c r="AX112" s="1024"/>
      <c r="AY112" s="1024"/>
      <c r="AZ112" s="899" t="s">
        <v>453</v>
      </c>
      <c r="BA112" s="834"/>
      <c r="BB112" s="834"/>
      <c r="BC112" s="834"/>
      <c r="BD112" s="834"/>
      <c r="BE112" s="834"/>
      <c r="BF112" s="834"/>
      <c r="BG112" s="834"/>
      <c r="BH112" s="834"/>
      <c r="BI112" s="834"/>
      <c r="BJ112" s="834"/>
      <c r="BK112" s="834"/>
      <c r="BL112" s="834"/>
      <c r="BM112" s="834"/>
      <c r="BN112" s="834"/>
      <c r="BO112" s="834"/>
      <c r="BP112" s="835"/>
      <c r="BQ112" s="900">
        <v>621400</v>
      </c>
      <c r="BR112" s="901"/>
      <c r="BS112" s="901"/>
      <c r="BT112" s="901"/>
      <c r="BU112" s="901"/>
      <c r="BV112" s="901">
        <v>617239</v>
      </c>
      <c r="BW112" s="901"/>
      <c r="BX112" s="901"/>
      <c r="BY112" s="901"/>
      <c r="BZ112" s="901"/>
      <c r="CA112" s="901">
        <v>816091</v>
      </c>
      <c r="CB112" s="901"/>
      <c r="CC112" s="901"/>
      <c r="CD112" s="901"/>
      <c r="CE112" s="901"/>
      <c r="CF112" s="962">
        <v>45.7</v>
      </c>
      <c r="CG112" s="963"/>
      <c r="CH112" s="963"/>
      <c r="CI112" s="963"/>
      <c r="CJ112" s="963"/>
      <c r="CK112" s="1018"/>
      <c r="CL112" s="905"/>
      <c r="CM112" s="908" t="s">
        <v>454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446</v>
      </c>
      <c r="DH112" s="901"/>
      <c r="DI112" s="901"/>
      <c r="DJ112" s="901"/>
      <c r="DK112" s="901"/>
      <c r="DL112" s="901" t="s">
        <v>447</v>
      </c>
      <c r="DM112" s="901"/>
      <c r="DN112" s="901"/>
      <c r="DO112" s="901"/>
      <c r="DP112" s="901"/>
      <c r="DQ112" s="901" t="s">
        <v>447</v>
      </c>
      <c r="DR112" s="901"/>
      <c r="DS112" s="901"/>
      <c r="DT112" s="901"/>
      <c r="DU112" s="901"/>
      <c r="DV112" s="878" t="s">
        <v>447</v>
      </c>
      <c r="DW112" s="878"/>
      <c r="DX112" s="878"/>
      <c r="DY112" s="878"/>
      <c r="DZ112" s="879"/>
    </row>
    <row r="113" spans="1:130" s="248" customFormat="1" ht="26.25" customHeight="1" x14ac:dyDescent="0.15">
      <c r="A113" s="1005"/>
      <c r="B113" s="1006"/>
      <c r="C113" s="834" t="s">
        <v>455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99373</v>
      </c>
      <c r="AB113" s="1010"/>
      <c r="AC113" s="1010"/>
      <c r="AD113" s="1010"/>
      <c r="AE113" s="1011"/>
      <c r="AF113" s="1012">
        <v>95990</v>
      </c>
      <c r="AG113" s="1010"/>
      <c r="AH113" s="1010"/>
      <c r="AI113" s="1010"/>
      <c r="AJ113" s="1011"/>
      <c r="AK113" s="1012">
        <v>92884</v>
      </c>
      <c r="AL113" s="1010"/>
      <c r="AM113" s="1010"/>
      <c r="AN113" s="1010"/>
      <c r="AO113" s="1011"/>
      <c r="AP113" s="1013">
        <v>5.2</v>
      </c>
      <c r="AQ113" s="1014"/>
      <c r="AR113" s="1014"/>
      <c r="AS113" s="1014"/>
      <c r="AT113" s="1015"/>
      <c r="AU113" s="1023"/>
      <c r="AV113" s="1024"/>
      <c r="AW113" s="1024"/>
      <c r="AX113" s="1024"/>
      <c r="AY113" s="1024"/>
      <c r="AZ113" s="899" t="s">
        <v>456</v>
      </c>
      <c r="BA113" s="834"/>
      <c r="BB113" s="834"/>
      <c r="BC113" s="834"/>
      <c r="BD113" s="834"/>
      <c r="BE113" s="834"/>
      <c r="BF113" s="834"/>
      <c r="BG113" s="834"/>
      <c r="BH113" s="834"/>
      <c r="BI113" s="834"/>
      <c r="BJ113" s="834"/>
      <c r="BK113" s="834"/>
      <c r="BL113" s="834"/>
      <c r="BM113" s="834"/>
      <c r="BN113" s="834"/>
      <c r="BO113" s="834"/>
      <c r="BP113" s="835"/>
      <c r="BQ113" s="900">
        <v>119423</v>
      </c>
      <c r="BR113" s="901"/>
      <c r="BS113" s="901"/>
      <c r="BT113" s="901"/>
      <c r="BU113" s="901"/>
      <c r="BV113" s="901">
        <v>108333</v>
      </c>
      <c r="BW113" s="901"/>
      <c r="BX113" s="901"/>
      <c r="BY113" s="901"/>
      <c r="BZ113" s="901"/>
      <c r="CA113" s="901">
        <v>96475</v>
      </c>
      <c r="CB113" s="901"/>
      <c r="CC113" s="901"/>
      <c r="CD113" s="901"/>
      <c r="CE113" s="901"/>
      <c r="CF113" s="962">
        <v>5.4</v>
      </c>
      <c r="CG113" s="963"/>
      <c r="CH113" s="963"/>
      <c r="CI113" s="963"/>
      <c r="CJ113" s="963"/>
      <c r="CK113" s="1018"/>
      <c r="CL113" s="905"/>
      <c r="CM113" s="908" t="s">
        <v>457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447</v>
      </c>
      <c r="DH113" s="864"/>
      <c r="DI113" s="864"/>
      <c r="DJ113" s="864"/>
      <c r="DK113" s="865"/>
      <c r="DL113" s="866" t="s">
        <v>447</v>
      </c>
      <c r="DM113" s="864"/>
      <c r="DN113" s="864"/>
      <c r="DO113" s="864"/>
      <c r="DP113" s="865"/>
      <c r="DQ113" s="866" t="s">
        <v>458</v>
      </c>
      <c r="DR113" s="864"/>
      <c r="DS113" s="864"/>
      <c r="DT113" s="864"/>
      <c r="DU113" s="865"/>
      <c r="DV113" s="911" t="s">
        <v>447</v>
      </c>
      <c r="DW113" s="912"/>
      <c r="DX113" s="912"/>
      <c r="DY113" s="912"/>
      <c r="DZ113" s="913"/>
    </row>
    <row r="114" spans="1:130" s="248" customFormat="1" ht="26.25" customHeight="1" x14ac:dyDescent="0.15">
      <c r="A114" s="1005"/>
      <c r="B114" s="1006"/>
      <c r="C114" s="834" t="s">
        <v>459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8982</v>
      </c>
      <c r="AB114" s="864"/>
      <c r="AC114" s="864"/>
      <c r="AD114" s="864"/>
      <c r="AE114" s="865"/>
      <c r="AF114" s="866">
        <v>12124</v>
      </c>
      <c r="AG114" s="864"/>
      <c r="AH114" s="864"/>
      <c r="AI114" s="864"/>
      <c r="AJ114" s="865"/>
      <c r="AK114" s="866">
        <v>12215</v>
      </c>
      <c r="AL114" s="864"/>
      <c r="AM114" s="864"/>
      <c r="AN114" s="864"/>
      <c r="AO114" s="865"/>
      <c r="AP114" s="911">
        <v>0.7</v>
      </c>
      <c r="AQ114" s="912"/>
      <c r="AR114" s="912"/>
      <c r="AS114" s="912"/>
      <c r="AT114" s="913"/>
      <c r="AU114" s="1023"/>
      <c r="AV114" s="1024"/>
      <c r="AW114" s="1024"/>
      <c r="AX114" s="1024"/>
      <c r="AY114" s="1024"/>
      <c r="AZ114" s="899" t="s">
        <v>460</v>
      </c>
      <c r="BA114" s="834"/>
      <c r="BB114" s="834"/>
      <c r="BC114" s="834"/>
      <c r="BD114" s="834"/>
      <c r="BE114" s="834"/>
      <c r="BF114" s="834"/>
      <c r="BG114" s="834"/>
      <c r="BH114" s="834"/>
      <c r="BI114" s="834"/>
      <c r="BJ114" s="834"/>
      <c r="BK114" s="834"/>
      <c r="BL114" s="834"/>
      <c r="BM114" s="834"/>
      <c r="BN114" s="834"/>
      <c r="BO114" s="834"/>
      <c r="BP114" s="835"/>
      <c r="BQ114" s="900">
        <v>705879</v>
      </c>
      <c r="BR114" s="901"/>
      <c r="BS114" s="901"/>
      <c r="BT114" s="901"/>
      <c r="BU114" s="901"/>
      <c r="BV114" s="901">
        <v>680831</v>
      </c>
      <c r="BW114" s="901"/>
      <c r="BX114" s="901"/>
      <c r="BY114" s="901"/>
      <c r="BZ114" s="901"/>
      <c r="CA114" s="901">
        <v>653280</v>
      </c>
      <c r="CB114" s="901"/>
      <c r="CC114" s="901"/>
      <c r="CD114" s="901"/>
      <c r="CE114" s="901"/>
      <c r="CF114" s="962">
        <v>36.6</v>
      </c>
      <c r="CG114" s="963"/>
      <c r="CH114" s="963"/>
      <c r="CI114" s="963"/>
      <c r="CJ114" s="963"/>
      <c r="CK114" s="1018"/>
      <c r="CL114" s="905"/>
      <c r="CM114" s="908" t="s">
        <v>461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446</v>
      </c>
      <c r="DH114" s="864"/>
      <c r="DI114" s="864"/>
      <c r="DJ114" s="864"/>
      <c r="DK114" s="865"/>
      <c r="DL114" s="866" t="s">
        <v>447</v>
      </c>
      <c r="DM114" s="864"/>
      <c r="DN114" s="864"/>
      <c r="DO114" s="864"/>
      <c r="DP114" s="865"/>
      <c r="DQ114" s="866" t="s">
        <v>447</v>
      </c>
      <c r="DR114" s="864"/>
      <c r="DS114" s="864"/>
      <c r="DT114" s="864"/>
      <c r="DU114" s="865"/>
      <c r="DV114" s="911" t="s">
        <v>446</v>
      </c>
      <c r="DW114" s="912"/>
      <c r="DX114" s="912"/>
      <c r="DY114" s="912"/>
      <c r="DZ114" s="913"/>
    </row>
    <row r="115" spans="1:130" s="248" customFormat="1" ht="26.25" customHeight="1" x14ac:dyDescent="0.15">
      <c r="A115" s="1005"/>
      <c r="B115" s="1006"/>
      <c r="C115" s="834" t="s">
        <v>462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447</v>
      </c>
      <c r="AB115" s="1010"/>
      <c r="AC115" s="1010"/>
      <c r="AD115" s="1010"/>
      <c r="AE115" s="1011"/>
      <c r="AF115" s="1012" t="s">
        <v>447</v>
      </c>
      <c r="AG115" s="1010"/>
      <c r="AH115" s="1010"/>
      <c r="AI115" s="1010"/>
      <c r="AJ115" s="1011"/>
      <c r="AK115" s="1012" t="s">
        <v>447</v>
      </c>
      <c r="AL115" s="1010"/>
      <c r="AM115" s="1010"/>
      <c r="AN115" s="1010"/>
      <c r="AO115" s="1011"/>
      <c r="AP115" s="1013" t="s">
        <v>446</v>
      </c>
      <c r="AQ115" s="1014"/>
      <c r="AR115" s="1014"/>
      <c r="AS115" s="1014"/>
      <c r="AT115" s="1015"/>
      <c r="AU115" s="1023"/>
      <c r="AV115" s="1024"/>
      <c r="AW115" s="1024"/>
      <c r="AX115" s="1024"/>
      <c r="AY115" s="1024"/>
      <c r="AZ115" s="899" t="s">
        <v>463</v>
      </c>
      <c r="BA115" s="834"/>
      <c r="BB115" s="834"/>
      <c r="BC115" s="834"/>
      <c r="BD115" s="834"/>
      <c r="BE115" s="834"/>
      <c r="BF115" s="834"/>
      <c r="BG115" s="834"/>
      <c r="BH115" s="834"/>
      <c r="BI115" s="834"/>
      <c r="BJ115" s="834"/>
      <c r="BK115" s="834"/>
      <c r="BL115" s="834"/>
      <c r="BM115" s="834"/>
      <c r="BN115" s="834"/>
      <c r="BO115" s="834"/>
      <c r="BP115" s="835"/>
      <c r="BQ115" s="900" t="s">
        <v>446</v>
      </c>
      <c r="BR115" s="901"/>
      <c r="BS115" s="901"/>
      <c r="BT115" s="901"/>
      <c r="BU115" s="901"/>
      <c r="BV115" s="901" t="s">
        <v>447</v>
      </c>
      <c r="BW115" s="901"/>
      <c r="BX115" s="901"/>
      <c r="BY115" s="901"/>
      <c r="BZ115" s="901"/>
      <c r="CA115" s="901" t="s">
        <v>447</v>
      </c>
      <c r="CB115" s="901"/>
      <c r="CC115" s="901"/>
      <c r="CD115" s="901"/>
      <c r="CE115" s="901"/>
      <c r="CF115" s="962" t="s">
        <v>447</v>
      </c>
      <c r="CG115" s="963"/>
      <c r="CH115" s="963"/>
      <c r="CI115" s="963"/>
      <c r="CJ115" s="963"/>
      <c r="CK115" s="1018"/>
      <c r="CL115" s="905"/>
      <c r="CM115" s="899" t="s">
        <v>464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446</v>
      </c>
      <c r="DH115" s="864"/>
      <c r="DI115" s="864"/>
      <c r="DJ115" s="864"/>
      <c r="DK115" s="865"/>
      <c r="DL115" s="866" t="s">
        <v>446</v>
      </c>
      <c r="DM115" s="864"/>
      <c r="DN115" s="864"/>
      <c r="DO115" s="864"/>
      <c r="DP115" s="865"/>
      <c r="DQ115" s="866" t="s">
        <v>447</v>
      </c>
      <c r="DR115" s="864"/>
      <c r="DS115" s="864"/>
      <c r="DT115" s="864"/>
      <c r="DU115" s="865"/>
      <c r="DV115" s="911" t="s">
        <v>447</v>
      </c>
      <c r="DW115" s="912"/>
      <c r="DX115" s="912"/>
      <c r="DY115" s="912"/>
      <c r="DZ115" s="913"/>
    </row>
    <row r="116" spans="1:130" s="248" customFormat="1" ht="26.25" customHeight="1" x14ac:dyDescent="0.15">
      <c r="A116" s="1007"/>
      <c r="B116" s="1008"/>
      <c r="C116" s="967" t="s">
        <v>465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447</v>
      </c>
      <c r="AB116" s="864"/>
      <c r="AC116" s="864"/>
      <c r="AD116" s="864"/>
      <c r="AE116" s="865"/>
      <c r="AF116" s="866" t="s">
        <v>130</v>
      </c>
      <c r="AG116" s="864"/>
      <c r="AH116" s="864"/>
      <c r="AI116" s="864"/>
      <c r="AJ116" s="865"/>
      <c r="AK116" s="866" t="s">
        <v>446</v>
      </c>
      <c r="AL116" s="864"/>
      <c r="AM116" s="864"/>
      <c r="AN116" s="864"/>
      <c r="AO116" s="865"/>
      <c r="AP116" s="911" t="s">
        <v>447</v>
      </c>
      <c r="AQ116" s="912"/>
      <c r="AR116" s="912"/>
      <c r="AS116" s="912"/>
      <c r="AT116" s="913"/>
      <c r="AU116" s="1023"/>
      <c r="AV116" s="1024"/>
      <c r="AW116" s="1024"/>
      <c r="AX116" s="1024"/>
      <c r="AY116" s="1024"/>
      <c r="AZ116" s="950" t="s">
        <v>466</v>
      </c>
      <c r="BA116" s="951"/>
      <c r="BB116" s="951"/>
      <c r="BC116" s="951"/>
      <c r="BD116" s="951"/>
      <c r="BE116" s="951"/>
      <c r="BF116" s="951"/>
      <c r="BG116" s="951"/>
      <c r="BH116" s="951"/>
      <c r="BI116" s="951"/>
      <c r="BJ116" s="951"/>
      <c r="BK116" s="951"/>
      <c r="BL116" s="951"/>
      <c r="BM116" s="951"/>
      <c r="BN116" s="951"/>
      <c r="BO116" s="951"/>
      <c r="BP116" s="952"/>
      <c r="BQ116" s="900" t="s">
        <v>447</v>
      </c>
      <c r="BR116" s="901"/>
      <c r="BS116" s="901"/>
      <c r="BT116" s="901"/>
      <c r="BU116" s="901"/>
      <c r="BV116" s="901" t="s">
        <v>447</v>
      </c>
      <c r="BW116" s="901"/>
      <c r="BX116" s="901"/>
      <c r="BY116" s="901"/>
      <c r="BZ116" s="901"/>
      <c r="CA116" s="901" t="s">
        <v>458</v>
      </c>
      <c r="CB116" s="901"/>
      <c r="CC116" s="901"/>
      <c r="CD116" s="901"/>
      <c r="CE116" s="901"/>
      <c r="CF116" s="962" t="s">
        <v>447</v>
      </c>
      <c r="CG116" s="963"/>
      <c r="CH116" s="963"/>
      <c r="CI116" s="963"/>
      <c r="CJ116" s="963"/>
      <c r="CK116" s="1018"/>
      <c r="CL116" s="905"/>
      <c r="CM116" s="908" t="s">
        <v>467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446</v>
      </c>
      <c r="DH116" s="864"/>
      <c r="DI116" s="864"/>
      <c r="DJ116" s="864"/>
      <c r="DK116" s="865"/>
      <c r="DL116" s="866" t="s">
        <v>458</v>
      </c>
      <c r="DM116" s="864"/>
      <c r="DN116" s="864"/>
      <c r="DO116" s="864"/>
      <c r="DP116" s="865"/>
      <c r="DQ116" s="866" t="s">
        <v>446</v>
      </c>
      <c r="DR116" s="864"/>
      <c r="DS116" s="864"/>
      <c r="DT116" s="864"/>
      <c r="DU116" s="865"/>
      <c r="DV116" s="911" t="s">
        <v>447</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468</v>
      </c>
      <c r="Z117" s="990"/>
      <c r="AA117" s="995">
        <v>302233</v>
      </c>
      <c r="AB117" s="996"/>
      <c r="AC117" s="996"/>
      <c r="AD117" s="996"/>
      <c r="AE117" s="997"/>
      <c r="AF117" s="998">
        <v>303855</v>
      </c>
      <c r="AG117" s="996"/>
      <c r="AH117" s="996"/>
      <c r="AI117" s="996"/>
      <c r="AJ117" s="997"/>
      <c r="AK117" s="998">
        <v>321962</v>
      </c>
      <c r="AL117" s="996"/>
      <c r="AM117" s="996"/>
      <c r="AN117" s="996"/>
      <c r="AO117" s="997"/>
      <c r="AP117" s="999"/>
      <c r="AQ117" s="1000"/>
      <c r="AR117" s="1000"/>
      <c r="AS117" s="1000"/>
      <c r="AT117" s="1001"/>
      <c r="AU117" s="1023"/>
      <c r="AV117" s="1024"/>
      <c r="AW117" s="1024"/>
      <c r="AX117" s="1024"/>
      <c r="AY117" s="1024"/>
      <c r="AZ117" s="950" t="s">
        <v>469</v>
      </c>
      <c r="BA117" s="951"/>
      <c r="BB117" s="951"/>
      <c r="BC117" s="951"/>
      <c r="BD117" s="951"/>
      <c r="BE117" s="951"/>
      <c r="BF117" s="951"/>
      <c r="BG117" s="951"/>
      <c r="BH117" s="951"/>
      <c r="BI117" s="951"/>
      <c r="BJ117" s="951"/>
      <c r="BK117" s="951"/>
      <c r="BL117" s="951"/>
      <c r="BM117" s="951"/>
      <c r="BN117" s="951"/>
      <c r="BO117" s="951"/>
      <c r="BP117" s="952"/>
      <c r="BQ117" s="900" t="s">
        <v>447</v>
      </c>
      <c r="BR117" s="901"/>
      <c r="BS117" s="901"/>
      <c r="BT117" s="901"/>
      <c r="BU117" s="901"/>
      <c r="BV117" s="901" t="s">
        <v>447</v>
      </c>
      <c r="BW117" s="901"/>
      <c r="BX117" s="901"/>
      <c r="BY117" s="901"/>
      <c r="BZ117" s="901"/>
      <c r="CA117" s="901" t="s">
        <v>447</v>
      </c>
      <c r="CB117" s="901"/>
      <c r="CC117" s="901"/>
      <c r="CD117" s="901"/>
      <c r="CE117" s="901"/>
      <c r="CF117" s="962" t="s">
        <v>447</v>
      </c>
      <c r="CG117" s="963"/>
      <c r="CH117" s="963"/>
      <c r="CI117" s="963"/>
      <c r="CJ117" s="963"/>
      <c r="CK117" s="1018"/>
      <c r="CL117" s="905"/>
      <c r="CM117" s="908" t="s">
        <v>470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447</v>
      </c>
      <c r="DH117" s="864"/>
      <c r="DI117" s="864"/>
      <c r="DJ117" s="864"/>
      <c r="DK117" s="865"/>
      <c r="DL117" s="866" t="s">
        <v>446</v>
      </c>
      <c r="DM117" s="864"/>
      <c r="DN117" s="864"/>
      <c r="DO117" s="864"/>
      <c r="DP117" s="865"/>
      <c r="DQ117" s="866" t="s">
        <v>447</v>
      </c>
      <c r="DR117" s="864"/>
      <c r="DS117" s="864"/>
      <c r="DT117" s="864"/>
      <c r="DU117" s="865"/>
      <c r="DV117" s="911" t="s">
        <v>447</v>
      </c>
      <c r="DW117" s="912"/>
      <c r="DX117" s="912"/>
      <c r="DY117" s="912"/>
      <c r="DZ117" s="913"/>
    </row>
    <row r="118" spans="1:130" s="248" customFormat="1" ht="26.25" customHeight="1" x14ac:dyDescent="0.15">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309</v>
      </c>
      <c r="AL118" s="989"/>
      <c r="AM118" s="989"/>
      <c r="AN118" s="989"/>
      <c r="AO118" s="990"/>
      <c r="AP118" s="992" t="s">
        <v>439</v>
      </c>
      <c r="AQ118" s="993"/>
      <c r="AR118" s="993"/>
      <c r="AS118" s="993"/>
      <c r="AT118" s="994"/>
      <c r="AU118" s="1023"/>
      <c r="AV118" s="1024"/>
      <c r="AW118" s="1024"/>
      <c r="AX118" s="1024"/>
      <c r="AY118" s="1024"/>
      <c r="AZ118" s="966" t="s">
        <v>471</v>
      </c>
      <c r="BA118" s="967"/>
      <c r="BB118" s="967"/>
      <c r="BC118" s="967"/>
      <c r="BD118" s="967"/>
      <c r="BE118" s="967"/>
      <c r="BF118" s="967"/>
      <c r="BG118" s="967"/>
      <c r="BH118" s="967"/>
      <c r="BI118" s="967"/>
      <c r="BJ118" s="967"/>
      <c r="BK118" s="967"/>
      <c r="BL118" s="967"/>
      <c r="BM118" s="967"/>
      <c r="BN118" s="967"/>
      <c r="BO118" s="967"/>
      <c r="BP118" s="968"/>
      <c r="BQ118" s="969" t="s">
        <v>447</v>
      </c>
      <c r="BR118" s="932"/>
      <c r="BS118" s="932"/>
      <c r="BT118" s="932"/>
      <c r="BU118" s="932"/>
      <c r="BV118" s="932" t="s">
        <v>446</v>
      </c>
      <c r="BW118" s="932"/>
      <c r="BX118" s="932"/>
      <c r="BY118" s="932"/>
      <c r="BZ118" s="932"/>
      <c r="CA118" s="932" t="s">
        <v>446</v>
      </c>
      <c r="CB118" s="932"/>
      <c r="CC118" s="932"/>
      <c r="CD118" s="932"/>
      <c r="CE118" s="932"/>
      <c r="CF118" s="962" t="s">
        <v>446</v>
      </c>
      <c r="CG118" s="963"/>
      <c r="CH118" s="963"/>
      <c r="CI118" s="963"/>
      <c r="CJ118" s="963"/>
      <c r="CK118" s="1018"/>
      <c r="CL118" s="905"/>
      <c r="CM118" s="908" t="s">
        <v>472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446</v>
      </c>
      <c r="DH118" s="864"/>
      <c r="DI118" s="864"/>
      <c r="DJ118" s="864"/>
      <c r="DK118" s="865"/>
      <c r="DL118" s="866" t="s">
        <v>446</v>
      </c>
      <c r="DM118" s="864"/>
      <c r="DN118" s="864"/>
      <c r="DO118" s="864"/>
      <c r="DP118" s="865"/>
      <c r="DQ118" s="866" t="s">
        <v>446</v>
      </c>
      <c r="DR118" s="864"/>
      <c r="DS118" s="864"/>
      <c r="DT118" s="864"/>
      <c r="DU118" s="865"/>
      <c r="DV118" s="911" t="s">
        <v>447</v>
      </c>
      <c r="DW118" s="912"/>
      <c r="DX118" s="912"/>
      <c r="DY118" s="912"/>
      <c r="DZ118" s="913"/>
    </row>
    <row r="119" spans="1:130" s="248" customFormat="1" ht="26.25" customHeight="1" x14ac:dyDescent="0.15">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446</v>
      </c>
      <c r="AB119" s="982"/>
      <c r="AC119" s="982"/>
      <c r="AD119" s="982"/>
      <c r="AE119" s="983"/>
      <c r="AF119" s="984" t="s">
        <v>446</v>
      </c>
      <c r="AG119" s="982"/>
      <c r="AH119" s="982"/>
      <c r="AI119" s="982"/>
      <c r="AJ119" s="983"/>
      <c r="AK119" s="984" t="s">
        <v>447</v>
      </c>
      <c r="AL119" s="982"/>
      <c r="AM119" s="982"/>
      <c r="AN119" s="982"/>
      <c r="AO119" s="983"/>
      <c r="AP119" s="985" t="s">
        <v>447</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473</v>
      </c>
      <c r="BP119" s="965"/>
      <c r="BQ119" s="969">
        <v>3741600</v>
      </c>
      <c r="BR119" s="932"/>
      <c r="BS119" s="932"/>
      <c r="BT119" s="932"/>
      <c r="BU119" s="932"/>
      <c r="BV119" s="932">
        <v>3709777</v>
      </c>
      <c r="BW119" s="932"/>
      <c r="BX119" s="932"/>
      <c r="BY119" s="932"/>
      <c r="BZ119" s="932"/>
      <c r="CA119" s="932">
        <v>3861973</v>
      </c>
      <c r="CB119" s="932"/>
      <c r="CC119" s="932"/>
      <c r="CD119" s="932"/>
      <c r="CE119" s="932"/>
      <c r="CF119" s="830"/>
      <c r="CG119" s="831"/>
      <c r="CH119" s="831"/>
      <c r="CI119" s="831"/>
      <c r="CJ119" s="921"/>
      <c r="CK119" s="1019"/>
      <c r="CL119" s="907"/>
      <c r="CM119" s="925" t="s">
        <v>474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447</v>
      </c>
      <c r="DH119" s="847"/>
      <c r="DI119" s="847"/>
      <c r="DJ119" s="847"/>
      <c r="DK119" s="848"/>
      <c r="DL119" s="849" t="s">
        <v>447</v>
      </c>
      <c r="DM119" s="847"/>
      <c r="DN119" s="847"/>
      <c r="DO119" s="847"/>
      <c r="DP119" s="848"/>
      <c r="DQ119" s="849" t="s">
        <v>447</v>
      </c>
      <c r="DR119" s="847"/>
      <c r="DS119" s="847"/>
      <c r="DT119" s="847"/>
      <c r="DU119" s="848"/>
      <c r="DV119" s="935" t="s">
        <v>447</v>
      </c>
      <c r="DW119" s="936"/>
      <c r="DX119" s="936"/>
      <c r="DY119" s="936"/>
      <c r="DZ119" s="937"/>
    </row>
    <row r="120" spans="1:130" s="248" customFormat="1" ht="26.25" customHeight="1" x14ac:dyDescent="0.15">
      <c r="A120" s="904"/>
      <c r="B120" s="905"/>
      <c r="C120" s="908" t="s">
        <v>450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447</v>
      </c>
      <c r="AB120" s="864"/>
      <c r="AC120" s="864"/>
      <c r="AD120" s="864"/>
      <c r="AE120" s="865"/>
      <c r="AF120" s="866" t="s">
        <v>447</v>
      </c>
      <c r="AG120" s="864"/>
      <c r="AH120" s="864"/>
      <c r="AI120" s="864"/>
      <c r="AJ120" s="865"/>
      <c r="AK120" s="866" t="s">
        <v>447</v>
      </c>
      <c r="AL120" s="864"/>
      <c r="AM120" s="864"/>
      <c r="AN120" s="864"/>
      <c r="AO120" s="865"/>
      <c r="AP120" s="911" t="s">
        <v>447</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1340290</v>
      </c>
      <c r="BR120" s="929"/>
      <c r="BS120" s="929"/>
      <c r="BT120" s="929"/>
      <c r="BU120" s="929"/>
      <c r="BV120" s="929">
        <v>1505608</v>
      </c>
      <c r="BW120" s="929"/>
      <c r="BX120" s="929"/>
      <c r="BY120" s="929"/>
      <c r="BZ120" s="929"/>
      <c r="CA120" s="929">
        <v>1627398</v>
      </c>
      <c r="CB120" s="929"/>
      <c r="CC120" s="929"/>
      <c r="CD120" s="929"/>
      <c r="CE120" s="929"/>
      <c r="CF120" s="953">
        <v>91.1</v>
      </c>
      <c r="CG120" s="954"/>
      <c r="CH120" s="954"/>
      <c r="CI120" s="954"/>
      <c r="CJ120" s="954"/>
      <c r="CK120" s="955" t="s">
        <v>477</v>
      </c>
      <c r="CL120" s="939"/>
      <c r="CM120" s="939"/>
      <c r="CN120" s="939"/>
      <c r="CO120" s="940"/>
      <c r="CP120" s="959" t="s">
        <v>478</v>
      </c>
      <c r="CQ120" s="960"/>
      <c r="CR120" s="960"/>
      <c r="CS120" s="960"/>
      <c r="CT120" s="960"/>
      <c r="CU120" s="960"/>
      <c r="CV120" s="960"/>
      <c r="CW120" s="960"/>
      <c r="CX120" s="960"/>
      <c r="CY120" s="960"/>
      <c r="CZ120" s="960"/>
      <c r="DA120" s="960"/>
      <c r="DB120" s="960"/>
      <c r="DC120" s="960"/>
      <c r="DD120" s="960"/>
      <c r="DE120" s="960"/>
      <c r="DF120" s="961"/>
      <c r="DG120" s="948">
        <v>436843</v>
      </c>
      <c r="DH120" s="929"/>
      <c r="DI120" s="929"/>
      <c r="DJ120" s="929"/>
      <c r="DK120" s="929"/>
      <c r="DL120" s="929">
        <v>466349</v>
      </c>
      <c r="DM120" s="929"/>
      <c r="DN120" s="929"/>
      <c r="DO120" s="929"/>
      <c r="DP120" s="929"/>
      <c r="DQ120" s="929">
        <v>699269</v>
      </c>
      <c r="DR120" s="929"/>
      <c r="DS120" s="929"/>
      <c r="DT120" s="929"/>
      <c r="DU120" s="929"/>
      <c r="DV120" s="930">
        <v>39.1</v>
      </c>
      <c r="DW120" s="930"/>
      <c r="DX120" s="930"/>
      <c r="DY120" s="930"/>
      <c r="DZ120" s="931"/>
    </row>
    <row r="121" spans="1:130" s="248" customFormat="1" ht="26.25" customHeight="1" x14ac:dyDescent="0.15">
      <c r="A121" s="904"/>
      <c r="B121" s="905"/>
      <c r="C121" s="950" t="s">
        <v>479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447</v>
      </c>
      <c r="AB121" s="864"/>
      <c r="AC121" s="864"/>
      <c r="AD121" s="864"/>
      <c r="AE121" s="865"/>
      <c r="AF121" s="866" t="s">
        <v>447</v>
      </c>
      <c r="AG121" s="864"/>
      <c r="AH121" s="864"/>
      <c r="AI121" s="864"/>
      <c r="AJ121" s="865"/>
      <c r="AK121" s="866" t="s">
        <v>447</v>
      </c>
      <c r="AL121" s="864"/>
      <c r="AM121" s="864"/>
      <c r="AN121" s="864"/>
      <c r="AO121" s="865"/>
      <c r="AP121" s="911" t="s">
        <v>447</v>
      </c>
      <c r="AQ121" s="912"/>
      <c r="AR121" s="912"/>
      <c r="AS121" s="912"/>
      <c r="AT121" s="913"/>
      <c r="AU121" s="973"/>
      <c r="AV121" s="974"/>
      <c r="AW121" s="974"/>
      <c r="AX121" s="974"/>
      <c r="AY121" s="975"/>
      <c r="AZ121" s="899" t="s">
        <v>480</v>
      </c>
      <c r="BA121" s="834"/>
      <c r="BB121" s="834"/>
      <c r="BC121" s="834"/>
      <c r="BD121" s="834"/>
      <c r="BE121" s="834"/>
      <c r="BF121" s="834"/>
      <c r="BG121" s="834"/>
      <c r="BH121" s="834"/>
      <c r="BI121" s="834"/>
      <c r="BJ121" s="834"/>
      <c r="BK121" s="834"/>
      <c r="BL121" s="834"/>
      <c r="BM121" s="834"/>
      <c r="BN121" s="834"/>
      <c r="BO121" s="834"/>
      <c r="BP121" s="835"/>
      <c r="BQ121" s="900">
        <v>450</v>
      </c>
      <c r="BR121" s="901"/>
      <c r="BS121" s="901"/>
      <c r="BT121" s="901"/>
      <c r="BU121" s="901"/>
      <c r="BV121" s="901">
        <v>375</v>
      </c>
      <c r="BW121" s="901"/>
      <c r="BX121" s="901"/>
      <c r="BY121" s="901"/>
      <c r="BZ121" s="901"/>
      <c r="CA121" s="901">
        <v>400</v>
      </c>
      <c r="CB121" s="901"/>
      <c r="CC121" s="901"/>
      <c r="CD121" s="901"/>
      <c r="CE121" s="901"/>
      <c r="CF121" s="962">
        <v>0</v>
      </c>
      <c r="CG121" s="963"/>
      <c r="CH121" s="963"/>
      <c r="CI121" s="963"/>
      <c r="CJ121" s="963"/>
      <c r="CK121" s="956"/>
      <c r="CL121" s="942"/>
      <c r="CM121" s="942"/>
      <c r="CN121" s="942"/>
      <c r="CO121" s="943"/>
      <c r="CP121" s="922" t="s">
        <v>481</v>
      </c>
      <c r="CQ121" s="923"/>
      <c r="CR121" s="923"/>
      <c r="CS121" s="923"/>
      <c r="CT121" s="923"/>
      <c r="CU121" s="923"/>
      <c r="CV121" s="923"/>
      <c r="CW121" s="923"/>
      <c r="CX121" s="923"/>
      <c r="CY121" s="923"/>
      <c r="CZ121" s="923"/>
      <c r="DA121" s="923"/>
      <c r="DB121" s="923"/>
      <c r="DC121" s="923"/>
      <c r="DD121" s="923"/>
      <c r="DE121" s="923"/>
      <c r="DF121" s="924"/>
      <c r="DG121" s="900">
        <v>184557</v>
      </c>
      <c r="DH121" s="901"/>
      <c r="DI121" s="901"/>
      <c r="DJ121" s="901"/>
      <c r="DK121" s="901"/>
      <c r="DL121" s="901">
        <v>150890</v>
      </c>
      <c r="DM121" s="901"/>
      <c r="DN121" s="901"/>
      <c r="DO121" s="901"/>
      <c r="DP121" s="901"/>
      <c r="DQ121" s="901">
        <v>116822</v>
      </c>
      <c r="DR121" s="901"/>
      <c r="DS121" s="901"/>
      <c r="DT121" s="901"/>
      <c r="DU121" s="901"/>
      <c r="DV121" s="878">
        <v>6.5</v>
      </c>
      <c r="DW121" s="878"/>
      <c r="DX121" s="878"/>
      <c r="DY121" s="878"/>
      <c r="DZ121" s="879"/>
    </row>
    <row r="122" spans="1:130" s="248" customFormat="1" ht="26.25" customHeight="1" x14ac:dyDescent="0.15">
      <c r="A122" s="904"/>
      <c r="B122" s="905"/>
      <c r="C122" s="908" t="s">
        <v>461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447</v>
      </c>
      <c r="AB122" s="864"/>
      <c r="AC122" s="864"/>
      <c r="AD122" s="864"/>
      <c r="AE122" s="865"/>
      <c r="AF122" s="866" t="s">
        <v>447</v>
      </c>
      <c r="AG122" s="864"/>
      <c r="AH122" s="864"/>
      <c r="AI122" s="864"/>
      <c r="AJ122" s="865"/>
      <c r="AK122" s="866" t="s">
        <v>447</v>
      </c>
      <c r="AL122" s="864"/>
      <c r="AM122" s="864"/>
      <c r="AN122" s="864"/>
      <c r="AO122" s="865"/>
      <c r="AP122" s="911" t="s">
        <v>447</v>
      </c>
      <c r="AQ122" s="912"/>
      <c r="AR122" s="912"/>
      <c r="AS122" s="912"/>
      <c r="AT122" s="913"/>
      <c r="AU122" s="973"/>
      <c r="AV122" s="974"/>
      <c r="AW122" s="974"/>
      <c r="AX122" s="974"/>
      <c r="AY122" s="975"/>
      <c r="AZ122" s="966" t="s">
        <v>482</v>
      </c>
      <c r="BA122" s="967"/>
      <c r="BB122" s="967"/>
      <c r="BC122" s="967"/>
      <c r="BD122" s="967"/>
      <c r="BE122" s="967"/>
      <c r="BF122" s="967"/>
      <c r="BG122" s="967"/>
      <c r="BH122" s="967"/>
      <c r="BI122" s="967"/>
      <c r="BJ122" s="967"/>
      <c r="BK122" s="967"/>
      <c r="BL122" s="967"/>
      <c r="BM122" s="967"/>
      <c r="BN122" s="967"/>
      <c r="BO122" s="967"/>
      <c r="BP122" s="968"/>
      <c r="BQ122" s="969">
        <v>2544393</v>
      </c>
      <c r="BR122" s="932"/>
      <c r="BS122" s="932"/>
      <c r="BT122" s="932"/>
      <c r="BU122" s="932"/>
      <c r="BV122" s="932">
        <v>2595080</v>
      </c>
      <c r="BW122" s="932"/>
      <c r="BX122" s="932"/>
      <c r="BY122" s="932"/>
      <c r="BZ122" s="932"/>
      <c r="CA122" s="932">
        <v>2596373</v>
      </c>
      <c r="CB122" s="932"/>
      <c r="CC122" s="932"/>
      <c r="CD122" s="932"/>
      <c r="CE122" s="932"/>
      <c r="CF122" s="933">
        <v>145.30000000000001</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x14ac:dyDescent="0.15">
      <c r="A123" s="904"/>
      <c r="B123" s="905"/>
      <c r="C123" s="908" t="s">
        <v>467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447</v>
      </c>
      <c r="AB123" s="864"/>
      <c r="AC123" s="864"/>
      <c r="AD123" s="864"/>
      <c r="AE123" s="865"/>
      <c r="AF123" s="866" t="s">
        <v>447</v>
      </c>
      <c r="AG123" s="864"/>
      <c r="AH123" s="864"/>
      <c r="AI123" s="864"/>
      <c r="AJ123" s="865"/>
      <c r="AK123" s="866" t="s">
        <v>447</v>
      </c>
      <c r="AL123" s="864"/>
      <c r="AM123" s="864"/>
      <c r="AN123" s="864"/>
      <c r="AO123" s="865"/>
      <c r="AP123" s="911" t="s">
        <v>447</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483</v>
      </c>
      <c r="BP123" s="965"/>
      <c r="BQ123" s="919">
        <v>3885133</v>
      </c>
      <c r="BR123" s="920"/>
      <c r="BS123" s="920"/>
      <c r="BT123" s="920"/>
      <c r="BU123" s="920"/>
      <c r="BV123" s="920">
        <v>4101063</v>
      </c>
      <c r="BW123" s="920"/>
      <c r="BX123" s="920"/>
      <c r="BY123" s="920"/>
      <c r="BZ123" s="920"/>
      <c r="CA123" s="920">
        <v>4224171</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470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484</v>
      </c>
      <c r="AB124" s="864"/>
      <c r="AC124" s="864"/>
      <c r="AD124" s="864"/>
      <c r="AE124" s="865"/>
      <c r="AF124" s="866" t="s">
        <v>484</v>
      </c>
      <c r="AG124" s="864"/>
      <c r="AH124" s="864"/>
      <c r="AI124" s="864"/>
      <c r="AJ124" s="865"/>
      <c r="AK124" s="866" t="s">
        <v>484</v>
      </c>
      <c r="AL124" s="864"/>
      <c r="AM124" s="864"/>
      <c r="AN124" s="864"/>
      <c r="AO124" s="865"/>
      <c r="AP124" s="911" t="s">
        <v>485</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485</v>
      </c>
      <c r="BR124" s="918"/>
      <c r="BS124" s="918"/>
      <c r="BT124" s="918"/>
      <c r="BU124" s="918"/>
      <c r="BV124" s="918" t="s">
        <v>485</v>
      </c>
      <c r="BW124" s="918"/>
      <c r="BX124" s="918"/>
      <c r="BY124" s="918"/>
      <c r="BZ124" s="918"/>
      <c r="CA124" s="918" t="s">
        <v>484</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t="s">
        <v>484</v>
      </c>
      <c r="DH124" s="847"/>
      <c r="DI124" s="847"/>
      <c r="DJ124" s="847"/>
      <c r="DK124" s="848"/>
      <c r="DL124" s="849" t="s">
        <v>485</v>
      </c>
      <c r="DM124" s="847"/>
      <c r="DN124" s="847"/>
      <c r="DO124" s="847"/>
      <c r="DP124" s="848"/>
      <c r="DQ124" s="849" t="s">
        <v>484</v>
      </c>
      <c r="DR124" s="847"/>
      <c r="DS124" s="847"/>
      <c r="DT124" s="847"/>
      <c r="DU124" s="848"/>
      <c r="DV124" s="935" t="s">
        <v>130</v>
      </c>
      <c r="DW124" s="936"/>
      <c r="DX124" s="936"/>
      <c r="DY124" s="936"/>
      <c r="DZ124" s="937"/>
    </row>
    <row r="125" spans="1:130" s="248" customFormat="1" ht="26.25" customHeight="1" x14ac:dyDescent="0.15">
      <c r="A125" s="904"/>
      <c r="B125" s="905"/>
      <c r="C125" s="908" t="s">
        <v>472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488</v>
      </c>
      <c r="AB125" s="864"/>
      <c r="AC125" s="864"/>
      <c r="AD125" s="864"/>
      <c r="AE125" s="865"/>
      <c r="AF125" s="866" t="s">
        <v>130</v>
      </c>
      <c r="AG125" s="864"/>
      <c r="AH125" s="864"/>
      <c r="AI125" s="864"/>
      <c r="AJ125" s="865"/>
      <c r="AK125" s="866" t="s">
        <v>445</v>
      </c>
      <c r="AL125" s="864"/>
      <c r="AM125" s="864"/>
      <c r="AN125" s="864"/>
      <c r="AO125" s="865"/>
      <c r="AP125" s="911" t="s">
        <v>130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484</v>
      </c>
      <c r="DH125" s="929"/>
      <c r="DI125" s="929"/>
      <c r="DJ125" s="929"/>
      <c r="DK125" s="929"/>
      <c r="DL125" s="929" t="s">
        <v>447</v>
      </c>
      <c r="DM125" s="929"/>
      <c r="DN125" s="929"/>
      <c r="DO125" s="929"/>
      <c r="DP125" s="929"/>
      <c r="DQ125" s="929" t="s">
        <v>491</v>
      </c>
      <c r="DR125" s="929"/>
      <c r="DS125" s="929"/>
      <c r="DT125" s="929"/>
      <c r="DU125" s="929"/>
      <c r="DV125" s="930" t="s">
        <v>485</v>
      </c>
      <c r="DW125" s="930"/>
      <c r="DX125" s="930"/>
      <c r="DY125" s="930"/>
      <c r="DZ125" s="931"/>
    </row>
    <row r="126" spans="1:130" s="248" customFormat="1" ht="26.25" customHeight="1" thickBot="1" x14ac:dyDescent="0.2">
      <c r="A126" s="904"/>
      <c r="B126" s="905"/>
      <c r="C126" s="908" t="s">
        <v>474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484</v>
      </c>
      <c r="AB126" s="864"/>
      <c r="AC126" s="864"/>
      <c r="AD126" s="864"/>
      <c r="AE126" s="865"/>
      <c r="AF126" s="866" t="s">
        <v>484</v>
      </c>
      <c r="AG126" s="864"/>
      <c r="AH126" s="864"/>
      <c r="AI126" s="864"/>
      <c r="AJ126" s="865"/>
      <c r="AK126" s="866" t="s">
        <v>484</v>
      </c>
      <c r="AL126" s="864"/>
      <c r="AM126" s="864"/>
      <c r="AN126" s="864"/>
      <c r="AO126" s="865"/>
      <c r="AP126" s="911" t="s">
        <v>130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492</v>
      </c>
      <c r="CQ126" s="834"/>
      <c r="CR126" s="834"/>
      <c r="CS126" s="834"/>
      <c r="CT126" s="834"/>
      <c r="CU126" s="834"/>
      <c r="CV126" s="834"/>
      <c r="CW126" s="834"/>
      <c r="CX126" s="834"/>
      <c r="CY126" s="834"/>
      <c r="CZ126" s="834"/>
      <c r="DA126" s="834"/>
      <c r="DB126" s="834"/>
      <c r="DC126" s="834"/>
      <c r="DD126" s="834"/>
      <c r="DE126" s="834"/>
      <c r="DF126" s="835"/>
      <c r="DG126" s="900" t="s">
        <v>484</v>
      </c>
      <c r="DH126" s="901"/>
      <c r="DI126" s="901"/>
      <c r="DJ126" s="901"/>
      <c r="DK126" s="901"/>
      <c r="DL126" s="901" t="s">
        <v>485</v>
      </c>
      <c r="DM126" s="901"/>
      <c r="DN126" s="901"/>
      <c r="DO126" s="901"/>
      <c r="DP126" s="901"/>
      <c r="DQ126" s="901" t="s">
        <v>445</v>
      </c>
      <c r="DR126" s="901"/>
      <c r="DS126" s="901"/>
      <c r="DT126" s="901"/>
      <c r="DU126" s="901"/>
      <c r="DV126" s="878" t="s">
        <v>485</v>
      </c>
      <c r="DW126" s="878"/>
      <c r="DX126" s="878"/>
      <c r="DY126" s="878"/>
      <c r="DZ126" s="879"/>
    </row>
    <row r="127" spans="1:130" s="248" customFormat="1" ht="26.25" customHeight="1" x14ac:dyDescent="0.15">
      <c r="A127" s="906"/>
      <c r="B127" s="907"/>
      <c r="C127" s="925" t="s">
        <v>493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130</v>
      </c>
      <c r="AB127" s="864"/>
      <c r="AC127" s="864"/>
      <c r="AD127" s="864"/>
      <c r="AE127" s="865"/>
      <c r="AF127" s="866" t="s">
        <v>130</v>
      </c>
      <c r="AG127" s="864"/>
      <c r="AH127" s="864"/>
      <c r="AI127" s="864"/>
      <c r="AJ127" s="865"/>
      <c r="AK127" s="866" t="s">
        <v>485</v>
      </c>
      <c r="AL127" s="864"/>
      <c r="AM127" s="864"/>
      <c r="AN127" s="864"/>
      <c r="AO127" s="865"/>
      <c r="AP127" s="911" t="s">
        <v>484</v>
      </c>
      <c r="AQ127" s="912"/>
      <c r="AR127" s="912"/>
      <c r="AS127" s="912"/>
      <c r="AT127" s="913"/>
      <c r="AU127" s="284"/>
      <c r="AV127" s="284"/>
      <c r="AW127" s="284"/>
      <c r="AX127" s="928" t="s">
        <v>494</v>
      </c>
      <c r="AY127" s="896"/>
      <c r="AZ127" s="896"/>
      <c r="BA127" s="896"/>
      <c r="BB127" s="896"/>
      <c r="BC127" s="896"/>
      <c r="BD127" s="896"/>
      <c r="BE127" s="897"/>
      <c r="BF127" s="895" t="s">
        <v>495</v>
      </c>
      <c r="BG127" s="896"/>
      <c r="BH127" s="896"/>
      <c r="BI127" s="896"/>
      <c r="BJ127" s="896"/>
      <c r="BK127" s="896"/>
      <c r="BL127" s="897"/>
      <c r="BM127" s="895" t="s">
        <v>496</v>
      </c>
      <c r="BN127" s="896"/>
      <c r="BO127" s="896"/>
      <c r="BP127" s="896"/>
      <c r="BQ127" s="896"/>
      <c r="BR127" s="896"/>
      <c r="BS127" s="897"/>
      <c r="BT127" s="895" t="s">
        <v>497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498</v>
      </c>
      <c r="CQ127" s="834"/>
      <c r="CR127" s="834"/>
      <c r="CS127" s="834"/>
      <c r="CT127" s="834"/>
      <c r="CU127" s="834"/>
      <c r="CV127" s="834"/>
      <c r="CW127" s="834"/>
      <c r="CX127" s="834"/>
      <c r="CY127" s="834"/>
      <c r="CZ127" s="834"/>
      <c r="DA127" s="834"/>
      <c r="DB127" s="834"/>
      <c r="DC127" s="834"/>
      <c r="DD127" s="834"/>
      <c r="DE127" s="834"/>
      <c r="DF127" s="835"/>
      <c r="DG127" s="900" t="s">
        <v>485</v>
      </c>
      <c r="DH127" s="901"/>
      <c r="DI127" s="901"/>
      <c r="DJ127" s="901"/>
      <c r="DK127" s="901"/>
      <c r="DL127" s="901" t="s">
        <v>484</v>
      </c>
      <c r="DM127" s="901"/>
      <c r="DN127" s="901"/>
      <c r="DO127" s="901"/>
      <c r="DP127" s="901"/>
      <c r="DQ127" s="901" t="s">
        <v>484</v>
      </c>
      <c r="DR127" s="901"/>
      <c r="DS127" s="901"/>
      <c r="DT127" s="901"/>
      <c r="DU127" s="901"/>
      <c r="DV127" s="878" t="s">
        <v>488</v>
      </c>
      <c r="DW127" s="878"/>
      <c r="DX127" s="878"/>
      <c r="DY127" s="878"/>
      <c r="DZ127" s="879"/>
    </row>
    <row r="128" spans="1:130" s="248" customFormat="1" ht="26.25" customHeight="1" thickBot="1" x14ac:dyDescent="0.2">
      <c r="A128" s="880" t="s">
        <v>499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500</v>
      </c>
      <c r="X128" s="882"/>
      <c r="Y128" s="882"/>
      <c r="Z128" s="883"/>
      <c r="AA128" s="884">
        <v>450</v>
      </c>
      <c r="AB128" s="885"/>
      <c r="AC128" s="885"/>
      <c r="AD128" s="885"/>
      <c r="AE128" s="886"/>
      <c r="AF128" s="887">
        <v>375</v>
      </c>
      <c r="AG128" s="885"/>
      <c r="AH128" s="885"/>
      <c r="AI128" s="885"/>
      <c r="AJ128" s="886"/>
      <c r="AK128" s="887">
        <v>400</v>
      </c>
      <c r="AL128" s="885"/>
      <c r="AM128" s="885"/>
      <c r="AN128" s="885"/>
      <c r="AO128" s="886"/>
      <c r="AP128" s="888"/>
      <c r="AQ128" s="889"/>
      <c r="AR128" s="889"/>
      <c r="AS128" s="889"/>
      <c r="AT128" s="890"/>
      <c r="AU128" s="284"/>
      <c r="AV128" s="284"/>
      <c r="AW128" s="284"/>
      <c r="AX128" s="891" t="s">
        <v>501</v>
      </c>
      <c r="AY128" s="892"/>
      <c r="AZ128" s="892"/>
      <c r="BA128" s="892"/>
      <c r="BB128" s="892"/>
      <c r="BC128" s="892"/>
      <c r="BD128" s="892"/>
      <c r="BE128" s="893"/>
      <c r="BF128" s="870" t="s">
        <v>130</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t="s">
        <v>484</v>
      </c>
      <c r="DH128" s="875"/>
      <c r="DI128" s="875"/>
      <c r="DJ128" s="875"/>
      <c r="DK128" s="875"/>
      <c r="DL128" s="875" t="s">
        <v>484</v>
      </c>
      <c r="DM128" s="875"/>
      <c r="DN128" s="875"/>
      <c r="DO128" s="875"/>
      <c r="DP128" s="875"/>
      <c r="DQ128" s="875" t="s">
        <v>484</v>
      </c>
      <c r="DR128" s="875"/>
      <c r="DS128" s="875"/>
      <c r="DT128" s="875"/>
      <c r="DU128" s="875"/>
      <c r="DV128" s="876" t="s">
        <v>484</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503</v>
      </c>
      <c r="X129" s="861"/>
      <c r="Y129" s="861"/>
      <c r="Z129" s="862"/>
      <c r="AA129" s="863">
        <v>1946718</v>
      </c>
      <c r="AB129" s="864"/>
      <c r="AC129" s="864"/>
      <c r="AD129" s="864"/>
      <c r="AE129" s="865"/>
      <c r="AF129" s="866">
        <v>1902520</v>
      </c>
      <c r="AG129" s="864"/>
      <c r="AH129" s="864"/>
      <c r="AI129" s="864"/>
      <c r="AJ129" s="865"/>
      <c r="AK129" s="866">
        <v>2032041</v>
      </c>
      <c r="AL129" s="864"/>
      <c r="AM129" s="864"/>
      <c r="AN129" s="864"/>
      <c r="AO129" s="865"/>
      <c r="AP129" s="867"/>
      <c r="AQ129" s="868"/>
      <c r="AR129" s="868"/>
      <c r="AS129" s="868"/>
      <c r="AT129" s="869"/>
      <c r="AU129" s="286"/>
      <c r="AV129" s="286"/>
      <c r="AW129" s="286"/>
      <c r="AX129" s="833" t="s">
        <v>504</v>
      </c>
      <c r="AY129" s="834"/>
      <c r="AZ129" s="834"/>
      <c r="BA129" s="834"/>
      <c r="BB129" s="834"/>
      <c r="BC129" s="834"/>
      <c r="BD129" s="834"/>
      <c r="BE129" s="835"/>
      <c r="BF129" s="853" t="s">
        <v>447</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506</v>
      </c>
      <c r="X130" s="861"/>
      <c r="Y130" s="861"/>
      <c r="Z130" s="862"/>
      <c r="AA130" s="863">
        <v>241301</v>
      </c>
      <c r="AB130" s="864"/>
      <c r="AC130" s="864"/>
      <c r="AD130" s="864"/>
      <c r="AE130" s="865"/>
      <c r="AF130" s="866">
        <v>235930</v>
      </c>
      <c r="AG130" s="864"/>
      <c r="AH130" s="864"/>
      <c r="AI130" s="864"/>
      <c r="AJ130" s="865"/>
      <c r="AK130" s="866">
        <v>245125</v>
      </c>
      <c r="AL130" s="864"/>
      <c r="AM130" s="864"/>
      <c r="AN130" s="864"/>
      <c r="AO130" s="865"/>
      <c r="AP130" s="867"/>
      <c r="AQ130" s="868"/>
      <c r="AR130" s="868"/>
      <c r="AS130" s="868"/>
      <c r="AT130" s="869"/>
      <c r="AU130" s="286"/>
      <c r="AV130" s="286"/>
      <c r="AW130" s="286"/>
      <c r="AX130" s="833" t="s">
        <v>507</v>
      </c>
      <c r="AY130" s="834"/>
      <c r="AZ130" s="834"/>
      <c r="BA130" s="834"/>
      <c r="BB130" s="834"/>
      <c r="BC130" s="834"/>
      <c r="BD130" s="834"/>
      <c r="BE130" s="835"/>
      <c r="BF130" s="836">
        <v>3.9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508</v>
      </c>
      <c r="X131" s="844"/>
      <c r="Y131" s="844"/>
      <c r="Z131" s="845"/>
      <c r="AA131" s="846">
        <v>1705417</v>
      </c>
      <c r="AB131" s="847"/>
      <c r="AC131" s="847"/>
      <c r="AD131" s="847"/>
      <c r="AE131" s="848"/>
      <c r="AF131" s="849">
        <v>1666590</v>
      </c>
      <c r="AG131" s="847"/>
      <c r="AH131" s="847"/>
      <c r="AI131" s="847"/>
      <c r="AJ131" s="848"/>
      <c r="AK131" s="849">
        <v>1786916</v>
      </c>
      <c r="AL131" s="847"/>
      <c r="AM131" s="847"/>
      <c r="AN131" s="847"/>
      <c r="AO131" s="848"/>
      <c r="AP131" s="850"/>
      <c r="AQ131" s="851"/>
      <c r="AR131" s="851"/>
      <c r="AS131" s="851"/>
      <c r="AT131" s="852"/>
      <c r="AU131" s="286"/>
      <c r="AV131" s="286"/>
      <c r="AW131" s="286"/>
      <c r="AX131" s="811" t="s">
        <v>509</v>
      </c>
      <c r="AY131" s="812"/>
      <c r="AZ131" s="812"/>
      <c r="BA131" s="812"/>
      <c r="BB131" s="812"/>
      <c r="BC131" s="812"/>
      <c r="BD131" s="812"/>
      <c r="BE131" s="813"/>
      <c r="BF131" s="814" t="s">
        <v>484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511</v>
      </c>
      <c r="W132" s="824"/>
      <c r="X132" s="824"/>
      <c r="Y132" s="824"/>
      <c r="Z132" s="825"/>
      <c r="AA132" s="826">
        <v>3.5464640030000001</v>
      </c>
      <c r="AB132" s="827"/>
      <c r="AC132" s="827"/>
      <c r="AD132" s="827"/>
      <c r="AE132" s="828"/>
      <c r="AF132" s="829">
        <v>4.0531864469999999</v>
      </c>
      <c r="AG132" s="827"/>
      <c r="AH132" s="827"/>
      <c r="AI132" s="827"/>
      <c r="AJ132" s="828"/>
      <c r="AK132" s="829">
        <v>4.2775933510000002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512</v>
      </c>
      <c r="W133" s="803"/>
      <c r="X133" s="803"/>
      <c r="Y133" s="803"/>
      <c r="Z133" s="804"/>
      <c r="AA133" s="805">
        <v>2.4</v>
      </c>
      <c r="AB133" s="806"/>
      <c r="AC133" s="806"/>
      <c r="AD133" s="806"/>
      <c r="AE133" s="807"/>
      <c r="AF133" s="805">
        <v>3.1</v>
      </c>
      <c r="AG133" s="806"/>
      <c r="AH133" s="806"/>
      <c r="AI133" s="806"/>
      <c r="AJ133" s="807"/>
      <c r="AK133" s="805">
        <v>3.9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5cWzZL8wcnptHpX+lOnOY1NBMkLel5ro7GdHNNhfjnA7g9VQR6NLWdCPpNl8wZB8Qwq+XtzHl2lEF7BdomXcyQ==" saltValue="PFbW7vqU8EZK+b0W7yT10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O6ADB3ephxqNtCpNDOqK4XVhdevRccrrqAhrN4k+X5wdPNJXyGGSf8TSP1F3s75mKsZdgAoJNHFIwDQoKR74A==" saltValue="wFEwVKCPicnpbKHGxdinL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IOeg+Zvd/JJWGwiz6xmwH5clE+gJexMyDzZwn7PEIAKAdgTyHEPuzNb4hcxdLvzNC/gYSKz56j9FZaJ+LQOlg==" saltValue="2zxraFaQblPOG2FgdJxoz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521</v>
      </c>
      <c r="AL9" s="1228"/>
      <c r="AM9" s="1228"/>
      <c r="AN9" s="1229"/>
      <c r="AO9" s="314">
        <v>741302</v>
      </c>
      <c r="AP9" s="314">
        <v>219450</v>
      </c>
      <c r="AQ9" s="315">
        <v>224098</v>
      </c>
      <c r="AR9" s="316">
        <v>-2.1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522</v>
      </c>
      <c r="AL10" s="1228"/>
      <c r="AM10" s="1228"/>
      <c r="AN10" s="1229"/>
      <c r="AO10" s="317">
        <v>84290</v>
      </c>
      <c r="AP10" s="317">
        <v>24953</v>
      </c>
      <c r="AQ10" s="318">
        <v>32087</v>
      </c>
      <c r="AR10" s="319">
        <v>-22.2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523</v>
      </c>
      <c r="AL11" s="1228"/>
      <c r="AM11" s="1228"/>
      <c r="AN11" s="1229"/>
      <c r="AO11" s="317" t="s">
        <v>524</v>
      </c>
      <c r="AP11" s="317" t="s">
        <v>524</v>
      </c>
      <c r="AQ11" s="318">
        <v>3587</v>
      </c>
      <c r="AR11" s="319" t="s">
        <v>524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525</v>
      </c>
      <c r="AL12" s="1228"/>
      <c r="AM12" s="1228"/>
      <c r="AN12" s="1229"/>
      <c r="AO12" s="317" t="s">
        <v>524</v>
      </c>
      <c r="AP12" s="317" t="s">
        <v>524</v>
      </c>
      <c r="AQ12" s="318" t="s">
        <v>524</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526</v>
      </c>
      <c r="AL13" s="1228"/>
      <c r="AM13" s="1228"/>
      <c r="AN13" s="1229"/>
      <c r="AO13" s="317">
        <v>17374</v>
      </c>
      <c r="AP13" s="317">
        <v>5143</v>
      </c>
      <c r="AQ13" s="318">
        <v>11579</v>
      </c>
      <c r="AR13" s="319">
        <v>-55.6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527</v>
      </c>
      <c r="AL14" s="1228"/>
      <c r="AM14" s="1228"/>
      <c r="AN14" s="1229"/>
      <c r="AO14" s="317">
        <v>18102</v>
      </c>
      <c r="AP14" s="317">
        <v>5359</v>
      </c>
      <c r="AQ14" s="318">
        <v>4496</v>
      </c>
      <c r="AR14" s="319">
        <v>19.2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528</v>
      </c>
      <c r="AL15" s="1231"/>
      <c r="AM15" s="1231"/>
      <c r="AN15" s="1232"/>
      <c r="AO15" s="317">
        <v>-73855</v>
      </c>
      <c r="AP15" s="317">
        <v>-21864</v>
      </c>
      <c r="AQ15" s="318">
        <v>-17592</v>
      </c>
      <c r="AR15" s="319">
        <v>24.3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189</v>
      </c>
      <c r="AL16" s="1231"/>
      <c r="AM16" s="1231"/>
      <c r="AN16" s="1232"/>
      <c r="AO16" s="317">
        <v>787213</v>
      </c>
      <c r="AP16" s="317">
        <v>233041</v>
      </c>
      <c r="AQ16" s="318">
        <v>258255</v>
      </c>
      <c r="AR16" s="319">
        <v>-9.8000000000000007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533</v>
      </c>
      <c r="AL21" s="1234"/>
      <c r="AM21" s="1234"/>
      <c r="AN21" s="1235"/>
      <c r="AO21" s="330">
        <v>23.68</v>
      </c>
      <c r="AP21" s="331">
        <v>22.75</v>
      </c>
      <c r="AQ21" s="332">
        <v>0.93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534</v>
      </c>
      <c r="AL22" s="1234"/>
      <c r="AM22" s="1234"/>
      <c r="AN22" s="1235"/>
      <c r="AO22" s="335">
        <v>96.9</v>
      </c>
      <c r="AP22" s="336">
        <v>95.6</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538</v>
      </c>
      <c r="AL32" s="1217"/>
      <c r="AM32" s="1217"/>
      <c r="AN32" s="1218"/>
      <c r="AO32" s="345">
        <v>216863</v>
      </c>
      <c r="AP32" s="345">
        <v>64199</v>
      </c>
      <c r="AQ32" s="346">
        <v>146295</v>
      </c>
      <c r="AR32" s="347">
        <v>-56.1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539</v>
      </c>
      <c r="AL33" s="1217"/>
      <c r="AM33" s="1217"/>
      <c r="AN33" s="1218"/>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540</v>
      </c>
      <c r="AL34" s="1217"/>
      <c r="AM34" s="1217"/>
      <c r="AN34" s="1218"/>
      <c r="AO34" s="345" t="s">
        <v>524</v>
      </c>
      <c r="AP34" s="345" t="s">
        <v>524</v>
      </c>
      <c r="AQ34" s="346">
        <v>4</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541</v>
      </c>
      <c r="AL35" s="1217"/>
      <c r="AM35" s="1217"/>
      <c r="AN35" s="1218"/>
      <c r="AO35" s="345">
        <v>92884</v>
      </c>
      <c r="AP35" s="345">
        <v>27497</v>
      </c>
      <c r="AQ35" s="346">
        <v>31593</v>
      </c>
      <c r="AR35" s="347">
        <v>-13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542</v>
      </c>
      <c r="AL36" s="1217"/>
      <c r="AM36" s="1217"/>
      <c r="AN36" s="1218"/>
      <c r="AO36" s="345">
        <v>12215</v>
      </c>
      <c r="AP36" s="345">
        <v>3616</v>
      </c>
      <c r="AQ36" s="346">
        <v>3914</v>
      </c>
      <c r="AR36" s="347">
        <v>-7.6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543</v>
      </c>
      <c r="AL37" s="1217"/>
      <c r="AM37" s="1217"/>
      <c r="AN37" s="1218"/>
      <c r="AO37" s="345" t="s">
        <v>524</v>
      </c>
      <c r="AP37" s="345" t="s">
        <v>524</v>
      </c>
      <c r="AQ37" s="346">
        <v>1348</v>
      </c>
      <c r="AR37" s="347" t="s">
        <v>524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544</v>
      </c>
      <c r="AL38" s="1214"/>
      <c r="AM38" s="1214"/>
      <c r="AN38" s="1215"/>
      <c r="AO38" s="348" t="s">
        <v>524</v>
      </c>
      <c r="AP38" s="348" t="s">
        <v>524</v>
      </c>
      <c r="AQ38" s="349">
        <v>27</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545</v>
      </c>
      <c r="AL39" s="1214"/>
      <c r="AM39" s="1214"/>
      <c r="AN39" s="1215"/>
      <c r="AO39" s="345">
        <v>-400</v>
      </c>
      <c r="AP39" s="345">
        <v>-118</v>
      </c>
      <c r="AQ39" s="346">
        <v>-7201</v>
      </c>
      <c r="AR39" s="347">
        <v>-98.4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546</v>
      </c>
      <c r="AL40" s="1217"/>
      <c r="AM40" s="1217"/>
      <c r="AN40" s="1218"/>
      <c r="AO40" s="345">
        <v>-245125</v>
      </c>
      <c r="AP40" s="345">
        <v>-72565</v>
      </c>
      <c r="AQ40" s="346">
        <v>-128709</v>
      </c>
      <c r="AR40" s="347">
        <v>-43.6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76437</v>
      </c>
      <c r="AP41" s="345">
        <v>22628</v>
      </c>
      <c r="AQ41" s="346">
        <v>47272</v>
      </c>
      <c r="AR41" s="347">
        <v>-52.1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516</v>
      </c>
      <c r="AN49" s="1224" t="s">
        <v>550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1463958</v>
      </c>
      <c r="AN51" s="367">
        <v>391747</v>
      </c>
      <c r="AO51" s="368">
        <v>111.8</v>
      </c>
      <c r="AP51" s="369">
        <v>291945</v>
      </c>
      <c r="AQ51" s="370">
        <v>4.0999999999999996</v>
      </c>
      <c r="AR51" s="371">
        <v>107.7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1388266</v>
      </c>
      <c r="AN52" s="375">
        <v>371492</v>
      </c>
      <c r="AO52" s="376">
        <v>127</v>
      </c>
      <c r="AP52" s="377">
        <v>127651</v>
      </c>
      <c r="AQ52" s="378">
        <v>0.3</v>
      </c>
      <c r="AR52" s="379">
        <v>126.7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518497</v>
      </c>
      <c r="AN53" s="367">
        <v>142444</v>
      </c>
      <c r="AO53" s="368">
        <v>-63.6</v>
      </c>
      <c r="AP53" s="369">
        <v>291173</v>
      </c>
      <c r="AQ53" s="370">
        <v>-0.3</v>
      </c>
      <c r="AR53" s="371">
        <v>-63.3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437361</v>
      </c>
      <c r="AN54" s="375">
        <v>120154</v>
      </c>
      <c r="AO54" s="376">
        <v>-67.7</v>
      </c>
      <c r="AP54" s="377">
        <v>119071</v>
      </c>
      <c r="AQ54" s="378">
        <v>-6.7</v>
      </c>
      <c r="AR54" s="379">
        <v>-61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381436</v>
      </c>
      <c r="AN55" s="367">
        <v>107689</v>
      </c>
      <c r="AO55" s="368">
        <v>-24.4</v>
      </c>
      <c r="AP55" s="369">
        <v>271581</v>
      </c>
      <c r="AQ55" s="370">
        <v>-6.7</v>
      </c>
      <c r="AR55" s="371">
        <v>-17.7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334257</v>
      </c>
      <c r="AN56" s="375">
        <v>94370</v>
      </c>
      <c r="AO56" s="376">
        <v>-21.5</v>
      </c>
      <c r="AP56" s="377">
        <v>117844</v>
      </c>
      <c r="AQ56" s="378">
        <v>-1</v>
      </c>
      <c r="AR56" s="379">
        <v>-20.5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285853</v>
      </c>
      <c r="AN57" s="367">
        <v>82355</v>
      </c>
      <c r="AO57" s="368">
        <v>-23.5</v>
      </c>
      <c r="AP57" s="369">
        <v>268375</v>
      </c>
      <c r="AQ57" s="370">
        <v>-1.2</v>
      </c>
      <c r="AR57" s="371">
        <v>-22.3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182946</v>
      </c>
      <c r="AN58" s="375">
        <v>52707</v>
      </c>
      <c r="AO58" s="376">
        <v>-44.1</v>
      </c>
      <c r="AP58" s="377">
        <v>119602</v>
      </c>
      <c r="AQ58" s="378">
        <v>1.5</v>
      </c>
      <c r="AR58" s="379">
        <v>-45.6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440066</v>
      </c>
      <c r="AN59" s="367">
        <v>130274</v>
      </c>
      <c r="AO59" s="368">
        <v>58.2</v>
      </c>
      <c r="AP59" s="369">
        <v>301035</v>
      </c>
      <c r="AQ59" s="370">
        <v>12.2</v>
      </c>
      <c r="AR59" s="371">
        <v>46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308799</v>
      </c>
      <c r="AN60" s="375">
        <v>91415</v>
      </c>
      <c r="AO60" s="376">
        <v>73.400000000000006</v>
      </c>
      <c r="AP60" s="377">
        <v>154376</v>
      </c>
      <c r="AQ60" s="378">
        <v>29.1</v>
      </c>
      <c r="AR60" s="379">
        <v>44.3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617962</v>
      </c>
      <c r="AN61" s="382">
        <v>170902</v>
      </c>
      <c r="AO61" s="383">
        <v>11.7</v>
      </c>
      <c r="AP61" s="384">
        <v>284822</v>
      </c>
      <c r="AQ61" s="385">
        <v>1.6</v>
      </c>
      <c r="AR61" s="371">
        <v>10.1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530326</v>
      </c>
      <c r="AN62" s="375">
        <v>146028</v>
      </c>
      <c r="AO62" s="376">
        <v>13.4</v>
      </c>
      <c r="AP62" s="377">
        <v>127709</v>
      </c>
      <c r="AQ62" s="378">
        <v>4.5999999999999996</v>
      </c>
      <c r="AR62" s="379">
        <v>8.8000000000000007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4+IBDDjqs08aATlJQxUtS9RncD+OAjALsswxKIuIgZzXwFaSjRHzAAkUzVs9NomExWmeR/26ALiij7VysqR9w==" saltValue="05BgaNWVjjtS3GO7OSBZw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1" spans="125:125" ht="13.5" hidden="1" customHeight="1" x14ac:dyDescent="0.15">
      <c r="DU121" s="292"/>
    </row>
  </sheetData>
  <sheetProtection algorithmName="SHA-512" hashValue="xxqIKckc4yKoHxxQ5xrY1oBIuWg8CzuCYvuvoRFNIc2wZTbnDQH9Jh9x97ptwLQ7m4ONM7jbyZy5zmBP7gFGBQ==" saltValue="/NHd8qcdFLMzoLiyBIMAL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PdYbcIzSscvBhAT/uLtzHRxdK22647KcK/zD0VGkcBXLvRRHfBEEe2Pyfr1BHwJvHhdzs21mM/4lzcA3utWOBw==" saltValue="3sKy6RvmYvrovyXJMcwOTQ=="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48.31</v>
      </c>
      <c r="G47" s="12">
        <v>42.35</v>
      </c>
      <c r="H47" s="12">
        <v>47.01</v>
      </c>
      <c r="I47" s="12">
        <v>56.21</v>
      </c>
      <c r="J47" s="13">
        <v>58.86</v>
      </c>
    </row>
    <row r="48" spans="2:10" ht="57.75" customHeight="1" x14ac:dyDescent="0.15">
      <c r="B48" s="14"/>
      <c r="C48" s="1240" t="s">
        <v>4</v>
      </c>
      <c r="D48" s="1240"/>
      <c r="E48" s="1241"/>
      <c r="F48" s="15">
        <v>3.87</v>
      </c>
      <c r="G48" s="16">
        <v>6.19</v>
      </c>
      <c r="H48" s="16">
        <v>7.64</v>
      </c>
      <c r="I48" s="16">
        <v>9.18</v>
      </c>
      <c r="J48" s="17">
        <v>11.49</v>
      </c>
    </row>
    <row r="49" spans="2:10" ht="57.75" customHeight="1" thickBot="1" x14ac:dyDescent="0.2">
      <c r="B49" s="18"/>
      <c r="C49" s="1242" t="s">
        <v>5</v>
      </c>
      <c r="D49" s="1242"/>
      <c r="E49" s="1243"/>
      <c r="F49" s="19" t="s">
        <v>571</v>
      </c>
      <c r="G49" s="20" t="s">
        <v>572</v>
      </c>
      <c r="H49" s="20">
        <v>2.02</v>
      </c>
      <c r="I49" s="20">
        <v>5.52</v>
      </c>
      <c r="J49" s="21">
        <v>5.2</v>
      </c>
    </row>
    <row r="50" spans="2:10" ht="13.5" customHeight="1" x14ac:dyDescent="0.15"/>
  </sheetData>
  <sheetProtection algorithmName="SHA-512" hashValue="+ThZM/WKyG3iW04OcGK3bkqG0uqpeA7BSQ/8zUqEm+0Y+MX+wi0w9wM2sX7lwWF+6FrpVPYDLgklp4/drYaD6Q==" saltValue="JKe89ev40jNlwXJcuM0oN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2022-10-04T00:27:27Z</cp:lastPrinted>
  <dcterms:created xsi:type="dcterms:W3CDTF">2022-02-02T06:06:50Z</dcterms:created>
  <dcterms:modified xsi:type="dcterms:W3CDTF">2022-10-05T06:15:45Z</dcterms:modified>
  <cp:category/>
</cp:coreProperties>
</file>