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2\データ\データ\佐藤\公会計\R4\令和２年度財政状況資料集（公会計分）の作成及び提出について(R4.9.7)\【財政状況資料集】_293458_安堵町_2020\"/>
    </mc:Choice>
  </mc:AlternateContent>
  <bookViews>
    <workbookView xWindow="0" yWindow="0" windowWidth="20490" windowHeight="7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<sst xmlns="http://schemas.openxmlformats.org/spreadsheetml/2006/main" count="1172" uniqueCount="626">
  <si>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</si>
  <si>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</si>
  <si>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</si>
  <si>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</si>
  <si>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</si>
  <si>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</si>
  <si>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</si>
  <si>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</si>
  <si>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</si>
  <si>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</si>
  <si>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</si>
  <si>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</si>
  <si>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</si>
  <si>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</si>
  <si>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</si>
  <si>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</si>
  <si>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</si>
  <si>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</si>
  <si>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</si>
  <si>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</si>
  <si>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</si>
  <si>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</si>
  <si>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</si>
  <si>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</si>
  <si>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</si>
  <si>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</si>
  <si>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</si>
  <si>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</si>
  <si>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</si>
  <si>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</si>
  <si>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</si>
  <si>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</si>
  <si>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</si>
  <si>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</si>
  <si>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</si>
  <si>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</si>
  <si>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</si>
  <si>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</si>
  <si>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</si>
  <si>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</si>
  <si>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</si>
  <si>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</si>
  <si>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</si>
  <si>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</si>
  <si>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</si>
  <si>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</si>
  <si>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</si>
  <si>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</si>
  <si>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</si>
  <si>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</si>
  <si>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</si>
  <si>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</si>
  <si>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</si>
  <si>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</si>
  <si>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</si>
  <si>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</si>
  <si>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</si>
  <si>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</si>
  <si>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</si>
  <si>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</si>
  <si>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</si>
  <si>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</si>
  <si>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</si>
  <si>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</si>
  <si>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</si>
  <si>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</si>
  <si>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</si>
  <si>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</si>
  <si>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</si>
  <si>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</si>
  <si>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</si>
  <si>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</si>
  <si>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</si>
  <si>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</si>
  <si>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</si>
  <si>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</si>
  <si>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</si>
  <si>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</si>
  <si>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</si>
  <si>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</si>
  <si>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</si>
  <si>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</si>
  <si>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</si>
  <si>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</si>
  <si>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</si>
  <si>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</si>
  <si>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</si>
  <si>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</si>
  <si>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</si>
  <si>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</si>
  <si>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</si>
  <si>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</si>
  <si>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</si>
  <si>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</si>
  <si>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</si>
  <si>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</si>
  <si>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</si>
  <si>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</si>
  <si>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</si>
  <si>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</si>
  <si>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</si>
  <si>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</si>
  <si>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</si>
  <si>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</si>
  <si>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</si>
  <si>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</si>
  <si>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</si>
  <si>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</si>
  <si>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</si>
  <si>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</si>
  <si>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</si>
  <si>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</si>
  <si>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</si>
  <si>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</si>
  <si>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</si>
  <si>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</si>
  <si>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</si>
  <si>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</si>
  <si>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</si>
  <si>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</si>
  <si>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</si>
  <si>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</si>
  <si>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</si>
  <si>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</si>
  <si>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</si>
  <si>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</si>
  <si>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</si>
  <si>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</si>
  <si>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</si>
  <si>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</si>
  <si>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</si>
  <si>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</si>
  <si>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</si>
  <si>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</si>
  <si>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</si>
  <si>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</si>
  <si>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</si>
  <si>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</si>
  <si>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</si>
  <si>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</si>
  <si>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</si>
  <si>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</si>
  <si>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</si>
  <si>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</si>
  <si>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</si>
  <si>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</si>
  <si>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</si>
  <si>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</si>
  <si>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</si>
  <si>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</si>
  <si>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</si>
  <si>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</si>
  <si>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</si>
  <si>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</si>
  <si>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</si>
  <si>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</si>
  <si>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</si>
  <si>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</si>
  <si>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</si>
  <si>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</si>
  <si>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</si>
  <si>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</si>
  <si>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</si>
  <si>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</si>
  <si>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</si>
  <si>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</si>
  <si>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</si>
  <si>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</si>
  <si>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</si>
  <si>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</si>
  <si>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</si>
  <si>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</si>
  <si>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</si>
  <si>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</si>
  <si>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</si>
  <si>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</si>
  <si>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</si>
  <si>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</si>
  <si>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</si>
  <si>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</si>
  <si>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</si>
  <si>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</si>
  <si>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</si>
  <si>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</si>
  <si>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</si>
  <si>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</si>
  <si>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</si>
  <si>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</si>
  <si>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</si>
  <si>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</si>
  <si>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</si>
  <si>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</si>
  <si>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</si>
  <si>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</si>
  <si>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</si>
  <si>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</si>
  <si>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</si>
  <si>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</si>
  <si>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</si>
  <si>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</si>
  <si>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</si>
  <si>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</si>
  <si>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</si>
  <si>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</si>
  <si>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</si>
  <si>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</si>
  <si>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</si>
  <si>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</si>
  <si>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</si>
  <si>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</si>
  <si>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</si>
  <si>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</si>
  <si>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</si>
  <si>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奈良県安堵町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</si>
  <si>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</si>
  <si>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</si>
  <si>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</si>
  <si>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</si>
  <si>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</si>
  <si>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</si>
  <si>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</si>
  <si>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</si>
  <si>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</si>
  <si>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</si>
  <si>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</si>
  <si>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</si>
  <si>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</si>
  <si>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</si>
  <si>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</si>
  <si>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</si>
  <si>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</si>
  <si>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</si>
  <si>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</si>
  <si>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</si>
  <si>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</si>
  <si>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</si>
  <si>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</si>
  <si>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</si>
  <si>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</si>
  <si>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</si>
  <si>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</si>
  <si>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</si>
  <si>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</si>
  <si>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</si>
  <si>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</si>
  <si>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</si>
  <si>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</si>
  <si>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</si>
  <si>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</si>
  <si>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</si>
  <si>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</si>
  <si>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</si>
  <si>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</si>
  <si>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</si>
  <si>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</si>
  <si>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</si>
  <si>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</si>
  <si>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</si>
  <si>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</si>
  <si>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</si>
  <si>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</si>
  <si>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</si>
  <si>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</si>
  <si>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</si>
  <si>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</si>
  <si>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</si>
  <si>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</si>
  <si>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</si>
  <si>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</si>
  <si>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</si>
  <si>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</si>
  <si>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</si>
  <si>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</si>
  <si>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</si>
  <si>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</si>
  <si>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</si>
  <si>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</si>
  <si>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</si>
  <si>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</si>
  <si>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</si>
  <si>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</si>
  <si>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</si>
  <si>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</si>
  <si>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</si>
  <si>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</si>
  <si>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</si>
  <si>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</si>
  <si>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</si>
  <si>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</si>
  <si>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</si>
  <si>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</si>
  <si>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</si>
  <si>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</si>
  <si>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</si>
  <si>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</si>
  <si>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</si>
  <si>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</si>
  <si>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</si>
  <si>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</si>
  <si>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</si>
  <si>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</si>
  <si>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</si>
  <si>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</si>
  <si>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</si>
  <si>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</si>
  <si>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</si>
  <si>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</si>
  <si>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</si>
  <si>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</si>
  <si>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</si>
  <si>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</si>
  <si>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</si>
  <si>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</si>
  <si>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</si>
  <si>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</si>
  <si>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</si>
  <si>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</si>
  <si>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</si>
  <si>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</si>
  <si>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</si>
  <si>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</si>
  <si>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</si>
  <si>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</si>
  <si>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</si>
  <si>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</si>
  <si>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</si>
  <si>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</si>
  <si>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</si>
  <si>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</si>
  <si>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</si>
  <si>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</si>
  <si>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</si>
  <si>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</si>
  <si>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</si>
  <si>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</si>
  <si>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</si>
  <si>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</si>
  <si>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</si>
  <si>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</si>
  <si>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</si>
  <si>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</si>
  <si>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</si>
  <si>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</si>
  <si>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</si>
  <si>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</si>
  <si>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</si>
  <si>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</si>
  <si>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</si>
  <si>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</si>
  <si>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</si>
  <si>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</si>
  <si>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</si>
  <si>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</si>
  <si>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</si>
  <si>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</si>
  <si>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</si>
  <si>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</si>
  <si>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</si>
  <si>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</si>
  <si>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</si>
  <si>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</si>
  <si>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</si>
  <si>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</si>
  <si>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</si>
  <si>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</si>
  <si>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</si>
  <si>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</si>
  <si>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奈良県安堵町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</si>
  <si>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</si>
  <si>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</si>
  <si>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</si>
  <si>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</si>
  <si>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</si>
  <si>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</si>
  <si>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</si>
  <si>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</si>
  <si>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</si>
  <si>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</si>
  <si>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</si>
  <si>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</si>
  <si>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</si>
  <si>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</si>
  <si>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</si>
  <si>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</si>
  <si>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</si>
  <si>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</si>
  <si>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</si>
  <si>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</si>
  <si>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</si>
  <si>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</si>
  <si>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</si>
  <si>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</si>
  <si>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</si>
  <si>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</si>
  <si>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</si>
  <si>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</si>
  <si>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</si>
  <si>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</si>
  <si>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</si>
  <si>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</si>
  <si>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</si>
  <si>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</si>
  <si>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</si>
  <si>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</si>
  <si>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</si>
  <si>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</si>
  <si>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</si>
  <si>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</si>
  <si>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</si>
  <si>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</si>
  <si>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</si>
  <si>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</si>
  <si>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</si>
  <si>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</si>
  <si>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</si>
  <si>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</si>
  <si>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</si>
  <si>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</si>
  <si>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</si>
  <si>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</si>
  <si>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</si>
  <si>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</si>
  <si>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</si>
  <si>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</si>
  <si>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</si>
  <si>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</si>
  <si>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</si>
  <si>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</si>
  <si>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</si>
  <si>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</si>
  <si>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</si>
  <si>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</si>
  <si>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</si>
  <si>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</si>
  <si>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</si>
  <si>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</si>
  <si>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</si>
  <si>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</si>
  <si>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</si>
  <si>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</si>
  <si>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</si>
  <si>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</si>
  <si>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</si>
  <si>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</si>
  <si>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</si>
  <si>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</si>
  <si>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</si>
  <si>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</si>
  <si>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</si>
  <si>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</si>
  <si>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</si>
  <si>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</si>
  <si>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</si>
  <si>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</si>
  <si>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</si>
  <si>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</si>
  <si>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</si>
  <si>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</si>
  <si>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</si>
  <si>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</si>
  <si>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</si>
  <si>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</si>
  <si>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</si>
  <si>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</si>
  <si>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</si>
  <si>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</si>
  <si>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</si>
  <si>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</si>
  <si>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</si>
  <si>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</si>
  <si>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</si>
  <si>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</si>
  <si>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</si>
  <si>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</si>
  <si>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</si>
  <si>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</si>
  <si>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</si>
  <si>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</si>
  <si>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</si>
  <si>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</si>
  <si>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</si>
  <si>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</si>
  <si>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</si>
  <si>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</si>
  <si>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</si>
  <si>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</si>
  <si>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</si>
  <si>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</si>
  <si>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</si>
  <si>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</si>
  <si>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</si>
  <si>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</si>
  <si>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</si>
  <si>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</si>
  <si>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</si>
  <si>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</si>
  <si>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</si>
  <si>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</si>
  <si>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</si>
  <si>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</si>
  <si>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</si>
  <si>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</si>
  <si>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</si>
  <si>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</si>
  <si>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</si>
  <si>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</si>
  <si>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</si>
  <si>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</si>
  <si>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</si>
  <si>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</si>
  <si>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</si>
  <si>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</si>
  <si>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</si>
  <si>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</si>
  <si>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</si>
  <si>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</si>
  <si>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</si>
  <si>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</si>
  <si>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</si>
  <si>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</si>
  <si>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</si>
  <si>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</si>
  <si>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</si>
  <si>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</si>
  <si>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</si>
  <si>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</si>
  <si>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</si>
  <si>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</si>
  <si>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</si>
  <si>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</si>
  <si>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</si>
  <si>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</si>
  <si>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</si>
  <si>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</si>
  <si>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</si>
  <si>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</si>
  <si>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</si>
  <si>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</si>
  <si>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</si>
  <si>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</si>
  <si>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</si>
  <si>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</si>
  <si>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</si>
  <si>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</si>
  <si>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</si>
  <si>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</si>
  <si>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</si>
  <si>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</si>
  <si>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</si>
  <si>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</si>
  <si>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</si>
  <si>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</si>
  <si>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</si>
  <si>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</si>
  <si>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</si>
  <si>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</si>
  <si>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</si>
  <si>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</si>
  <si>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</si>
  <si>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</si>
  <si>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</si>
  <si>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</si>
  <si>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</si>
  <si>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</si>
  <si>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</si>
  <si>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</si>
  <si>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</si>
  <si>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</si>
  <si>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</si>
  <si>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</si>
  <si>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</si>
  <si>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8.98</t>
  </si>
  <si>
    <t>▲ 12.60</t>
  </si>
  <si>
    <t>▲ 12.01</t>
  </si>
  <si>
    <t>▲ 5.27</t>
  </si>
  <si>
    <t>国民健康保険特別会計</t>
  </si>
  <si>
    <t>▲ 4.28</t>
  </si>
  <si>
    <t>▲ 2.91</t>
  </si>
  <si>
    <t>▲ 2.90</t>
  </si>
  <si>
    <t>▲ 1.01</t>
  </si>
  <si>
    <t>▲ 0.36</t>
  </si>
  <si>
    <t>水道事業会計</t>
  </si>
  <si>
    <t>一般会計</t>
  </si>
  <si>
    <t>介護保険特別会計（保険事業勘定）</t>
  </si>
  <si>
    <t>後期高齢者医療特別会計</t>
  </si>
  <si>
    <t>住宅新築資金等貸付事業特別会計</t>
  </si>
  <si>
    <t>▲ 1.10</t>
  </si>
  <si>
    <t>▲ 1.12</t>
  </si>
  <si>
    <t>▲ 1.14</t>
  </si>
  <si>
    <t>▲ 1.16</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</si>
  <si>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</si>
  <si>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</si>
  <si>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</si>
  <si>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</si>
  <si>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</si>
  <si>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</si>
  <si>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</si>
  <si>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</si>
  <si>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</si>
  <si>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</si>
  <si>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</si>
  <si>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</si>
  <si>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</si>
  <si>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</si>
  <si>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</si>
  <si>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</si>
  <si>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まほろば環境衛生組合</t>
    <rPh sb="4" eb="6">
      <t>カンキョウ</t>
    </rPh>
    <rPh sb="6" eb="8">
      <t>エイセイ</t>
    </rPh>
    <rPh sb="8" eb="10">
      <t>クミアイ</t>
    </rPh>
    <phoneticPr fontId="2"/>
  </si>
  <si>
    <t>-</t>
    <phoneticPr fontId="2"/>
  </si>
  <si>
    <t>安堵町土地開発公社</t>
    <rPh sb="0" eb="3">
      <t>アンドチョウ</t>
    </rPh>
    <rPh sb="3" eb="5">
      <t>トチ</t>
    </rPh>
    <rPh sb="5" eb="7">
      <t>カイハツ</t>
    </rPh>
    <rPh sb="7" eb="9">
      <t>コウシャ</t>
    </rPh>
    <phoneticPr fontId="2"/>
  </si>
  <si>
    <t>公営住宅管理運営基金</t>
    <rPh sb="0" eb="2">
      <t>コウエイ</t>
    </rPh>
    <rPh sb="2" eb="4">
      <t>ジュウタク</t>
    </rPh>
    <rPh sb="4" eb="6">
      <t>カンリ</t>
    </rPh>
    <rPh sb="6" eb="8">
      <t>ウンエイ</t>
    </rPh>
    <rPh sb="8" eb="10">
      <t>キキン</t>
    </rPh>
    <phoneticPr fontId="5"/>
  </si>
  <si>
    <t>地域福祉基金</t>
    <rPh sb="0" eb="2">
      <t>チイキ</t>
    </rPh>
    <rPh sb="2" eb="4">
      <t>フクシ</t>
    </rPh>
    <rPh sb="4" eb="6">
      <t>キキン</t>
    </rPh>
    <phoneticPr fontId="5"/>
  </si>
  <si>
    <t>ふるさと基金</t>
    <rPh sb="4" eb="6">
      <t>キキン</t>
    </rPh>
    <phoneticPr fontId="5"/>
  </si>
  <si>
    <t>文化振興基金</t>
    <rPh sb="0" eb="2">
      <t>ブンカ</t>
    </rPh>
    <rPh sb="2" eb="4">
      <t>シンコウ</t>
    </rPh>
    <rPh sb="4" eb="6">
      <t>キキン</t>
    </rPh>
    <phoneticPr fontId="2"/>
  </si>
  <si>
    <t>森林環境保全基金</t>
    <rPh sb="0" eb="2">
      <t>シンリン</t>
    </rPh>
    <rPh sb="2" eb="4">
      <t>カンキョウ</t>
    </rPh>
    <rPh sb="4" eb="6">
      <t>ホゼン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</si>
  <si>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</si>
  <si>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</si>
  <si>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</si>
  <si>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</si>
  <si>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</si>
  <si>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</si>
  <si>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</si>
  <si>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</si>
  <si>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</si>
  <si>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30年度をピークに減少している。近年の普通建設に伴う地方債の借入が増加していたが、新発債の抑制に努め、令和2年度以降は地方債残高も減少していく事が考えられる。類似団体と比較して高い状況のため、今後、地方債の活用、事業の実施の必要性について見直していく必要がある。</t>
    <rPh sb="8" eb="10">
      <t>ヘイセイ</t>
    </rPh>
    <rPh sb="12" eb="14">
      <t>ネンド</t>
    </rPh>
    <rPh sb="19" eb="21">
      <t>ゲンショウ</t>
    </rPh>
    <rPh sb="51" eb="53">
      <t>シンパツ</t>
    </rPh>
    <rPh sb="53" eb="54">
      <t>サイ</t>
    </rPh>
    <rPh sb="55" eb="57">
      <t>ヨクセイ</t>
    </rPh>
    <rPh sb="58" eb="59">
      <t>ツト</t>
    </rPh>
    <rPh sb="69" eb="72">
      <t>チホウサイ</t>
    </rPh>
    <rPh sb="72" eb="74">
      <t>ザンダカ</t>
    </rPh>
    <rPh sb="75" eb="77">
      <t>ゲンショウ</t>
    </rPh>
    <rPh sb="81" eb="82">
      <t>コト</t>
    </rPh>
    <rPh sb="83" eb="84">
      <t>カンガ</t>
    </rPh>
    <rPh sb="89" eb="93">
      <t>ルイジダンタイ</t>
    </rPh>
    <rPh sb="94" eb="96">
      <t>ヒカク</t>
    </rPh>
    <rPh sb="98" eb="99">
      <t>タカ</t>
    </rPh>
    <rPh sb="100" eb="102">
      <t>ジョウキョウ</t>
    </rPh>
    <rPh sb="129" eb="131">
      <t>ミナオ</t>
    </rPh>
    <phoneticPr fontId="5"/>
  </si>
  <si>
    <t>実質公債費比率</t>
    <phoneticPr fontId="5"/>
  </si>
  <si>
    <t>　将来負担比率は、類似団体と比較しても高くなっているが、資金収支の改善、財政調整基金の残高の影響により、令和1年度よりは改善された。また、有形固定資産については半分近く償却しており、大規模修繕による維持補修が必要となってくることから、施設の今後の在り方について、総合管理計画等により検討しなければならない。</t>
    <rPh sb="52" eb="54">
      <t>レイワ</t>
    </rPh>
    <rPh sb="55" eb="57">
      <t>ネンド</t>
    </rPh>
    <rPh sb="60" eb="62">
      <t>カイゼン</t>
    </rPh>
    <rPh sb="131" eb="133">
      <t>ソウゴウ</t>
    </rPh>
    <rPh sb="133" eb="135">
      <t>カンリ</t>
    </rPh>
    <rPh sb="135" eb="137">
      <t>ケイカク</t>
    </rPh>
    <rPh sb="137" eb="138">
      <t>トウ</t>
    </rPh>
    <rPh sb="141" eb="14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</si>
</sst>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39C4-4F82-8C19-C1E3DD1515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31419</c:v>
                </c:pt>
                <c:pt idx="1">
                  <c:v>53230</c:v>
                </c:pt>
                <c:pt idx="2">
                  <c:v>76441</c:v>
                </c:pt>
                <c:pt idx="3">
                  <c:v>36379</c:v>
                </c:pt>
                <c:pt idx="4">
                  <c:v>36590</c:v>
                </c:pt>
              </c:numCache>
            </c:numRef>
          </c:val>
          <c:smooth val="0"/>
          <c:extLst>
            <c:ext xmlns:c16="http://schemas.microsoft.com/office/drawing/2014/chart" uri="{C3380CC4-5D6E-409C-BE32-E72D297353CC}">
              <c16:uniqueId val="{00000001-39C4-4F82-8C19-C1E3DD1515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18.510000000000002</c:v>
                </c:pt>
                <c:pt idx="1">
                  <c:v>5.62</c:v>
                </c:pt>
                <c:pt idx="2">
                  <c:v>4.8</c:v>
                </c:pt>
                <c:pt idx="3">
                  <c:v>2.27</c:v>
                </c:pt>
                <c:pt idx="4">
                  <c:v>6.14</c:v>
                </c:pt>
              </c:numCache>
            </c:numRef>
          </c:val>
          <c:extLst>
            <c:ext xmlns:c16="http://schemas.microsoft.com/office/drawing/2014/chart" uri="{C3380CC4-5D6E-409C-BE32-E72D297353CC}">
              <c16:uniqueId val="{00000000-A910-48BF-9DE2-83246A04D5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44.55</c:v>
                </c:pt>
                <c:pt idx="1">
                  <c:v>43.92</c:v>
                </c:pt>
                <c:pt idx="2">
                  <c:v>32.549999999999997</c:v>
                </c:pt>
                <c:pt idx="3">
                  <c:v>30.16</c:v>
                </c:pt>
                <c:pt idx="4">
                  <c:v>27.89</c:v>
                </c:pt>
              </c:numCache>
            </c:numRef>
          </c:val>
          <c:extLst>
            <c:ext xmlns:c16="http://schemas.microsoft.com/office/drawing/2014/chart" uri="{C3380CC4-5D6E-409C-BE32-E72D297353CC}">
              <c16:uniqueId val="{00000001-A910-48BF-9DE2-83246A04D5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-8.98</c:v>
                </c:pt>
                <c:pt idx="1">
                  <c:v>-12.6</c:v>
                </c:pt>
                <c:pt idx="2">
                  <c:v>-12.01</c:v>
                </c:pt>
                <c:pt idx="3">
                  <c:v>-5.27</c:v>
                </c:pt>
                <c:pt idx="4">
                  <c:v>4.05</c:v>
                </c:pt>
              </c:numCache>
            </c:numRef>
          </c:val>
          <c:smooth val="0"/>
          <c:extLst>
            <c:ext xmlns:c16="http://schemas.microsoft.com/office/drawing/2014/chart" uri="{C3380CC4-5D6E-409C-BE32-E72D297353CC}">
              <c16:uniqueId val="{00000002-A910-48BF-9DE2-83246A04D5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77-4909-8A2B-9B1B6E9BA9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77-4909-8A2B-9B1B6E9BA9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77-4909-8A2B-9B1B6E9BA9C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577-4909-8A2B-9B1B6E9BA9C0}"/>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1.1000000000000001</c:v>
                </c:pt>
                <c:pt idx="1">
                  <c:v>#N/A</c:v>
                </c:pt>
                <c:pt idx="2">
                  <c:v>1.1200000000000001</c:v>
                </c:pt>
                <c:pt idx="3">
                  <c:v>#N/A</c:v>
                </c:pt>
                <c:pt idx="4">
                  <c:v>1.1399999999999999</c:v>
                </c:pt>
                <c:pt idx="5">
                  <c:v>#N/A</c:v>
                </c:pt>
                <c:pt idx="6">
                  <c:v>1.1599999999999999</c:v>
                </c:pt>
                <c:pt idx="7">
                  <c:v>#N/A</c:v>
                </c:pt>
                <c:pt idx="8">
                  <c:v>#N/A</c:v>
                </c:pt>
                <c:pt idx="9">
                  <c:v>0</c:v>
                </c:pt>
              </c:numCache>
            </c:numRef>
          </c:val>
          <c:extLst>
            <c:ext xmlns:c16="http://schemas.microsoft.com/office/drawing/2014/chart" uri="{C3380CC4-5D6E-409C-BE32-E72D297353CC}">
              <c16:uniqueId val="{00000004-D577-4909-8A2B-9B1B6E9BA9C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577-4909-8A2B-9B1B6E9BA9C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0.31</c:v>
                </c:pt>
                <c:pt idx="4">
                  <c:v>#N/A</c:v>
                </c:pt>
                <c:pt idx="5">
                  <c:v>1.36</c:v>
                </c:pt>
                <c:pt idx="6">
                  <c:v>#N/A</c:v>
                </c:pt>
                <c:pt idx="7">
                  <c:v>1.46</c:v>
                </c:pt>
                <c:pt idx="8">
                  <c:v>#N/A</c:v>
                </c:pt>
                <c:pt idx="9">
                  <c:v>1.66</c:v>
                </c:pt>
              </c:numCache>
            </c:numRef>
          </c:val>
          <c:extLst>
            <c:ext xmlns:c16="http://schemas.microsoft.com/office/drawing/2014/chart" uri="{C3380CC4-5D6E-409C-BE32-E72D297353CC}">
              <c16:uniqueId val="{00000006-D577-4909-8A2B-9B1B6E9BA9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19.62</c:v>
                </c:pt>
                <c:pt idx="2">
                  <c:v>#N/A</c:v>
                </c:pt>
                <c:pt idx="3">
                  <c:v>6.74</c:v>
                </c:pt>
                <c:pt idx="4">
                  <c:v>#N/A</c:v>
                </c:pt>
                <c:pt idx="5">
                  <c:v>5.94</c:v>
                </c:pt>
                <c:pt idx="6">
                  <c:v>#N/A</c:v>
                </c:pt>
                <c:pt idx="7">
                  <c:v>3.44</c:v>
                </c:pt>
                <c:pt idx="8">
                  <c:v>#N/A</c:v>
                </c:pt>
                <c:pt idx="9">
                  <c:v>6.13</c:v>
                </c:pt>
              </c:numCache>
            </c:numRef>
          </c:val>
          <c:extLst>
            <c:ext xmlns:c16="http://schemas.microsoft.com/office/drawing/2014/chart" uri="{C3380CC4-5D6E-409C-BE32-E72D297353CC}">
              <c16:uniqueId val="{00000007-D577-4909-8A2B-9B1B6E9BA9C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16.88</c:v>
                </c:pt>
                <c:pt idx="2">
                  <c:v>#N/A</c:v>
                </c:pt>
                <c:pt idx="3">
                  <c:v>16.260000000000002</c:v>
                </c:pt>
                <c:pt idx="4">
                  <c:v>#N/A</c:v>
                </c:pt>
                <c:pt idx="5">
                  <c:v>16.12</c:v>
                </c:pt>
                <c:pt idx="6">
                  <c:v>#N/A</c:v>
                </c:pt>
                <c:pt idx="7">
                  <c:v>16.75</c:v>
                </c:pt>
                <c:pt idx="8">
                  <c:v>#N/A</c:v>
                </c:pt>
                <c:pt idx="9">
                  <c:v>15.4</c:v>
                </c:pt>
              </c:numCache>
            </c:numRef>
          </c:val>
          <c:extLst>
            <c:ext xmlns:c16="http://schemas.microsoft.com/office/drawing/2014/chart" uri="{C3380CC4-5D6E-409C-BE32-E72D297353CC}">
              <c16:uniqueId val="{00000008-D577-4909-8A2B-9B1B6E9BA9C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4.28</c:v>
                </c:pt>
                <c:pt idx="1">
                  <c:v>#N/A</c:v>
                </c:pt>
                <c:pt idx="2">
                  <c:v>2.91</c:v>
                </c:pt>
                <c:pt idx="3">
                  <c:v>#N/A</c:v>
                </c:pt>
                <c:pt idx="4">
                  <c:v>2.9</c:v>
                </c:pt>
                <c:pt idx="5">
                  <c:v>#N/A</c:v>
                </c:pt>
                <c:pt idx="6">
                  <c:v>1.01</c:v>
                </c:pt>
                <c:pt idx="7">
                  <c:v>#N/A</c:v>
                </c:pt>
                <c:pt idx="8">
                  <c:v>0.36</c:v>
                </c:pt>
                <c:pt idx="9">
                  <c:v>#N/A</c:v>
                </c:pt>
              </c:numCache>
            </c:numRef>
          </c:val>
          <c:extLst>
            <c:ext xmlns:c16="http://schemas.microsoft.com/office/drawing/2014/chart" uri="{C3380CC4-5D6E-409C-BE32-E72D297353CC}">
              <c16:uniqueId val="{00000009-D577-4909-8A2B-9B1B6E9BA9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331</c:v>
                </c:pt>
                <c:pt idx="5">
                  <c:v>345</c:v>
                </c:pt>
                <c:pt idx="8">
                  <c:v>346</c:v>
                </c:pt>
                <c:pt idx="11">
                  <c:v>345</c:v>
                </c:pt>
                <c:pt idx="14">
                  <c:v>342</c:v>
                </c:pt>
              </c:numCache>
            </c:numRef>
          </c:val>
          <c:extLst>
            <c:ext xmlns:c16="http://schemas.microsoft.com/office/drawing/2014/chart" uri="{C3380CC4-5D6E-409C-BE32-E72D297353CC}">
              <c16:uniqueId val="{00000000-D448-413F-80F0-495F16CCDE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48-413F-80F0-495F16CCDE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48-413F-80F0-495F16CCDE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6</c:v>
                </c:pt>
                <c:pt idx="9">
                  <c:v>5</c:v>
                </c:pt>
                <c:pt idx="12">
                  <c:v>6</c:v>
                </c:pt>
              </c:numCache>
            </c:numRef>
          </c:val>
          <c:extLst>
            <c:ext xmlns:c16="http://schemas.microsoft.com/office/drawing/2014/chart" uri="{C3380CC4-5D6E-409C-BE32-E72D297353CC}">
              <c16:uniqueId val="{00000003-D448-413F-80F0-495F16CCDE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c:v>
                </c:pt>
                <c:pt idx="3">
                  <c:v>99</c:v>
                </c:pt>
                <c:pt idx="6">
                  <c:v>105</c:v>
                </c:pt>
                <c:pt idx="9">
                  <c:v>101</c:v>
                </c:pt>
                <c:pt idx="12">
                  <c:v>105</c:v>
                </c:pt>
              </c:numCache>
            </c:numRef>
          </c:val>
          <c:extLst>
            <c:ext xmlns:c16="http://schemas.microsoft.com/office/drawing/2014/chart" uri="{C3380CC4-5D6E-409C-BE32-E72D297353CC}">
              <c16:uniqueId val="{00000004-D448-413F-80F0-495F16CCDE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48-413F-80F0-495F16CCDE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48-413F-80F0-495F16CCDE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361</c:v>
                </c:pt>
                <c:pt idx="3">
                  <c:v>362</c:v>
                </c:pt>
                <c:pt idx="6">
                  <c:v>355</c:v>
                </c:pt>
                <c:pt idx="9">
                  <c:v>351</c:v>
                </c:pt>
                <c:pt idx="12">
                  <c:v>356</c:v>
                </c:pt>
              </c:numCache>
            </c:numRef>
          </c:val>
          <c:extLst>
            <c:ext xmlns:c16="http://schemas.microsoft.com/office/drawing/2014/chart" uri="{C3380CC4-5D6E-409C-BE32-E72D297353CC}">
              <c16:uniqueId val="{00000007-D448-413F-80F0-495F16CCDE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116</c:v>
                </c:pt>
                <c:pt idx="2">
                  <c:v>#N/A</c:v>
                </c:pt>
                <c:pt idx="3">
                  <c:v>#N/A</c:v>
                </c:pt>
                <c:pt idx="4">
                  <c:v>121</c:v>
                </c:pt>
                <c:pt idx="5">
                  <c:v>#N/A</c:v>
                </c:pt>
                <c:pt idx="6">
                  <c:v>#N/A</c:v>
                </c:pt>
                <c:pt idx="7">
                  <c:v>120</c:v>
                </c:pt>
                <c:pt idx="8">
                  <c:v>#N/A</c:v>
                </c:pt>
                <c:pt idx="9">
                  <c:v>#N/A</c:v>
                </c:pt>
                <c:pt idx="10">
                  <c:v>112</c:v>
                </c:pt>
                <c:pt idx="11">
                  <c:v>#N/A</c:v>
                </c:pt>
                <c:pt idx="12">
                  <c:v>#N/A</c:v>
                </c:pt>
                <c:pt idx="13">
                  <c:v>125</c:v>
                </c:pt>
                <c:pt idx="14">
                  <c:v>#N/A</c:v>
                </c:pt>
              </c:numCache>
            </c:numRef>
          </c:val>
          <c:smooth val="0"/>
          <c:extLst>
            <c:ext xmlns:c16="http://schemas.microsoft.com/office/drawing/2014/chart" uri="{C3380CC4-5D6E-409C-BE32-E72D297353CC}">
              <c16:uniqueId val="{00000008-D448-413F-80F0-495F16CCDE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3582</c:v>
                </c:pt>
                <c:pt idx="5">
                  <c:v>3424</c:v>
                </c:pt>
                <c:pt idx="8">
                  <c:v>3366</c:v>
                </c:pt>
                <c:pt idx="11">
                  <c:v>3194</c:v>
                </c:pt>
                <c:pt idx="14">
                  <c:v>2998</c:v>
                </c:pt>
              </c:numCache>
            </c:numRef>
          </c:val>
          <c:extLst>
            <c:ext xmlns:c16="http://schemas.microsoft.com/office/drawing/2014/chart" uri="{C3380CC4-5D6E-409C-BE32-E72D297353CC}">
              <c16:uniqueId val="{00000000-6765-4AB1-BB6F-8C66CAC5A8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c:v>
                </c:pt>
                <c:pt idx="5">
                  <c:v>6</c:v>
                </c:pt>
                <c:pt idx="8">
                  <c:v>13</c:v>
                </c:pt>
                <c:pt idx="11">
                  <c:v>27</c:v>
                </c:pt>
                <c:pt idx="14">
                  <c:v>30</c:v>
                </c:pt>
              </c:numCache>
            </c:numRef>
          </c:val>
          <c:extLst>
            <c:ext xmlns:c16="http://schemas.microsoft.com/office/drawing/2014/chart" uri="{C3380CC4-5D6E-409C-BE32-E72D297353CC}">
              <c16:uniqueId val="{00000001-6765-4AB1-BB6F-8C66CAC5A8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1655</c:v>
                </c:pt>
                <c:pt idx="5">
                  <c:v>1654</c:v>
                </c:pt>
                <c:pt idx="8">
                  <c:v>1210</c:v>
                </c:pt>
                <c:pt idx="11">
                  <c:v>1150</c:v>
                </c:pt>
                <c:pt idx="14">
                  <c:v>1151</c:v>
                </c:pt>
              </c:numCache>
            </c:numRef>
          </c:val>
          <c:extLst>
            <c:ext xmlns:c16="http://schemas.microsoft.com/office/drawing/2014/chart" uri="{C3380CC4-5D6E-409C-BE32-E72D297353CC}">
              <c16:uniqueId val="{00000002-6765-4AB1-BB6F-8C66CAC5A8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65-4AB1-BB6F-8C66CAC5A8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65-4AB1-BB6F-8C66CAC5A8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65-4AB1-BB6F-8C66CAC5A8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c:v>
                </c:pt>
                <c:pt idx="3">
                  <c:v>349</c:v>
                </c:pt>
                <c:pt idx="6">
                  <c:v>281</c:v>
                </c:pt>
                <c:pt idx="9">
                  <c:v>275</c:v>
                </c:pt>
                <c:pt idx="12">
                  <c:v>179</c:v>
                </c:pt>
              </c:numCache>
            </c:numRef>
          </c:val>
          <c:extLst>
            <c:ext xmlns:c16="http://schemas.microsoft.com/office/drawing/2014/chart" uri="{C3380CC4-5D6E-409C-BE32-E72D297353CC}">
              <c16:uniqueId val="{00000006-6765-4AB1-BB6F-8C66CAC5A8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c:v>
                </c:pt>
                <c:pt idx="3">
                  <c:v>69</c:v>
                </c:pt>
                <c:pt idx="6">
                  <c:v>70</c:v>
                </c:pt>
                <c:pt idx="9">
                  <c:v>64</c:v>
                </c:pt>
                <c:pt idx="12">
                  <c:v>58</c:v>
                </c:pt>
              </c:numCache>
            </c:numRef>
          </c:val>
          <c:extLst>
            <c:ext xmlns:c16="http://schemas.microsoft.com/office/drawing/2014/chart" uri="{C3380CC4-5D6E-409C-BE32-E72D297353CC}">
              <c16:uniqueId val="{00000007-6765-4AB1-BB6F-8C66CAC5A8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1285</c:v>
                </c:pt>
                <c:pt idx="3">
                  <c:v>1625</c:v>
                </c:pt>
                <c:pt idx="6">
                  <c:v>1653</c:v>
                </c:pt>
                <c:pt idx="9">
                  <c:v>1535</c:v>
                </c:pt>
                <c:pt idx="12">
                  <c:v>1495</c:v>
                </c:pt>
              </c:numCache>
            </c:numRef>
          </c:val>
          <c:extLst>
            <c:ext xmlns:c16="http://schemas.microsoft.com/office/drawing/2014/chart" uri="{C3380CC4-5D6E-409C-BE32-E72D297353CC}">
              <c16:uniqueId val="{00000008-6765-4AB1-BB6F-8C66CAC5A8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c:v>
                </c:pt>
                <c:pt idx="3">
                  <c:v>23</c:v>
                </c:pt>
                <c:pt idx="6">
                  <c:v>23</c:v>
                </c:pt>
                <c:pt idx="9">
                  <c:v>23</c:v>
                </c:pt>
                <c:pt idx="12">
                  <c:v>23</c:v>
                </c:pt>
              </c:numCache>
            </c:numRef>
          </c:val>
          <c:extLst>
            <c:ext xmlns:c16="http://schemas.microsoft.com/office/drawing/2014/chart" uri="{C3380CC4-5D6E-409C-BE32-E72D297353CC}">
              <c16:uniqueId val="{00000009-6765-4AB1-BB6F-8C66CAC5A8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3227</c:v>
                </c:pt>
                <c:pt idx="3">
                  <c:v>3085</c:v>
                </c:pt>
                <c:pt idx="6">
                  <c:v>3232</c:v>
                </c:pt>
                <c:pt idx="9">
                  <c:v>3111</c:v>
                </c:pt>
                <c:pt idx="12">
                  <c:v>2921</c:v>
                </c:pt>
              </c:numCache>
            </c:numRef>
          </c:val>
          <c:extLst>
            <c:ext xmlns:c16="http://schemas.microsoft.com/office/drawing/2014/chart" uri="{C3380CC4-5D6E-409C-BE32-E72D297353CC}">
              <c16:uniqueId val="{0000000A-6765-4AB1-BB6F-8C66CAC5A8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68</c:v>
                </c:pt>
                <c:pt idx="5">
                  <c:v>#N/A</c:v>
                </c:pt>
                <c:pt idx="6">
                  <c:v>#N/A</c:v>
                </c:pt>
                <c:pt idx="7">
                  <c:v>670</c:v>
                </c:pt>
                <c:pt idx="8">
                  <c:v>#N/A</c:v>
                </c:pt>
                <c:pt idx="9">
                  <c:v>#N/A</c:v>
                </c:pt>
                <c:pt idx="10">
                  <c:v>637</c:v>
                </c:pt>
                <c:pt idx="11">
                  <c:v>#N/A</c:v>
                </c:pt>
                <c:pt idx="12">
                  <c:v>#N/A</c:v>
                </c:pt>
                <c:pt idx="13">
                  <c:v>497</c:v>
                </c:pt>
                <c:pt idx="14">
                  <c:v>#N/A</c:v>
                </c:pt>
              </c:numCache>
            </c:numRef>
          </c:val>
          <c:smooth val="0"/>
          <c:extLst>
            <c:ext xmlns:c16="http://schemas.microsoft.com/office/drawing/2014/chart" uri="{C3380CC4-5D6E-409C-BE32-E72D297353CC}">
              <c16:uniqueId val="{0000000B-6765-4AB1-BB6F-8C66CAC5A8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725</c:v>
                </c:pt>
                <c:pt idx="1">
                  <c:v>665</c:v>
                </c:pt>
                <c:pt idx="2">
                  <c:v>666</c:v>
                </c:pt>
              </c:numCache>
            </c:numRef>
          </c:val>
          <c:extLst>
            <c:ext xmlns:c16="http://schemas.microsoft.com/office/drawing/2014/chart" uri="{C3380CC4-5D6E-409C-BE32-E72D297353CC}">
              <c16:uniqueId val="{00000000-0948-4551-B609-7BC1EB111D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485</c:v>
                </c:pt>
                <c:pt idx="1">
                  <c:v>485</c:v>
                </c:pt>
                <c:pt idx="2">
                  <c:v>485</c:v>
                </c:pt>
              </c:numCache>
            </c:numRef>
          </c:val>
          <c:extLst>
            <c:ext xmlns:c16="http://schemas.microsoft.com/office/drawing/2014/chart" uri="{C3380CC4-5D6E-409C-BE32-E72D297353CC}">
              <c16:uniqueId val="{00000001-0948-4551-B609-7BC1EB111D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229</c:v>
                </c:pt>
                <c:pt idx="1">
                  <c:v>233</c:v>
                </c:pt>
                <c:pt idx="2">
                  <c:v>205</c:v>
                </c:pt>
              </c:numCache>
            </c:numRef>
          </c:val>
          <c:extLst>
            <c:ext xmlns:c16="http://schemas.microsoft.com/office/drawing/2014/chart" uri="{C3380CC4-5D6E-409C-BE32-E72D297353CC}">
              <c16:uniqueId val="{00000002-0948-4551-B609-7BC1EB111D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{CD856A03-A911-4DAA-804B-F93FF7C77490}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4A5-4974-9D61-11B9BD4A0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{D502DA23-80BE-40F0-ADAB-AE60FF6DDC01}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A5-4974-9D61-11B9BD4A0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{766F8DDF-F8F8-4B80-BC0B-C06BE4906530}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A5-4974-9D61-11B9BD4A0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{A080941B-135E-484C-81B4-F2DB66E584EA}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A5-4974-9D61-11B9BD4A0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{85875E24-AFD7-44A6-9FCB-73EB838F796D}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A5-4974-9D61-11B9BD4A03C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{00060025-569D-4A9E-809D-3B2BE11724D7}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4A5-4974-9D61-11B9BD4A03C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{F19ACEBC-A6EA-4ADD-98C6-F1B6B576E085}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4A5-4974-9D61-11B9BD4A03C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{E7C1E2D0-E436-457B-ADA0-0C6A2F38BDFB}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4A5-4974-9D61-11B9BD4A03C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{C5693F83-5E7F-4A13-BA87-6C61B8903504}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4A5-4974-9D61-11B9BD4A0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61.6</c:v>
                </c:pt>
                <c:pt idx="16">
                  <c:v>61.9</c:v>
                </c:pt>
                <c:pt idx="24">
                  <c:v>62.7</c:v>
                </c:pt>
                <c:pt idx="32">
                  <c:v>64.099999999999994</c:v>
                </c:pt>
              </c:numCache>
            </c:numRef>
          </c:xVal>
          <c:yVal>
            <c:numRef>
              <c:f>公会計指標分析・財政指標組合せ分析表!$BP$51:$DC$51</c:f>
              <c:numCache>
                <c:formatCode>#,##0.0;"▲ "#,##0.0</c:formatCode>
                <c:ptCount val="40"/>
                <c:pt idx="8">
                  <c:v>3.6</c:v>
                </c:pt>
                <c:pt idx="16">
                  <c:v>35.5</c:v>
                </c:pt>
                <c:pt idx="24">
                  <c:v>33.9</c:v>
                </c:pt>
                <c:pt idx="32">
                  <c:v>24</c:v>
                </c:pt>
              </c:numCache>
            </c:numRef>
          </c:yVal>
          <c:smooth val="0"/>
          <c:extLst>
            <c:ext xmlns:c16="http://schemas.microsoft.com/office/drawing/2014/chart" uri="{C3380CC4-5D6E-409C-BE32-E72D297353CC}">
              <c16:uniqueId val="{00000009-B4A5-4974-9D61-11B9BD4A03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{52D409E8-7771-4C81-AD24-2B4EFFAB9DD4}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4A5-4974-9D61-11B9BD4A03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{89163FB4-8625-494F-98CB-FE23B344CE4F}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A5-4974-9D61-11B9BD4A0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{170FDCEC-5056-4058-8BD6-C8FE913D549A}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A5-4974-9D61-11B9BD4A0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{639EE73D-1D48-40EF-B549-9042C7528B04}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A5-4974-9D61-11B9BD4A0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{7BC1C1DE-9075-4BBD-9616-C0527035D546}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A5-4974-9D61-11B9BD4A03C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{66236226-F19B-448D-853B-F8EED0616FEE}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4A5-4974-9D61-11B9BD4A03C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{70E0ADB4-CDA5-46A5-A3C4-346771A16868}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4A5-4974-9D61-11B9BD4A03C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{F5A959D3-88CC-4B22-92F6-3C17B13E4E6F}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4A5-4974-9D61-11B9BD4A03C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{40BC8D07-CE22-4B0F-9BC9-5379B5041A29}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4A5-4974-9D61-11B9BD4A0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B4A5-4974-9D61-11B9BD4A03CB}"/>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{AA6091B4-F34D-47F6-BD46-4C6870C5E3DD}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AF-439E-8621-7786DE3A16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{60F84E2D-CD18-4B57-B54A-CC0E5724DEA1}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AF-439E-8621-7786DE3A16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{AA0F3F73-1DC1-4AEB-95AC-BD5D95E8243F}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AF-439E-8621-7786DE3A16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{47B53B8A-8F83-4D96-80A6-B38E4F6149B1}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AF-439E-8621-7786DE3A16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{75CBECA5-979F-481E-B8DA-C40226874BD1}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AF-439E-8621-7786DE3A166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{88B59486-B615-44F6-93BB-42DBC9BF678C}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AF-439E-8621-7786DE3A166D}"/>
                </c:ext>
              </c:extLst>
            </c:dLbl>
            <c:dLbl>
              <c:idx val="16"/>
              <c:layout>
                <c:manualLayout>
                  <c:x val="0"/>
                  <c:y val="6.454520733169989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{5D3D72B0-CAC1-4BBF-B01A-4B9D3CDC02E4}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AF-439E-8621-7786DE3A166D}"/>
                </c:ext>
              </c:extLst>
            </c:dLbl>
            <c:dLbl>
              <c:idx val="24"/>
              <c:layout>
                <c:manualLayout>
                  <c:x val="0"/>
                  <c:y val="-6.454520733170148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{0DC14F22-9BEF-4011-BA18-1D1C8A58A557}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AF-439E-8621-7786DE3A166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{CDC23C37-2F00-4199-ACF7-97D401DD6DD2}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AF-439E-8621-7786DE3A16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5.0999999999999996</c:v>
                </c:pt>
                <c:pt idx="16">
                  <c:v>6.3</c:v>
                </c:pt>
                <c:pt idx="24">
                  <c:v>6.2</c:v>
                </c:pt>
                <c:pt idx="32">
                  <c:v>6.1</c:v>
                </c:pt>
              </c:numCache>
            </c:numRef>
          </c:xVal>
          <c:yVal>
            <c:numRef>
              <c:f>公会計指標分析・財政指標組合せ分析表!$BP$73:$DC$73</c:f>
              <c:numCache>
                <c:formatCode>#,##0.0;"▲ "#,##0.0</c:formatCode>
                <c:ptCount val="40"/>
                <c:pt idx="8">
                  <c:v>3.6</c:v>
                </c:pt>
                <c:pt idx="16">
                  <c:v>35.5</c:v>
                </c:pt>
                <c:pt idx="24">
                  <c:v>33.9</c:v>
                </c:pt>
                <c:pt idx="32">
                  <c:v>24</c:v>
                </c:pt>
              </c:numCache>
            </c:numRef>
          </c:yVal>
          <c:smooth val="0"/>
          <c:extLst>
            <c:ext xmlns:c16="http://schemas.microsoft.com/office/drawing/2014/chart" uri="{C3380CC4-5D6E-409C-BE32-E72D297353CC}">
              <c16:uniqueId val="{00000009-4BAF-439E-8621-7786DE3A16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3788385150553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{B1071734-9D89-4B2B-90C0-35B2FCAA7DD1}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AF-439E-8621-7786DE3A16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{37C4088C-DB01-4DA8-80EA-78B213AAB5AB}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AF-439E-8621-7786DE3A16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{A9A17EF1-3EE5-45E9-B61D-2BABD6A2758E}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AF-439E-8621-7786DE3A16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{12B2DB65-1893-458D-BD85-C572C3147CBF}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AF-439E-8621-7786DE3A16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{B8A14C45-35A9-4973-89FB-E6850BF12F33}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AF-439E-8621-7786DE3A166D}"/>
                </c:ext>
              </c:extLst>
            </c:dLbl>
            <c:dLbl>
              <c:idx val="8"/>
              <c:layout>
                <c:manualLayout>
                  <c:x val="0"/>
                  <c:y val="-3.337883851505609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{FB9ABEFF-1992-41B2-84C4-041B3306648E}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AF-439E-8621-7786DE3A166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{495CB63B-7FFF-4975-A747-BD7F75C8C3F0}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AF-439E-8621-7786DE3A166D}"/>
                </c:ext>
              </c:extLst>
            </c:dLbl>
            <c:dLbl>
              <c:idx val="24"/>
              <c:layout>
                <c:manualLayout>
                  <c:x val="0"/>
                  <c:y val="-1.736240733142590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{4D56DBB7-DCF5-406B-A7A8-C00A07250E0E}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AF-439E-8621-7786DE3A166D}"/>
                </c:ext>
              </c:extLst>
            </c:dLbl>
            <c:dLbl>
              <c:idx val="32"/>
              <c:layout>
                <c:manualLayout>
                  <c:x val="0"/>
                  <c:y val="1.73624073314258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{39C1E08A-34A2-47A5-91F5-07844C973EC3}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AF-439E-8621-7786DE3A16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4BAF-439E-8621-7786DE3A166D}"/>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実質公債費比率は３カ年平均で６．１％となっている。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実質公債費比率の内訳では、一般会計等に係る元利償還金において、既発債の完了や新発債の抑制等により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実質公債費比率の急激な上昇は抑えられている。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内訳では、一般会計等に係る地方債の現在高は減少傾向にあり、普通建設事業の増加により一時的に平成３０年度は増加したものの、新発債の抑制や既発債の償還完了に伴うものである。しかし、充当可能基金である、財政調整基金の取崩しを平成３０年度、令和元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年続けて行ったため、充当可能財源が減少し、将来負担比率は上昇した。</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特定目的基金である消防賞じゅつ基金の廃止により３６，４３１千円が減少したが、ふるさと基金の増加により、全体として２７，０００千円の減少となった。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住民サービスの確保や災害等、必要不可欠な事業について取り崩しを行う事とする。減債基金については、今後の償還状況等も踏まえ、引き続き積立てる。特定目的基金については、公営住宅管理運営基金は、町営住宅の管理運営に要する費用に、文化振興基金や地域福祉基金は目的に即した活用を行う。</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ふるさと基金についても、目的に沿った活用を行う。</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公営住宅管理運営基金については、町営住宅の管理及び運営を円滑かつ効率的に行う。</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ふるさと納税によるふるさと基金の増加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消防賞じゅつ基金の廃止による減少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ふるさと基金が増加傾向にあることから、ふるさと納税の目的に沿った取り崩しを行う。</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住民サービスの確保や災害等、必要不可欠な事業について取り崩し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行うため、事務事業の見直しを行い、財政規模に応じた行政運営を行い、財政調整基金の取崩しを最小限に努める。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今後１０年間の償還額推移はおおむね例年通りの償還額となることから、突出して多額の償還が発生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しないため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償還状況を勘案し、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毎年度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利息分のみの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積み立てを行う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7,055
4.31
4,385,905
4,229,708
146,532
2,386,705
2,920,739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本町が所有する主な有形固定資産について、道路は昭和</a:t>
          </a:r>
          <a:r>
            <a:rPr kumimoji="1" lang="en-US" altLang="ja-JP" sz="900">
              <a:solidFill>
                <a:schemeClr val="dk1"/>
              </a:solidFill>
              <a:effectLst/>
              <a:latin typeface="+mn-lt"/>
              <a:ea typeface="+mn-ea"/>
              <a:cs typeface="+mn-cs"/>
            </a:rPr>
            <a:t>59</a:t>
          </a:r>
          <a:r>
            <a:rPr kumimoji="1" lang="ja-JP" altLang="ja-JP" sz="900">
              <a:solidFill>
                <a:schemeClr val="dk1"/>
              </a:solidFill>
              <a:effectLst/>
              <a:latin typeface="+mn-lt"/>
              <a:ea typeface="+mn-ea"/>
              <a:cs typeface="+mn-cs"/>
            </a:rPr>
            <a:t>年以前に、文化施設（カルチャーセンター）は昭和</a:t>
          </a:r>
          <a:r>
            <a:rPr kumimoji="1" lang="en-US" altLang="ja-JP" sz="900">
              <a:solidFill>
                <a:schemeClr val="dk1"/>
              </a:solidFill>
              <a:effectLst/>
              <a:latin typeface="+mn-lt"/>
              <a:ea typeface="+mn-ea"/>
              <a:cs typeface="+mn-cs"/>
            </a:rPr>
            <a:t>61</a:t>
          </a:r>
          <a:r>
            <a:rPr kumimoji="1" lang="ja-JP" altLang="ja-JP" sz="900">
              <a:solidFill>
                <a:schemeClr val="dk1"/>
              </a:solidFill>
              <a:effectLst/>
              <a:latin typeface="+mn-lt"/>
              <a:ea typeface="+mn-ea"/>
              <a:cs typeface="+mn-cs"/>
            </a:rPr>
            <a:t>年に、役場庁舎等は平成</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年に、体育施設は平成</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年に整備するなど時期が分散しているため償却率は平均的な数値以下になっていると考える。ただ、資産の半分近くを償却しており、今後、建物の老朽化による大規模改修の実施や維持修繕が増えることが予想され、施設の統廃合を含めた町有施設の在り方を見極め、存続する場合は、改修の時期・内容を検討する必要があると考え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7" name="直線コネクタ 66"/>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8"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9" name="直線コネクタ 68"/>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0"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1" name="直線コネクタ 70"/>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2"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4" name="フローチャート: 判断 73"/>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5" name="フローチャート: 判断 74"/>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6" name="フローチャート: 判断 75"/>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7" name="フローチャート: 判断 76"/>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3" name="楕円 82"/>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4"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5" name="楕円 84"/>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93557</xdr:rowOff>
    </xdr:to>
    <xdr:cxnSp macro="">
      <xdr:nvCxnSpPr>
        <xdr:cNvPr id="86" name="直線コネクタ 85"/>
        <xdr:cNvCxnSpPr/>
      </xdr:nvCxnSpPr>
      <xdr:spPr>
        <a:xfrm>
          <a:off x="4051300" y="612965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7" name="楕円 86"/>
        <xdr:cNvSpPr/>
      </xdr:nvSpPr>
      <xdr:spPr>
        <a:xfrm>
          <a:off x="3238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43180</xdr:rowOff>
    </xdr:to>
    <xdr:cxnSp macro="">
      <xdr:nvCxnSpPr>
        <xdr:cNvPr id="88" name="直線コネクタ 87"/>
        <xdr:cNvCxnSpPr/>
      </xdr:nvCxnSpPr>
      <xdr:spPr>
        <a:xfrm>
          <a:off x="3289300" y="610086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9" name="楕円 88"/>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14393</xdr:rowOff>
    </xdr:to>
    <xdr:cxnSp macro="">
      <xdr:nvCxnSpPr>
        <xdr:cNvPr id="90" name="直線コネクタ 89"/>
        <xdr:cNvCxnSpPr/>
      </xdr:nvCxnSpPr>
      <xdr:spPr>
        <a:xfrm>
          <a:off x="2527300" y="609007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91" name="楕円 90"/>
        <xdr:cNvSpPr/>
      </xdr:nvSpPr>
      <xdr:spPr>
        <a:xfrm>
          <a:off x="1714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31</xdr:row>
      <xdr:rowOff>3598</xdr:rowOff>
    </xdr:to>
    <xdr:cxnSp macro="">
      <xdr:nvCxnSpPr>
        <xdr:cNvPr id="92" name="直線コネクタ 91"/>
        <xdr:cNvCxnSpPr/>
      </xdr:nvCxnSpPr>
      <xdr:spPr>
        <a:xfrm>
          <a:off x="1765300" y="606128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3"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4"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5"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6"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110507</xdr:rowOff>
    </xdr:from>
    <xdr:ext cx="405111" cy="259045"/>
    <xdr:sp macro="" textlink="">
      <xdr:nvSpPr>
        <xdr:cNvPr id="97" name="n_1main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8" name="n_2main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99" name="n_3mainValue有形固定資産減価償却率"/>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100" name="n_4mainValue有形固定資産減価償却率"/>
        <xdr:cNvSpPr txBox="1"/>
      </xdr:nvSpPr>
      <xdr:spPr>
        <a:xfrm>
          <a:off x="1562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地方債の返済額は、平成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年度までは増加が続いていたが令和元年度</a:t>
          </a:r>
          <a:r>
            <a:rPr kumimoji="1" lang="ja-JP" altLang="en-US" sz="1050">
              <a:solidFill>
                <a:schemeClr val="dk1"/>
              </a:solidFill>
              <a:effectLst/>
              <a:latin typeface="+mn-lt"/>
              <a:ea typeface="+mn-ea"/>
              <a:cs typeface="+mn-cs"/>
            </a:rPr>
            <a:t>以降は減少している。</a:t>
          </a:r>
          <a:endParaRPr lang="ja-JP" altLang="ja-JP" sz="1050">
            <a:effectLst/>
          </a:endParaRPr>
        </a:p>
        <a:p>
          <a:r>
            <a:rPr kumimoji="1" lang="ja-JP" altLang="ja-JP" sz="1050">
              <a:solidFill>
                <a:schemeClr val="dk1"/>
              </a:solidFill>
              <a:effectLst/>
              <a:latin typeface="+mn-lt"/>
              <a:ea typeface="+mn-ea"/>
              <a:cs typeface="+mn-cs"/>
            </a:rPr>
            <a:t>　また、人口減少、高齢化による町税の</a:t>
          </a:r>
          <a:r>
            <a:rPr kumimoji="1" lang="ja-JP" altLang="en-US" sz="1050">
              <a:solidFill>
                <a:schemeClr val="dk1"/>
              </a:solidFill>
              <a:effectLst/>
              <a:latin typeface="+mn-lt"/>
              <a:ea typeface="+mn-ea"/>
              <a:cs typeface="+mn-cs"/>
            </a:rPr>
            <a:t>減少により</a:t>
          </a:r>
          <a:r>
            <a:rPr kumimoji="1" lang="ja-JP" altLang="ja-JP" sz="1050">
              <a:solidFill>
                <a:schemeClr val="dk1"/>
              </a:solidFill>
              <a:effectLst/>
              <a:latin typeface="+mn-lt"/>
              <a:ea typeface="+mn-ea"/>
              <a:cs typeface="+mn-cs"/>
            </a:rPr>
            <a:t>基金の減少も考えられることから、指標値が悪化する可能性が極めて高い。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引き続き、新発債の発行の抑制に努め、地方債残高の減少に努めたい。</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1" name="直線コネクタ 130"/>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2"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3" name="直線コネクタ 132"/>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6" name="債務償還比率平均値テキスト"/>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7" name="フローチャート: 判断 136"/>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8" name="フローチャート: 判断 137"/>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9" name="フローチャート: 判断 138"/>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0" name="フローチャート: 判断 139"/>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1" name="フローチャート: 判断 140"/>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140662</xdr:rowOff>
    </xdr:from>
    <xdr:to>
      <xdr:col>76</xdr:col>
      <xdr:colOff>73025</xdr:colOff>
      <xdr:row>30</xdr:row>
      <xdr:rowOff>70812</xdr:rowOff>
    </xdr:to>
    <xdr:sp macro="" textlink="">
      <xdr:nvSpPr>
        <xdr:cNvPr id="147" name="楕円 146"/>
        <xdr:cNvSpPr/>
      </xdr:nvSpPr>
      <xdr:spPr>
        <a:xfrm>
          <a:off x="14744700" y="58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119089</xdr:rowOff>
    </xdr:from>
    <xdr:ext cx="469744" cy="259045"/>
    <xdr:sp macro="" textlink="">
      <xdr:nvSpPr>
        <xdr:cNvPr id="148" name="債務償還比率該当値テキスト"/>
        <xdr:cNvSpPr txBox="1"/>
      </xdr:nvSpPr>
      <xdr:spPr>
        <a:xfrm>
          <a:off x="14846300" y="586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92275</xdr:rowOff>
    </xdr:from>
    <xdr:to>
      <xdr:col>72</xdr:col>
      <xdr:colOff>123825</xdr:colOff>
      <xdr:row>31</xdr:row>
      <xdr:rowOff>22425</xdr:rowOff>
    </xdr:to>
    <xdr:sp macro="" textlink="">
      <xdr:nvSpPr>
        <xdr:cNvPr id="149" name="楕円 148"/>
        <xdr:cNvSpPr/>
      </xdr:nvSpPr>
      <xdr:spPr>
        <a:xfrm>
          <a:off x="14033500" y="60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20012</xdr:rowOff>
    </xdr:from>
    <xdr:to>
      <xdr:col>76</xdr:col>
      <xdr:colOff>22225</xdr:colOff>
      <xdr:row>30</xdr:row>
      <xdr:rowOff>143075</xdr:rowOff>
    </xdr:to>
    <xdr:cxnSp macro="">
      <xdr:nvCxnSpPr>
        <xdr:cNvPr id="150" name="直線コネクタ 149"/>
        <xdr:cNvCxnSpPr/>
      </xdr:nvCxnSpPr>
      <xdr:spPr>
        <a:xfrm flipV="1">
          <a:off x="14084300" y="5935037"/>
          <a:ext cx="711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146352</xdr:rowOff>
    </xdr:from>
    <xdr:to>
      <xdr:col>68</xdr:col>
      <xdr:colOff>123825</xdr:colOff>
      <xdr:row>31</xdr:row>
      <xdr:rowOff>76502</xdr:rowOff>
    </xdr:to>
    <xdr:sp macro="" textlink="">
      <xdr:nvSpPr>
        <xdr:cNvPr id="151" name="楕円 150"/>
        <xdr:cNvSpPr/>
      </xdr:nvSpPr>
      <xdr:spPr>
        <a:xfrm>
          <a:off x="13271500" y="60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143075</xdr:rowOff>
    </xdr:from>
    <xdr:to>
      <xdr:col>72</xdr:col>
      <xdr:colOff>73025</xdr:colOff>
      <xdr:row>31</xdr:row>
      <xdr:rowOff>25702</xdr:rowOff>
    </xdr:to>
    <xdr:cxnSp macro="">
      <xdr:nvCxnSpPr>
        <xdr:cNvPr id="152" name="直線コネクタ 151"/>
        <xdr:cNvCxnSpPr/>
      </xdr:nvCxnSpPr>
      <xdr:spPr>
        <a:xfrm flipV="1">
          <a:off x="13322300" y="6058100"/>
          <a:ext cx="762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26785</xdr:rowOff>
    </xdr:from>
    <xdr:to>
      <xdr:col>64</xdr:col>
      <xdr:colOff>123825</xdr:colOff>
      <xdr:row>30</xdr:row>
      <xdr:rowOff>128385</xdr:rowOff>
    </xdr:to>
    <xdr:sp macro="" textlink="">
      <xdr:nvSpPr>
        <xdr:cNvPr id="153" name="楕円 152"/>
        <xdr:cNvSpPr/>
      </xdr:nvSpPr>
      <xdr:spPr>
        <a:xfrm>
          <a:off x="12509500" y="59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77585</xdr:rowOff>
    </xdr:from>
    <xdr:to>
      <xdr:col>68</xdr:col>
      <xdr:colOff>73025</xdr:colOff>
      <xdr:row>31</xdr:row>
      <xdr:rowOff>25702</xdr:rowOff>
    </xdr:to>
    <xdr:cxnSp macro="">
      <xdr:nvCxnSpPr>
        <xdr:cNvPr id="154" name="直線コネクタ 153"/>
        <xdr:cNvCxnSpPr/>
      </xdr:nvCxnSpPr>
      <xdr:spPr>
        <a:xfrm>
          <a:off x="12560300" y="5992610"/>
          <a:ext cx="762000" cy="1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78873</xdr:rowOff>
    </xdr:from>
    <xdr:to>
      <xdr:col>60</xdr:col>
      <xdr:colOff>123825</xdr:colOff>
      <xdr:row>30</xdr:row>
      <xdr:rowOff>9023</xdr:rowOff>
    </xdr:to>
    <xdr:sp macro="" textlink="">
      <xdr:nvSpPr>
        <xdr:cNvPr id="155" name="楕円 154"/>
        <xdr:cNvSpPr/>
      </xdr:nvSpPr>
      <xdr:spPr>
        <a:xfrm>
          <a:off x="11747500" y="58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129673</xdr:rowOff>
    </xdr:from>
    <xdr:to>
      <xdr:col>64</xdr:col>
      <xdr:colOff>73025</xdr:colOff>
      <xdr:row>30</xdr:row>
      <xdr:rowOff>77585</xdr:rowOff>
    </xdr:to>
    <xdr:cxnSp macro="">
      <xdr:nvCxnSpPr>
        <xdr:cNvPr id="156" name="直線コネクタ 155"/>
        <xdr:cNvCxnSpPr/>
      </xdr:nvCxnSpPr>
      <xdr:spPr>
        <a:xfrm>
          <a:off x="11798300" y="5873248"/>
          <a:ext cx="762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7"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8"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9"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60"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13552</xdr:rowOff>
    </xdr:from>
    <xdr:ext cx="469744" cy="259045"/>
    <xdr:sp macro="" textlink="">
      <xdr:nvSpPr>
        <xdr:cNvPr id="161" name="n_1mainValue債務償還比率"/>
        <xdr:cNvSpPr txBox="1"/>
      </xdr:nvSpPr>
      <xdr:spPr>
        <a:xfrm>
          <a:off x="13836727" y="610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67629</xdr:rowOff>
    </xdr:from>
    <xdr:ext cx="469744" cy="259045"/>
    <xdr:sp macro="" textlink="">
      <xdr:nvSpPr>
        <xdr:cNvPr id="162" name="n_2mainValue債務償還比率"/>
        <xdr:cNvSpPr txBox="1"/>
      </xdr:nvSpPr>
      <xdr:spPr>
        <a:xfrm>
          <a:off x="13087427" y="61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119512</xdr:rowOff>
    </xdr:from>
    <xdr:ext cx="469744" cy="259045"/>
    <xdr:sp macro="" textlink="">
      <xdr:nvSpPr>
        <xdr:cNvPr id="163" name="n_3mainValue債務償還比率"/>
        <xdr:cNvSpPr txBox="1"/>
      </xdr:nvSpPr>
      <xdr:spPr>
        <a:xfrm>
          <a:off x="12325427" y="603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150</xdr:rowOff>
    </xdr:from>
    <xdr:ext cx="469744" cy="259045"/>
    <xdr:sp macro="" textlink="">
      <xdr:nvSpPr>
        <xdr:cNvPr id="164" name="n_4mainValue債務償還比率"/>
        <xdr:cNvSpPr txBox="1"/>
      </xdr:nvSpPr>
      <xdr:spPr>
        <a:xfrm>
          <a:off x="11563427" y="591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7,055
4.31
4,385,905
4,229,708
146,532
2,386,705
2,920,739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42</xdr:row>
      <xdr:rowOff>58238</xdr:rowOff>
    </xdr:to>
    <xdr:cxnSp macro="">
      <xdr:nvCxnSpPr>
        <xdr:cNvPr id="58" name="直線コネクタ 57"/>
        <xdr:cNvCxnSpPr/>
      </xdr:nvCxnSpPr>
      <xdr:spPr>
        <a:xfrm flipV="1">
          <a:off x="4634865" y="5905500"/>
          <a:ext cx="0" cy="135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405111" cy="259045"/>
    <xdr:sp macro="" textlink="">
      <xdr:nvSpPr>
        <xdr:cNvPr id="59" name="【道路】&#10;有形固定資産減価償却率最小値テキスト"/>
        <xdr:cNvSpPr txBox="1"/>
      </xdr:nvSpPr>
      <xdr:spPr>
        <a:xfrm>
          <a:off x="4673600" y="72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60" name="直線コネクタ 59"/>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1" name="【道路】&#10;有形固定資産減価償却率最大値テキスト"/>
        <xdr:cNvSpPr txBox="1"/>
      </xdr:nvSpPr>
      <xdr:spPr>
        <a:xfrm>
          <a:off x="46736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2" name="直線コネクタ 61"/>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137721</xdr:rowOff>
    </xdr:from>
    <xdr:ext cx="405111" cy="259045"/>
    <xdr:sp macro="" textlink="">
      <xdr:nvSpPr>
        <xdr:cNvPr id="63" name="【道路】&#10;有形固定資産減価償却率平均値テキスト"/>
        <xdr:cNvSpPr txBox="1"/>
      </xdr:nvSpPr>
      <xdr:spPr>
        <a:xfrm>
          <a:off x="4673600" y="665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4" name="フローチャート: 判断 63"/>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152763</xdr:rowOff>
    </xdr:from>
    <xdr:to>
      <xdr:col>20</xdr:col>
      <xdr:colOff>38100</xdr:colOff>
      <xdr:row>39</xdr:row>
      <xdr:rowOff>82913</xdr:rowOff>
    </xdr:to>
    <xdr:sp macro="" textlink="">
      <xdr:nvSpPr>
        <xdr:cNvPr id="65" name="フローチャート: 判断 64"/>
        <xdr:cNvSpPr/>
      </xdr:nvSpPr>
      <xdr:spPr>
        <a:xfrm>
          <a:off x="3746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6" name="フローチャート: 判断 65"/>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118473</xdr:rowOff>
    </xdr:from>
    <xdr:to>
      <xdr:col>10</xdr:col>
      <xdr:colOff>165100</xdr:colOff>
      <xdr:row>39</xdr:row>
      <xdr:rowOff>48623</xdr:rowOff>
    </xdr:to>
    <xdr:sp macro="" textlink="">
      <xdr:nvSpPr>
        <xdr:cNvPr id="67" name="フローチャート: 判断 66"/>
        <xdr:cNvSpPr/>
      </xdr:nvSpPr>
      <xdr:spPr>
        <a:xfrm>
          <a:off x="1968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141333</xdr:rowOff>
    </xdr:from>
    <xdr:to>
      <xdr:col>24</xdr:col>
      <xdr:colOff>114300</xdr:colOff>
      <xdr:row>35</xdr:row>
      <xdr:rowOff>71483</xdr:rowOff>
    </xdr:to>
    <xdr:sp macro="" textlink="">
      <xdr:nvSpPr>
        <xdr:cNvPr id="74" name="楕円 73"/>
        <xdr:cNvSpPr/>
      </xdr:nvSpPr>
      <xdr:spPr>
        <a:xfrm>
          <a:off x="45847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56260</xdr:rowOff>
    </xdr:from>
    <xdr:ext cx="405111" cy="259045"/>
    <xdr:sp macro="" textlink="">
      <xdr:nvSpPr>
        <xdr:cNvPr id="75" name="【道路】&#10;有形固定資産減価償却率該当値テキスト"/>
        <xdr:cNvSpPr txBox="1"/>
      </xdr:nvSpPr>
      <xdr:spPr>
        <a:xfrm>
          <a:off x="4673600" y="5885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149497</xdr:rowOff>
    </xdr:from>
    <xdr:to>
      <xdr:col>20</xdr:col>
      <xdr:colOff>38100</xdr:colOff>
      <xdr:row>34</xdr:row>
      <xdr:rowOff>79647</xdr:rowOff>
    </xdr:to>
    <xdr:sp macro="" textlink="">
      <xdr:nvSpPr>
        <xdr:cNvPr id="76" name="楕円 75"/>
        <xdr:cNvSpPr/>
      </xdr:nvSpPr>
      <xdr:spPr>
        <a:xfrm>
          <a:off x="3746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28847</xdr:rowOff>
    </xdr:from>
    <xdr:to>
      <xdr:col>24</xdr:col>
      <xdr:colOff>63500</xdr:colOff>
      <xdr:row>35</xdr:row>
      <xdr:rowOff>20683</xdr:rowOff>
    </xdr:to>
    <xdr:cxnSp macro="">
      <xdr:nvCxnSpPr>
        <xdr:cNvPr id="77" name="直線コネクタ 76"/>
        <xdr:cNvCxnSpPr/>
      </xdr:nvCxnSpPr>
      <xdr:spPr>
        <a:xfrm>
          <a:off x="3797300" y="585814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157661</xdr:rowOff>
    </xdr:from>
    <xdr:to>
      <xdr:col>15</xdr:col>
      <xdr:colOff>101600</xdr:colOff>
      <xdr:row>33</xdr:row>
      <xdr:rowOff>87811</xdr:rowOff>
    </xdr:to>
    <xdr:sp macro="" textlink="">
      <xdr:nvSpPr>
        <xdr:cNvPr id="78" name="楕円 77"/>
        <xdr:cNvSpPr/>
      </xdr:nvSpPr>
      <xdr:spPr>
        <a:xfrm>
          <a:off x="2857500" y="56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37011</xdr:rowOff>
    </xdr:from>
    <xdr:to>
      <xdr:col>19</xdr:col>
      <xdr:colOff>177800</xdr:colOff>
      <xdr:row>34</xdr:row>
      <xdr:rowOff>28847</xdr:rowOff>
    </xdr:to>
    <xdr:cxnSp macro="">
      <xdr:nvCxnSpPr>
        <xdr:cNvPr id="79" name="直線コネクタ 78"/>
        <xdr:cNvCxnSpPr/>
      </xdr:nvCxnSpPr>
      <xdr:spPr>
        <a:xfrm>
          <a:off x="2908300" y="569486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136434</xdr:rowOff>
    </xdr:from>
    <xdr:to>
      <xdr:col>10</xdr:col>
      <xdr:colOff>165100</xdr:colOff>
      <xdr:row>33</xdr:row>
      <xdr:rowOff>66584</xdr:rowOff>
    </xdr:to>
    <xdr:sp macro="" textlink="">
      <xdr:nvSpPr>
        <xdr:cNvPr id="80" name="楕円 79"/>
        <xdr:cNvSpPr/>
      </xdr:nvSpPr>
      <xdr:spPr>
        <a:xfrm>
          <a:off x="1968500" y="5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15784</xdr:rowOff>
    </xdr:from>
    <xdr:to>
      <xdr:col>15</xdr:col>
      <xdr:colOff>50800</xdr:colOff>
      <xdr:row>33</xdr:row>
      <xdr:rowOff>37011</xdr:rowOff>
    </xdr:to>
    <xdr:cxnSp macro="">
      <xdr:nvCxnSpPr>
        <xdr:cNvPr id="81" name="直線コネクタ 80"/>
        <xdr:cNvCxnSpPr/>
      </xdr:nvCxnSpPr>
      <xdr:spPr>
        <a:xfrm>
          <a:off x="2019300" y="567363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74040</xdr:rowOff>
    </xdr:from>
    <xdr:ext cx="405111" cy="259045"/>
    <xdr:sp macro="" textlink="">
      <xdr:nvSpPr>
        <xdr:cNvPr id="82" name="n_1aveValue【道路】&#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3" name="n_2ave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84" name="n_3aveValue【道路】&#10;有形固定資産減価償却率"/>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27594</xdr:rowOff>
    </xdr:from>
    <xdr:ext cx="405111" cy="259045"/>
    <xdr:sp macro="" textlink="">
      <xdr:nvSpPr>
        <xdr:cNvPr id="85" name="n_4aveValue【道路】&#10;有形固定資産減価償却率"/>
        <xdr:cNvSpPr txBox="1"/>
      </xdr:nvSpPr>
      <xdr:spPr>
        <a:xfrm>
          <a:off x="927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96174</xdr:rowOff>
    </xdr:from>
    <xdr:ext cx="405111" cy="259045"/>
    <xdr:sp macro="" textlink="">
      <xdr:nvSpPr>
        <xdr:cNvPr id="86" name="n_1mainValue【道路】&#10;有形固定資産減価償却率"/>
        <xdr:cNvSpPr txBox="1"/>
      </xdr:nvSpPr>
      <xdr:spPr>
        <a:xfrm>
          <a:off x="35820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104338</xdr:rowOff>
    </xdr:from>
    <xdr:ext cx="340478" cy="259045"/>
    <xdr:sp macro="" textlink="">
      <xdr:nvSpPr>
        <xdr:cNvPr id="87" name="n_2mainValue【道路】&#10;有形固定資産減価償却率"/>
        <xdr:cNvSpPr txBox="1"/>
      </xdr:nvSpPr>
      <xdr:spPr>
        <a:xfrm>
          <a:off x="2738061" y="54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83111</xdr:rowOff>
    </xdr:from>
    <xdr:ext cx="340478" cy="259045"/>
    <xdr:sp macro="" textlink="">
      <xdr:nvSpPr>
        <xdr:cNvPr id="88" name="n_3mainValue【道路】&#10;有形固定資産減価償却率"/>
        <xdr:cNvSpPr txBox="1"/>
      </xdr:nvSpPr>
      <xdr:spPr>
        <a:xfrm>
          <a:off x="1849061" y="539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0" name="直線コネクタ 109"/>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1"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2" name="直線コネクタ 111"/>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3"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4" name="直線コネクタ 113"/>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5"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6" name="フローチャート: 判断 115"/>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7" name="フローチャート: 判断 116"/>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8" name="フローチャート: 判断 117"/>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9" name="フローチャート: 判断 118"/>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0" name="フローチャート: 判断 119"/>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162441</xdr:rowOff>
    </xdr:from>
    <xdr:to>
      <xdr:col>55</xdr:col>
      <xdr:colOff>50800</xdr:colOff>
      <xdr:row>41</xdr:row>
      <xdr:rowOff>92591</xdr:rowOff>
    </xdr:to>
    <xdr:sp macro="" textlink="">
      <xdr:nvSpPr>
        <xdr:cNvPr id="126" name="楕円 125"/>
        <xdr:cNvSpPr/>
      </xdr:nvSpPr>
      <xdr:spPr>
        <a:xfrm>
          <a:off x="10426700" y="7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77368</xdr:rowOff>
    </xdr:from>
    <xdr:ext cx="534377" cy="259045"/>
    <xdr:sp macro="" textlink="">
      <xdr:nvSpPr>
        <xdr:cNvPr id="127" name="【道路】&#10;一人当たり延長該当値テキスト"/>
        <xdr:cNvSpPr txBox="1"/>
      </xdr:nvSpPr>
      <xdr:spPr>
        <a:xfrm>
          <a:off x="10515600" y="69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164161</xdr:rowOff>
    </xdr:from>
    <xdr:to>
      <xdr:col>50</xdr:col>
      <xdr:colOff>165100</xdr:colOff>
      <xdr:row>41</xdr:row>
      <xdr:rowOff>94311</xdr:rowOff>
    </xdr:to>
    <xdr:sp macro="" textlink="">
      <xdr:nvSpPr>
        <xdr:cNvPr id="128" name="楕円 127"/>
        <xdr:cNvSpPr/>
      </xdr:nvSpPr>
      <xdr:spPr>
        <a:xfrm>
          <a:off x="9588500" y="70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41791</xdr:rowOff>
    </xdr:from>
    <xdr:to>
      <xdr:col>55</xdr:col>
      <xdr:colOff>0</xdr:colOff>
      <xdr:row>41</xdr:row>
      <xdr:rowOff>43511</xdr:rowOff>
    </xdr:to>
    <xdr:cxnSp macro="">
      <xdr:nvCxnSpPr>
        <xdr:cNvPr id="129" name="直線コネクタ 128"/>
        <xdr:cNvCxnSpPr/>
      </xdr:nvCxnSpPr>
      <xdr:spPr>
        <a:xfrm flipV="1">
          <a:off x="9639300" y="7071241"/>
          <a:ext cx="8382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164609</xdr:rowOff>
    </xdr:from>
    <xdr:to>
      <xdr:col>46</xdr:col>
      <xdr:colOff>38100</xdr:colOff>
      <xdr:row>41</xdr:row>
      <xdr:rowOff>94759</xdr:rowOff>
    </xdr:to>
    <xdr:sp macro="" textlink="">
      <xdr:nvSpPr>
        <xdr:cNvPr id="130" name="楕円 129"/>
        <xdr:cNvSpPr/>
      </xdr:nvSpPr>
      <xdr:spPr>
        <a:xfrm>
          <a:off x="8699500" y="70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43511</xdr:rowOff>
    </xdr:from>
    <xdr:to>
      <xdr:col>50</xdr:col>
      <xdr:colOff>114300</xdr:colOff>
      <xdr:row>41</xdr:row>
      <xdr:rowOff>43959</xdr:rowOff>
    </xdr:to>
    <xdr:cxnSp macro="">
      <xdr:nvCxnSpPr>
        <xdr:cNvPr id="131" name="直線コネクタ 130"/>
        <xdr:cNvCxnSpPr/>
      </xdr:nvCxnSpPr>
      <xdr:spPr>
        <a:xfrm flipV="1">
          <a:off x="8750300" y="707296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165331</xdr:rowOff>
    </xdr:from>
    <xdr:to>
      <xdr:col>41</xdr:col>
      <xdr:colOff>101600</xdr:colOff>
      <xdr:row>41</xdr:row>
      <xdr:rowOff>95481</xdr:rowOff>
    </xdr:to>
    <xdr:sp macro="" textlink="">
      <xdr:nvSpPr>
        <xdr:cNvPr id="132" name="楕円 131"/>
        <xdr:cNvSpPr/>
      </xdr:nvSpPr>
      <xdr:spPr>
        <a:xfrm>
          <a:off x="7810500" y="70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43959</xdr:rowOff>
    </xdr:from>
    <xdr:to>
      <xdr:col>45</xdr:col>
      <xdr:colOff>177800</xdr:colOff>
      <xdr:row>41</xdr:row>
      <xdr:rowOff>44681</xdr:rowOff>
    </xdr:to>
    <xdr:cxnSp macro="">
      <xdr:nvCxnSpPr>
        <xdr:cNvPr id="133" name="直線コネクタ 132"/>
        <xdr:cNvCxnSpPr/>
      </xdr:nvCxnSpPr>
      <xdr:spPr>
        <a:xfrm flipV="1">
          <a:off x="7861300" y="7073409"/>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165961</xdr:rowOff>
    </xdr:from>
    <xdr:to>
      <xdr:col>36</xdr:col>
      <xdr:colOff>165100</xdr:colOff>
      <xdr:row>41</xdr:row>
      <xdr:rowOff>96111</xdr:rowOff>
    </xdr:to>
    <xdr:sp macro="" textlink="">
      <xdr:nvSpPr>
        <xdr:cNvPr id="134" name="楕円 133"/>
        <xdr:cNvSpPr/>
      </xdr:nvSpPr>
      <xdr:spPr>
        <a:xfrm>
          <a:off x="6921500" y="70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44681</xdr:rowOff>
    </xdr:from>
    <xdr:to>
      <xdr:col>41</xdr:col>
      <xdr:colOff>50800</xdr:colOff>
      <xdr:row>41</xdr:row>
      <xdr:rowOff>45311</xdr:rowOff>
    </xdr:to>
    <xdr:cxnSp macro="">
      <xdr:nvCxnSpPr>
        <xdr:cNvPr id="135" name="直線コネクタ 134"/>
        <xdr:cNvCxnSpPr/>
      </xdr:nvCxnSpPr>
      <xdr:spPr>
        <a:xfrm flipV="1">
          <a:off x="6972300" y="7074131"/>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6"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7"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8"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9"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85438</xdr:rowOff>
    </xdr:from>
    <xdr:ext cx="469744" cy="259045"/>
    <xdr:sp macro="" textlink="">
      <xdr:nvSpPr>
        <xdr:cNvPr id="140" name="n_1mainValue【道路】&#10;一人当たり延長"/>
        <xdr:cNvSpPr txBox="1"/>
      </xdr:nvSpPr>
      <xdr:spPr>
        <a:xfrm>
          <a:off x="9391727" y="711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85886</xdr:rowOff>
    </xdr:from>
    <xdr:ext cx="469744" cy="259045"/>
    <xdr:sp macro="" textlink="">
      <xdr:nvSpPr>
        <xdr:cNvPr id="141" name="n_2mainValue【道路】&#10;一人当たり延長"/>
        <xdr:cNvSpPr txBox="1"/>
      </xdr:nvSpPr>
      <xdr:spPr>
        <a:xfrm>
          <a:off x="8515427" y="711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86608</xdr:rowOff>
    </xdr:from>
    <xdr:ext cx="469744" cy="259045"/>
    <xdr:sp macro="" textlink="">
      <xdr:nvSpPr>
        <xdr:cNvPr id="142" name="n_3mainValue【道路】&#10;一人当たり延長"/>
        <xdr:cNvSpPr txBox="1"/>
      </xdr:nvSpPr>
      <xdr:spPr>
        <a:xfrm>
          <a:off x="7626427" y="71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87238</xdr:rowOff>
    </xdr:from>
    <xdr:ext cx="469744" cy="259045"/>
    <xdr:sp macro="" textlink="">
      <xdr:nvSpPr>
        <xdr:cNvPr id="143" name="n_4mainValue【道路】&#10;一人当たり延長"/>
        <xdr:cNvSpPr txBox="1"/>
      </xdr:nvSpPr>
      <xdr:spPr>
        <a:xfrm>
          <a:off x="6737427" y="71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9" name="正方形/長方形 15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185" name="直線コネクタ 184"/>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7" name="直線コネクタ 18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188"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189" name="直線コネクタ 188"/>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190"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191" name="フローチャート: 判断 19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192" name="フローチャート: 判断 191"/>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193" name="フローチャート: 判断 19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194" name="フローチャート: 判断 193"/>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195" name="フローチャート: 判断 194"/>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201" name="楕円 200"/>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202" name="【公営住宅】&#10;有形固定資産減価償却率該当値テキスト"/>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03" name="楕円 202"/>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162198</xdr:rowOff>
    </xdr:to>
    <xdr:cxnSp macro="">
      <xdr:nvCxnSpPr>
        <xdr:cNvPr id="204" name="直線コネクタ 203"/>
        <xdr:cNvCxnSpPr/>
      </xdr:nvCxnSpPr>
      <xdr:spPr>
        <a:xfrm>
          <a:off x="3797300" y="143582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41184</xdr:rowOff>
    </xdr:from>
    <xdr:to>
      <xdr:col>15</xdr:col>
      <xdr:colOff>101600</xdr:colOff>
      <xdr:row>83</xdr:row>
      <xdr:rowOff>142784</xdr:rowOff>
    </xdr:to>
    <xdr:sp macro="" textlink="">
      <xdr:nvSpPr>
        <xdr:cNvPr id="205" name="楕円 204"/>
        <xdr:cNvSpPr/>
      </xdr:nvSpPr>
      <xdr:spPr>
        <a:xfrm>
          <a:off x="2857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91984</xdr:rowOff>
    </xdr:from>
    <xdr:to>
      <xdr:col>19</xdr:col>
      <xdr:colOff>177800</xdr:colOff>
      <xdr:row>83</xdr:row>
      <xdr:rowOff>127907</xdr:rowOff>
    </xdr:to>
    <xdr:cxnSp macro="">
      <xdr:nvCxnSpPr>
        <xdr:cNvPr id="206" name="直線コネクタ 205"/>
        <xdr:cNvCxnSpPr/>
      </xdr:nvCxnSpPr>
      <xdr:spPr>
        <a:xfrm>
          <a:off x="2908300" y="1432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5262</xdr:rowOff>
    </xdr:from>
    <xdr:to>
      <xdr:col>10</xdr:col>
      <xdr:colOff>165100</xdr:colOff>
      <xdr:row>83</xdr:row>
      <xdr:rowOff>106862</xdr:rowOff>
    </xdr:to>
    <xdr:sp macro="" textlink="">
      <xdr:nvSpPr>
        <xdr:cNvPr id="207" name="楕円 206"/>
        <xdr:cNvSpPr/>
      </xdr:nvSpPr>
      <xdr:spPr>
        <a:xfrm>
          <a:off x="1968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56062</xdr:rowOff>
    </xdr:from>
    <xdr:to>
      <xdr:col>15</xdr:col>
      <xdr:colOff>50800</xdr:colOff>
      <xdr:row>83</xdr:row>
      <xdr:rowOff>91984</xdr:rowOff>
    </xdr:to>
    <xdr:cxnSp macro="">
      <xdr:nvCxnSpPr>
        <xdr:cNvPr id="208" name="直線コネクタ 207"/>
        <xdr:cNvCxnSpPr/>
      </xdr:nvCxnSpPr>
      <xdr:spPr>
        <a:xfrm>
          <a:off x="2019300" y="1428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209" name="楕円 208"/>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56062</xdr:rowOff>
    </xdr:to>
    <xdr:cxnSp macro="">
      <xdr:nvCxnSpPr>
        <xdr:cNvPr id="210" name="直線コネクタ 209"/>
        <xdr:cNvCxnSpPr/>
      </xdr:nvCxnSpPr>
      <xdr:spPr>
        <a:xfrm>
          <a:off x="1130300" y="1425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11"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12"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213"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214" name="n_4ave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215" name="n_1main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133911</xdr:rowOff>
    </xdr:from>
    <xdr:ext cx="405111" cy="259045"/>
    <xdr:sp macro="" textlink="">
      <xdr:nvSpPr>
        <xdr:cNvPr id="216" name="n_2mainValue【公営住宅】&#10;有形固定資産減価償却率"/>
        <xdr:cNvSpPr txBox="1"/>
      </xdr:nvSpPr>
      <xdr:spPr>
        <a:xfrm>
          <a:off x="2705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123389</xdr:rowOff>
    </xdr:from>
    <xdr:ext cx="405111" cy="259045"/>
    <xdr:sp macro="" textlink="">
      <xdr:nvSpPr>
        <xdr:cNvPr id="217" name="n_3mainValue【公営住宅】&#10;有形固定資産減価償却率"/>
        <xdr:cNvSpPr txBox="1"/>
      </xdr:nvSpPr>
      <xdr:spPr>
        <a:xfrm>
          <a:off x="1816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87465</xdr:rowOff>
    </xdr:from>
    <xdr:ext cx="405111" cy="259045"/>
    <xdr:sp macro="" textlink="">
      <xdr:nvSpPr>
        <xdr:cNvPr id="218" name="n_4mainValue【公営住宅】&#10;有形固定資産減価償却率"/>
        <xdr:cNvSpPr txBox="1"/>
      </xdr:nvSpPr>
      <xdr:spPr>
        <a:xfrm>
          <a:off x="927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9" name="直線コネクタ 2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0" name="テキスト ボックス 2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1" name="直線コネクタ 2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2" name="テキスト ボックス 2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3" name="直線コネクタ 2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4" name="テキスト ボックス 2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5" name="直線コネクタ 2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6" name="テキスト ボックス 2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7" name="直線コネクタ 2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8" name="テキスト ボックス 2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0" name="テキスト ボックス 2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242" name="直線コネクタ 241"/>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43"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44" name="直線コネクタ 243"/>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245"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246" name="直線コネクタ 245"/>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247"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248" name="フローチャート: 判断 247"/>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249" name="フローチャート: 判断 248"/>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250" name="フローチャート: 判断 249"/>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251" name="フローチャート: 判断 250"/>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252" name="フローチャート: 判断 251"/>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114364</xdr:rowOff>
    </xdr:from>
    <xdr:to>
      <xdr:col>55</xdr:col>
      <xdr:colOff>50800</xdr:colOff>
      <xdr:row>84</xdr:row>
      <xdr:rowOff>44514</xdr:rowOff>
    </xdr:to>
    <xdr:sp macro="" textlink="">
      <xdr:nvSpPr>
        <xdr:cNvPr id="258" name="楕円 257"/>
        <xdr:cNvSpPr/>
      </xdr:nvSpPr>
      <xdr:spPr>
        <a:xfrm>
          <a:off x="10426700" y="14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137241</xdr:rowOff>
    </xdr:from>
    <xdr:ext cx="469744" cy="259045"/>
    <xdr:sp macro="" textlink="">
      <xdr:nvSpPr>
        <xdr:cNvPr id="259" name="【公営住宅】&#10;一人当たり面積該当値テキスト"/>
        <xdr:cNvSpPr txBox="1"/>
      </xdr:nvSpPr>
      <xdr:spPr>
        <a:xfrm>
          <a:off x="10515600" y="14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123126</xdr:rowOff>
    </xdr:from>
    <xdr:to>
      <xdr:col>50</xdr:col>
      <xdr:colOff>165100</xdr:colOff>
      <xdr:row>84</xdr:row>
      <xdr:rowOff>53276</xdr:rowOff>
    </xdr:to>
    <xdr:sp macro="" textlink="">
      <xdr:nvSpPr>
        <xdr:cNvPr id="260" name="楕円 259"/>
        <xdr:cNvSpPr/>
      </xdr:nvSpPr>
      <xdr:spPr>
        <a:xfrm>
          <a:off x="9588500" y="14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165164</xdr:rowOff>
    </xdr:from>
    <xdr:to>
      <xdr:col>55</xdr:col>
      <xdr:colOff>0</xdr:colOff>
      <xdr:row>84</xdr:row>
      <xdr:rowOff>2476</xdr:rowOff>
    </xdr:to>
    <xdr:cxnSp macro="">
      <xdr:nvCxnSpPr>
        <xdr:cNvPr id="261" name="直線コネクタ 260"/>
        <xdr:cNvCxnSpPr/>
      </xdr:nvCxnSpPr>
      <xdr:spPr>
        <a:xfrm flipV="1">
          <a:off x="9639300" y="14395514"/>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125413</xdr:rowOff>
    </xdr:from>
    <xdr:to>
      <xdr:col>46</xdr:col>
      <xdr:colOff>38100</xdr:colOff>
      <xdr:row>84</xdr:row>
      <xdr:rowOff>55563</xdr:rowOff>
    </xdr:to>
    <xdr:sp macro="" textlink="">
      <xdr:nvSpPr>
        <xdr:cNvPr id="262" name="楕円 261"/>
        <xdr:cNvSpPr/>
      </xdr:nvSpPr>
      <xdr:spPr>
        <a:xfrm>
          <a:off x="8699500" y="143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2476</xdr:rowOff>
    </xdr:from>
    <xdr:to>
      <xdr:col>50</xdr:col>
      <xdr:colOff>114300</xdr:colOff>
      <xdr:row>84</xdr:row>
      <xdr:rowOff>4763</xdr:rowOff>
    </xdr:to>
    <xdr:cxnSp macro="">
      <xdr:nvCxnSpPr>
        <xdr:cNvPr id="263" name="直線コネクタ 262"/>
        <xdr:cNvCxnSpPr/>
      </xdr:nvCxnSpPr>
      <xdr:spPr>
        <a:xfrm flipV="1">
          <a:off x="8750300" y="144042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129032</xdr:rowOff>
    </xdr:from>
    <xdr:to>
      <xdr:col>41</xdr:col>
      <xdr:colOff>101600</xdr:colOff>
      <xdr:row>84</xdr:row>
      <xdr:rowOff>59182</xdr:rowOff>
    </xdr:to>
    <xdr:sp macro="" textlink="">
      <xdr:nvSpPr>
        <xdr:cNvPr id="264" name="楕円 263"/>
        <xdr:cNvSpPr/>
      </xdr:nvSpPr>
      <xdr:spPr>
        <a:xfrm>
          <a:off x="7810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4763</xdr:rowOff>
    </xdr:from>
    <xdr:to>
      <xdr:col>45</xdr:col>
      <xdr:colOff>177800</xdr:colOff>
      <xdr:row>84</xdr:row>
      <xdr:rowOff>8382</xdr:rowOff>
    </xdr:to>
    <xdr:cxnSp macro="">
      <xdr:nvCxnSpPr>
        <xdr:cNvPr id="265" name="直線コネクタ 264"/>
        <xdr:cNvCxnSpPr/>
      </xdr:nvCxnSpPr>
      <xdr:spPr>
        <a:xfrm flipV="1">
          <a:off x="7861300" y="1440656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132271</xdr:rowOff>
    </xdr:from>
    <xdr:to>
      <xdr:col>36</xdr:col>
      <xdr:colOff>165100</xdr:colOff>
      <xdr:row>84</xdr:row>
      <xdr:rowOff>62421</xdr:rowOff>
    </xdr:to>
    <xdr:sp macro="" textlink="">
      <xdr:nvSpPr>
        <xdr:cNvPr id="266" name="楕円 265"/>
        <xdr:cNvSpPr/>
      </xdr:nvSpPr>
      <xdr:spPr>
        <a:xfrm>
          <a:off x="6921500" y="143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xdr:rowOff>
    </xdr:from>
    <xdr:to>
      <xdr:col>41</xdr:col>
      <xdr:colOff>50800</xdr:colOff>
      <xdr:row>84</xdr:row>
      <xdr:rowOff>11621</xdr:rowOff>
    </xdr:to>
    <xdr:cxnSp macro="">
      <xdr:nvCxnSpPr>
        <xdr:cNvPr id="267" name="直線コネクタ 266"/>
        <xdr:cNvCxnSpPr/>
      </xdr:nvCxnSpPr>
      <xdr:spPr>
        <a:xfrm flipV="1">
          <a:off x="6972300" y="14410182"/>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268" name="n_1ave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269" name="n_2ave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270" name="n_3aveValue【公営住宅】&#10;一人当たり面積"/>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271" name="n_4aveValue【公営住宅】&#10;一人当たり面積"/>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69803</xdr:rowOff>
    </xdr:from>
    <xdr:ext cx="469744" cy="259045"/>
    <xdr:sp macro="" textlink="">
      <xdr:nvSpPr>
        <xdr:cNvPr id="272" name="n_1mainValue【公営住宅】&#10;一人当たり面積"/>
        <xdr:cNvSpPr txBox="1"/>
      </xdr:nvSpPr>
      <xdr:spPr>
        <a:xfrm>
          <a:off x="9391727" y="1412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72090</xdr:rowOff>
    </xdr:from>
    <xdr:ext cx="469744" cy="259045"/>
    <xdr:sp macro="" textlink="">
      <xdr:nvSpPr>
        <xdr:cNvPr id="273" name="n_2mainValue【公営住宅】&#10;一人当たり面積"/>
        <xdr:cNvSpPr txBox="1"/>
      </xdr:nvSpPr>
      <xdr:spPr>
        <a:xfrm>
          <a:off x="8515427" y="1413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75709</xdr:rowOff>
    </xdr:from>
    <xdr:ext cx="469744" cy="259045"/>
    <xdr:sp macro="" textlink="">
      <xdr:nvSpPr>
        <xdr:cNvPr id="274" name="n_3mainValue【公営住宅】&#10;一人当たり面積"/>
        <xdr:cNvSpPr txBox="1"/>
      </xdr:nvSpPr>
      <xdr:spPr>
        <a:xfrm>
          <a:off x="7626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78948</xdr:rowOff>
    </xdr:from>
    <xdr:ext cx="469744" cy="259045"/>
    <xdr:sp macro="" textlink="">
      <xdr:nvSpPr>
        <xdr:cNvPr id="275" name="n_4mainValue【公営住宅】&#10;一人当たり面積"/>
        <xdr:cNvSpPr txBox="1"/>
      </xdr:nvSpPr>
      <xdr:spPr>
        <a:xfrm>
          <a:off x="6737427" y="1413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16" name="直線コネクタ 315"/>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19"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20" name="直線コネクタ 319"/>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321"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22" name="フローチャート: 判断 321"/>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323" name="フローチャート: 判断 3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324" name="フローチャート: 判断 323"/>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325" name="フローチャート: 判断 324"/>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26" name="フローチャート: 判断 325"/>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332" name="楕円 331"/>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333" name="【認定こども園・幼稚園・保育所】&#10;有形固定資産減価償却率該当値テキスト"/>
        <xdr:cNvSpPr txBox="1"/>
      </xdr:nvSpPr>
      <xdr:spPr>
        <a:xfrm>
          <a:off x="16357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334" name="楕円 333"/>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38</xdr:row>
      <xdr:rowOff>154305</xdr:rowOff>
    </xdr:to>
    <xdr:cxnSp macro="">
      <xdr:nvCxnSpPr>
        <xdr:cNvPr id="335" name="直線コネクタ 334"/>
        <xdr:cNvCxnSpPr/>
      </xdr:nvCxnSpPr>
      <xdr:spPr>
        <a:xfrm>
          <a:off x="15481300" y="6667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336" name="楕円 335"/>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152400</xdr:rowOff>
    </xdr:to>
    <xdr:cxnSp macro="">
      <xdr:nvCxnSpPr>
        <xdr:cNvPr id="337" name="直線コネクタ 336"/>
        <xdr:cNvCxnSpPr/>
      </xdr:nvCxnSpPr>
      <xdr:spPr>
        <a:xfrm>
          <a:off x="14592300" y="66236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338" name="楕円 337"/>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108585</xdr:rowOff>
    </xdr:to>
    <xdr:cxnSp macro="">
      <xdr:nvCxnSpPr>
        <xdr:cNvPr id="339" name="直線コネクタ 338"/>
        <xdr:cNvCxnSpPr/>
      </xdr:nvCxnSpPr>
      <xdr:spPr>
        <a:xfrm>
          <a:off x="13703300" y="65913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340" name="楕円 339"/>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34290</xdr:rowOff>
    </xdr:from>
    <xdr:to>
      <xdr:col>71</xdr:col>
      <xdr:colOff>177800</xdr:colOff>
      <xdr:row>38</xdr:row>
      <xdr:rowOff>76200</xdr:rowOff>
    </xdr:to>
    <xdr:cxnSp macro="">
      <xdr:nvCxnSpPr>
        <xdr:cNvPr id="341" name="直線コネクタ 340"/>
        <xdr:cNvCxnSpPr/>
      </xdr:nvCxnSpPr>
      <xdr:spPr>
        <a:xfrm>
          <a:off x="12814300" y="654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342"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343"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344"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345"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346" name="n_1mainValue【認定こども園・幼稚園・保育所】&#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347" name="n_2mainValue【認定こども園・幼稚園・保育所】&#10;有形固定資産減価償却率"/>
        <xdr:cNvSpPr txBox="1"/>
      </xdr:nvSpPr>
      <xdr:spPr>
        <a:xfrm>
          <a:off x="14389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348" name="n_3mainValue【認定こども園・幼稚園・保育所】&#10;有形固定資産減価償却率"/>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349" name="n_4mainValue【認定こども園・幼稚園・保育所】&#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1" name="テキスト ボックス 3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3" name="テキスト ボックス 3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5" name="テキスト ボックス 3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7" name="テキスト ボックス 3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9" name="テキスト ボックス 3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371" name="直線コネクタ 370"/>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372"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373" name="直線コネクタ 372"/>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374"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375" name="直線コネクタ 374"/>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76"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77" name="フローチャート: 判断 376"/>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378" name="フローチャート: 判断 377"/>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379" name="フローチャート: 判断 378"/>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380" name="フローチャート: 判断 379"/>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381" name="フローチャート: 判断 380"/>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72949</xdr:rowOff>
    </xdr:from>
    <xdr:to>
      <xdr:col>116</xdr:col>
      <xdr:colOff>114300</xdr:colOff>
      <xdr:row>41</xdr:row>
      <xdr:rowOff>3099</xdr:rowOff>
    </xdr:to>
    <xdr:sp macro="" textlink="">
      <xdr:nvSpPr>
        <xdr:cNvPr id="387" name="楕円 386"/>
        <xdr:cNvSpPr/>
      </xdr:nvSpPr>
      <xdr:spPr>
        <a:xfrm>
          <a:off x="221107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159326</xdr:rowOff>
    </xdr:from>
    <xdr:ext cx="469744" cy="259045"/>
    <xdr:sp macro="" textlink="">
      <xdr:nvSpPr>
        <xdr:cNvPr id="388" name="【認定こども園・幼稚園・保育所】&#10;一人当たり面積該当値テキスト"/>
        <xdr:cNvSpPr txBox="1"/>
      </xdr:nvSpPr>
      <xdr:spPr>
        <a:xfrm>
          <a:off x="22199600" y="6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76606</xdr:rowOff>
    </xdr:from>
    <xdr:to>
      <xdr:col>112</xdr:col>
      <xdr:colOff>38100</xdr:colOff>
      <xdr:row>41</xdr:row>
      <xdr:rowOff>6756</xdr:rowOff>
    </xdr:to>
    <xdr:sp macro="" textlink="">
      <xdr:nvSpPr>
        <xdr:cNvPr id="389" name="楕円 388"/>
        <xdr:cNvSpPr/>
      </xdr:nvSpPr>
      <xdr:spPr>
        <a:xfrm>
          <a:off x="212725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123749</xdr:rowOff>
    </xdr:from>
    <xdr:to>
      <xdr:col>116</xdr:col>
      <xdr:colOff>63500</xdr:colOff>
      <xdr:row>40</xdr:row>
      <xdr:rowOff>127406</xdr:rowOff>
    </xdr:to>
    <xdr:cxnSp macro="">
      <xdr:nvCxnSpPr>
        <xdr:cNvPr id="390" name="直線コネクタ 389"/>
        <xdr:cNvCxnSpPr/>
      </xdr:nvCxnSpPr>
      <xdr:spPr>
        <a:xfrm flipV="1">
          <a:off x="21323300" y="698174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77521</xdr:rowOff>
    </xdr:from>
    <xdr:to>
      <xdr:col>107</xdr:col>
      <xdr:colOff>101600</xdr:colOff>
      <xdr:row>41</xdr:row>
      <xdr:rowOff>7671</xdr:rowOff>
    </xdr:to>
    <xdr:sp macro="" textlink="">
      <xdr:nvSpPr>
        <xdr:cNvPr id="391" name="楕円 390"/>
        <xdr:cNvSpPr/>
      </xdr:nvSpPr>
      <xdr:spPr>
        <a:xfrm>
          <a:off x="20383500" y="69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127406</xdr:rowOff>
    </xdr:from>
    <xdr:to>
      <xdr:col>111</xdr:col>
      <xdr:colOff>177800</xdr:colOff>
      <xdr:row>40</xdr:row>
      <xdr:rowOff>128321</xdr:rowOff>
    </xdr:to>
    <xdr:cxnSp macro="">
      <xdr:nvCxnSpPr>
        <xdr:cNvPr id="392" name="直線コネクタ 391"/>
        <xdr:cNvCxnSpPr/>
      </xdr:nvCxnSpPr>
      <xdr:spPr>
        <a:xfrm flipV="1">
          <a:off x="20434300" y="698540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78436</xdr:rowOff>
    </xdr:from>
    <xdr:to>
      <xdr:col>102</xdr:col>
      <xdr:colOff>165100</xdr:colOff>
      <xdr:row>41</xdr:row>
      <xdr:rowOff>8586</xdr:rowOff>
    </xdr:to>
    <xdr:sp macro="" textlink="">
      <xdr:nvSpPr>
        <xdr:cNvPr id="393" name="楕円 392"/>
        <xdr:cNvSpPr/>
      </xdr:nvSpPr>
      <xdr:spPr>
        <a:xfrm>
          <a:off x="19494500" y="69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128321</xdr:rowOff>
    </xdr:from>
    <xdr:to>
      <xdr:col>107</xdr:col>
      <xdr:colOff>50800</xdr:colOff>
      <xdr:row>40</xdr:row>
      <xdr:rowOff>129236</xdr:rowOff>
    </xdr:to>
    <xdr:cxnSp macro="">
      <xdr:nvCxnSpPr>
        <xdr:cNvPr id="394" name="直線コネクタ 393"/>
        <xdr:cNvCxnSpPr/>
      </xdr:nvCxnSpPr>
      <xdr:spPr>
        <a:xfrm flipV="1">
          <a:off x="19545300" y="69863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395" name="楕円 394"/>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129236</xdr:rowOff>
    </xdr:from>
    <xdr:to>
      <xdr:col>102</xdr:col>
      <xdr:colOff>114300</xdr:colOff>
      <xdr:row>40</xdr:row>
      <xdr:rowOff>131064</xdr:rowOff>
    </xdr:to>
    <xdr:cxnSp macro="">
      <xdr:nvCxnSpPr>
        <xdr:cNvPr id="396" name="直線コネクタ 395"/>
        <xdr:cNvCxnSpPr/>
      </xdr:nvCxnSpPr>
      <xdr:spPr>
        <a:xfrm flipV="1">
          <a:off x="18656300" y="698723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397"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398"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399"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400"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169333</xdr:rowOff>
    </xdr:from>
    <xdr:ext cx="469744" cy="259045"/>
    <xdr:sp macro="" textlink="">
      <xdr:nvSpPr>
        <xdr:cNvPr id="401" name="n_1mainValue【認定こども園・幼稚園・保育所】&#10;一人当たり面積"/>
        <xdr:cNvSpPr txBox="1"/>
      </xdr:nvSpPr>
      <xdr:spPr>
        <a:xfrm>
          <a:off x="21075727" y="70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170248</xdr:rowOff>
    </xdr:from>
    <xdr:ext cx="469744" cy="259045"/>
    <xdr:sp macro="" textlink="">
      <xdr:nvSpPr>
        <xdr:cNvPr id="402" name="n_2mainValue【認定こども園・幼稚園・保育所】&#10;一人当たり面積"/>
        <xdr:cNvSpPr txBox="1"/>
      </xdr:nvSpPr>
      <xdr:spPr>
        <a:xfrm>
          <a:off x="20199427" y="70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171163</xdr:rowOff>
    </xdr:from>
    <xdr:ext cx="469744" cy="259045"/>
    <xdr:sp macro="" textlink="">
      <xdr:nvSpPr>
        <xdr:cNvPr id="403" name="n_3mainValue【認定こども園・幼稚園・保育所】&#10;一人当たり面積"/>
        <xdr:cNvSpPr txBox="1"/>
      </xdr:nvSpPr>
      <xdr:spPr>
        <a:xfrm>
          <a:off x="19310427" y="70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404"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7" name="テキスト ボックス 4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7" name="テキスト ボックス 4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30" name="直線コネクタ 429"/>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1"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2" name="直線コネクタ 43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3"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4" name="直線コネクタ 43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35"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36" name="フローチャート: 判断 435"/>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37" name="フローチャート: 判断 436"/>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38" name="フローチャート: 判断 437"/>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39" name="フローチャート: 判断 438"/>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40" name="フローチャート: 判断 439"/>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446" name="楕円 445"/>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447" name="【学校施設】&#10;有形固定資産減価償却率該当値テキスト"/>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48" name="楕円 447"/>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62</xdr:row>
      <xdr:rowOff>114300</xdr:rowOff>
    </xdr:to>
    <xdr:cxnSp macro="">
      <xdr:nvCxnSpPr>
        <xdr:cNvPr id="449" name="直線コネクタ 448"/>
        <xdr:cNvCxnSpPr/>
      </xdr:nvCxnSpPr>
      <xdr:spPr>
        <a:xfrm flipV="1">
          <a:off x="15481300" y="107099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450" name="楕円 449"/>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451" name="直線コネクタ 450"/>
        <xdr:cNvCxnSpPr/>
      </xdr:nvCxnSpPr>
      <xdr:spPr>
        <a:xfrm>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104322</xdr:rowOff>
    </xdr:from>
    <xdr:to>
      <xdr:col>72</xdr:col>
      <xdr:colOff>38100</xdr:colOff>
      <xdr:row>63</xdr:row>
      <xdr:rowOff>34472</xdr:rowOff>
    </xdr:to>
    <xdr:sp macro="" textlink="">
      <xdr:nvSpPr>
        <xdr:cNvPr id="452" name="楕円 451"/>
        <xdr:cNvSpPr/>
      </xdr:nvSpPr>
      <xdr:spPr>
        <a:xfrm>
          <a:off x="13652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155122</xdr:rowOff>
    </xdr:to>
    <xdr:cxnSp macro="">
      <xdr:nvCxnSpPr>
        <xdr:cNvPr id="453" name="直線コネクタ 452"/>
        <xdr:cNvCxnSpPr/>
      </xdr:nvCxnSpPr>
      <xdr:spPr>
        <a:xfrm flipV="1">
          <a:off x="13703300" y="1071154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112485</xdr:rowOff>
    </xdr:from>
    <xdr:to>
      <xdr:col>67</xdr:col>
      <xdr:colOff>101600</xdr:colOff>
      <xdr:row>63</xdr:row>
      <xdr:rowOff>42635</xdr:rowOff>
    </xdr:to>
    <xdr:sp macro="" textlink="">
      <xdr:nvSpPr>
        <xdr:cNvPr id="454" name="楕円 453"/>
        <xdr:cNvSpPr/>
      </xdr:nvSpPr>
      <xdr:spPr>
        <a:xfrm>
          <a:off x="1276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155122</xdr:rowOff>
    </xdr:from>
    <xdr:to>
      <xdr:col>71</xdr:col>
      <xdr:colOff>177800</xdr:colOff>
      <xdr:row>62</xdr:row>
      <xdr:rowOff>163285</xdr:rowOff>
    </xdr:to>
    <xdr:cxnSp macro="">
      <xdr:nvCxnSpPr>
        <xdr:cNvPr id="455" name="直線コネクタ 454"/>
        <xdr:cNvCxnSpPr/>
      </xdr:nvCxnSpPr>
      <xdr:spPr>
        <a:xfrm flipV="1">
          <a:off x="12814300" y="107850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456"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57"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458"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459"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60" name="n_1mainValue【学校施設】&#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461" name="n_2mainValue【学校施設】&#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25599</xdr:rowOff>
    </xdr:from>
    <xdr:ext cx="405111" cy="259045"/>
    <xdr:sp macro="" textlink="">
      <xdr:nvSpPr>
        <xdr:cNvPr id="462" name="n_3mainValue【学校施設】&#10;有形固定資産減価償却率"/>
        <xdr:cNvSpPr txBox="1"/>
      </xdr:nvSpPr>
      <xdr:spPr>
        <a:xfrm>
          <a:off x="13500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33762</xdr:rowOff>
    </xdr:from>
    <xdr:ext cx="405111" cy="259045"/>
    <xdr:sp macro="" textlink="">
      <xdr:nvSpPr>
        <xdr:cNvPr id="463" name="n_4mainValue【学校施設】&#10;有形固定資産減価償却率"/>
        <xdr:cNvSpPr txBox="1"/>
      </xdr:nvSpPr>
      <xdr:spPr>
        <a:xfrm>
          <a:off x="12611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87" name="直線コネクタ 486"/>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488"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489" name="直線コネクタ 488"/>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490"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491" name="直線コネクタ 490"/>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492"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3" name="フローチャート: 判断 492"/>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494" name="フローチャート: 判断 493"/>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495" name="フローチャート: 判断 494"/>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496" name="フローチャート: 判断 495"/>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497" name="フローチャート: 判断 496"/>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27495</xdr:rowOff>
    </xdr:from>
    <xdr:to>
      <xdr:col>116</xdr:col>
      <xdr:colOff>114300</xdr:colOff>
      <xdr:row>62</xdr:row>
      <xdr:rowOff>129095</xdr:rowOff>
    </xdr:to>
    <xdr:sp macro="" textlink="">
      <xdr:nvSpPr>
        <xdr:cNvPr id="503" name="楕円 502"/>
        <xdr:cNvSpPr/>
      </xdr:nvSpPr>
      <xdr:spPr>
        <a:xfrm>
          <a:off x="221107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5922</xdr:rowOff>
    </xdr:from>
    <xdr:ext cx="469744" cy="259045"/>
    <xdr:sp macro="" textlink="">
      <xdr:nvSpPr>
        <xdr:cNvPr id="504" name="【学校施設】&#10;一人当たり面積該当値テキスト"/>
        <xdr:cNvSpPr txBox="1"/>
      </xdr:nvSpPr>
      <xdr:spPr>
        <a:xfrm>
          <a:off x="22199600" y="106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33972</xdr:rowOff>
    </xdr:from>
    <xdr:to>
      <xdr:col>112</xdr:col>
      <xdr:colOff>38100</xdr:colOff>
      <xdr:row>62</xdr:row>
      <xdr:rowOff>135572</xdr:rowOff>
    </xdr:to>
    <xdr:sp macro="" textlink="">
      <xdr:nvSpPr>
        <xdr:cNvPr id="505" name="楕円 504"/>
        <xdr:cNvSpPr/>
      </xdr:nvSpPr>
      <xdr:spPr>
        <a:xfrm>
          <a:off x="21272500" y="10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78295</xdr:rowOff>
    </xdr:from>
    <xdr:to>
      <xdr:col>116</xdr:col>
      <xdr:colOff>63500</xdr:colOff>
      <xdr:row>62</xdr:row>
      <xdr:rowOff>84772</xdr:rowOff>
    </xdr:to>
    <xdr:cxnSp macro="">
      <xdr:nvCxnSpPr>
        <xdr:cNvPr id="506" name="直線コネクタ 505"/>
        <xdr:cNvCxnSpPr/>
      </xdr:nvCxnSpPr>
      <xdr:spPr>
        <a:xfrm flipV="1">
          <a:off x="21323300" y="1070819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35687</xdr:rowOff>
    </xdr:from>
    <xdr:to>
      <xdr:col>107</xdr:col>
      <xdr:colOff>101600</xdr:colOff>
      <xdr:row>62</xdr:row>
      <xdr:rowOff>137287</xdr:rowOff>
    </xdr:to>
    <xdr:sp macro="" textlink="">
      <xdr:nvSpPr>
        <xdr:cNvPr id="507" name="楕円 506"/>
        <xdr:cNvSpPr/>
      </xdr:nvSpPr>
      <xdr:spPr>
        <a:xfrm>
          <a:off x="20383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84772</xdr:rowOff>
    </xdr:from>
    <xdr:to>
      <xdr:col>111</xdr:col>
      <xdr:colOff>177800</xdr:colOff>
      <xdr:row>62</xdr:row>
      <xdr:rowOff>86487</xdr:rowOff>
    </xdr:to>
    <xdr:cxnSp macro="">
      <xdr:nvCxnSpPr>
        <xdr:cNvPr id="508" name="直線コネクタ 507"/>
        <xdr:cNvCxnSpPr/>
      </xdr:nvCxnSpPr>
      <xdr:spPr>
        <a:xfrm flipV="1">
          <a:off x="20434300" y="1071467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38354</xdr:rowOff>
    </xdr:from>
    <xdr:to>
      <xdr:col>102</xdr:col>
      <xdr:colOff>165100</xdr:colOff>
      <xdr:row>62</xdr:row>
      <xdr:rowOff>139954</xdr:rowOff>
    </xdr:to>
    <xdr:sp macro="" textlink="">
      <xdr:nvSpPr>
        <xdr:cNvPr id="509" name="楕円 508"/>
        <xdr:cNvSpPr/>
      </xdr:nvSpPr>
      <xdr:spPr>
        <a:xfrm>
          <a:off x="19494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86487</xdr:rowOff>
    </xdr:from>
    <xdr:to>
      <xdr:col>107</xdr:col>
      <xdr:colOff>50800</xdr:colOff>
      <xdr:row>62</xdr:row>
      <xdr:rowOff>89154</xdr:rowOff>
    </xdr:to>
    <xdr:cxnSp macro="">
      <xdr:nvCxnSpPr>
        <xdr:cNvPr id="510" name="直線コネクタ 509"/>
        <xdr:cNvCxnSpPr/>
      </xdr:nvCxnSpPr>
      <xdr:spPr>
        <a:xfrm flipV="1">
          <a:off x="19545300" y="107163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511" name="楕円 510"/>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89154</xdr:rowOff>
    </xdr:from>
    <xdr:to>
      <xdr:col>102</xdr:col>
      <xdr:colOff>114300</xdr:colOff>
      <xdr:row>62</xdr:row>
      <xdr:rowOff>91440</xdr:rowOff>
    </xdr:to>
    <xdr:cxnSp macro="">
      <xdr:nvCxnSpPr>
        <xdr:cNvPr id="512" name="直線コネクタ 511"/>
        <xdr:cNvCxnSpPr/>
      </xdr:nvCxnSpPr>
      <xdr:spPr>
        <a:xfrm flipV="1">
          <a:off x="18656300" y="1071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513"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14"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15"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16"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126699</xdr:rowOff>
    </xdr:from>
    <xdr:ext cx="469744" cy="259045"/>
    <xdr:sp macro="" textlink="">
      <xdr:nvSpPr>
        <xdr:cNvPr id="517" name="n_1mainValue【学校施設】&#10;一人当たり面積"/>
        <xdr:cNvSpPr txBox="1"/>
      </xdr:nvSpPr>
      <xdr:spPr>
        <a:xfrm>
          <a:off x="21075727" y="10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128414</xdr:rowOff>
    </xdr:from>
    <xdr:ext cx="469744" cy="259045"/>
    <xdr:sp macro="" textlink="">
      <xdr:nvSpPr>
        <xdr:cNvPr id="518" name="n_2mainValue【学校施設】&#10;一人当たり面積"/>
        <xdr:cNvSpPr txBox="1"/>
      </xdr:nvSpPr>
      <xdr:spPr>
        <a:xfrm>
          <a:off x="201994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131081</xdr:rowOff>
    </xdr:from>
    <xdr:ext cx="469744" cy="259045"/>
    <xdr:sp macro="" textlink="">
      <xdr:nvSpPr>
        <xdr:cNvPr id="519" name="n_3mainValue【学校施設】&#10;一人当たり面積"/>
        <xdr:cNvSpPr txBox="1"/>
      </xdr:nvSpPr>
      <xdr:spPr>
        <a:xfrm>
          <a:off x="19310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520" name="n_4mainValue【学校施設】&#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当町の施設に関しては、保育園が令和元年度に認定こども園へ移行したが改修等は行っていないため減価償却率は増加していると思われる。そのため平成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同様に類似団体と比較しても償却率は高い傾向にある。小中学校施設については、改修等により償却率は低下しているが類似団体と比べ償却率はかなり高い状況にあり、今後、老朽化により更なる修繕等が考えられる。また、こども園・小中ともに一人あたりの面積は他団体より低く、より良い教育環境づくりのためには検討の必要も考えられる。　公営住宅に関しては、建築されてからの年数等から今後も修繕等が増加する可能性が高く見込まれ、一人あたりの面積も類似団体等より、多くなっている。ニーズを把握し、住宅の要求状況を踏まえ、民間への移行などにより施設を減らすなどの検討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7,055
4.31
4,385,905
4,229,708
146,532
2,386,705
2,920,739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49530</xdr:rowOff>
    </xdr:from>
    <xdr:to>
      <xdr:col>24</xdr:col>
      <xdr:colOff>62865</xdr:colOff>
      <xdr:row>64</xdr:row>
      <xdr:rowOff>76200</xdr:rowOff>
    </xdr:to>
    <xdr:cxnSp macro="">
      <xdr:nvCxnSpPr>
        <xdr:cNvPr id="73" name="直線コネクタ 72"/>
        <xdr:cNvCxnSpPr/>
      </xdr:nvCxnSpPr>
      <xdr:spPr>
        <a:xfrm flipV="1">
          <a:off x="4634865" y="98221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167657</xdr:rowOff>
    </xdr:from>
    <xdr:ext cx="405111" cy="259045"/>
    <xdr:sp macro="" textlink="">
      <xdr:nvSpPr>
        <xdr:cNvPr id="76" name="【体育館・プール】&#10;有形固定資産減価償却率最大値テキスト"/>
        <xdr:cNvSpPr txBox="1"/>
      </xdr:nvSpPr>
      <xdr:spPr>
        <a:xfrm>
          <a:off x="4673600" y="959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49530</xdr:rowOff>
    </xdr:from>
    <xdr:to>
      <xdr:col>24</xdr:col>
      <xdr:colOff>152400</xdr:colOff>
      <xdr:row>57</xdr:row>
      <xdr:rowOff>49530</xdr:rowOff>
    </xdr:to>
    <xdr:cxnSp macro="">
      <xdr:nvCxnSpPr>
        <xdr:cNvPr id="77" name="直線コネクタ 76"/>
        <xdr:cNvCxnSpPr/>
      </xdr:nvCxnSpPr>
      <xdr:spPr>
        <a:xfrm>
          <a:off x="4546600" y="982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43832</xdr:rowOff>
    </xdr:from>
    <xdr:ext cx="405111" cy="259045"/>
    <xdr:sp macro="" textlink="">
      <xdr:nvSpPr>
        <xdr:cNvPr id="78" name="【体育館・プール】&#10;有形固定資産減価償却率平均値テキスト"/>
        <xdr:cNvSpPr txBox="1"/>
      </xdr:nvSpPr>
      <xdr:spPr>
        <a:xfrm>
          <a:off x="467360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79" name="フローチャート: 判断 78"/>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80" name="フローチャート: 判断 79"/>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81" name="フローチャート: 判断 80"/>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82" name="フローチャート: 判断 81"/>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83" name="フローチャート: 判断 82"/>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103505</xdr:rowOff>
    </xdr:from>
    <xdr:to>
      <xdr:col>24</xdr:col>
      <xdr:colOff>114300</xdr:colOff>
      <xdr:row>58</xdr:row>
      <xdr:rowOff>33655</xdr:rowOff>
    </xdr:to>
    <xdr:sp macro="" textlink="">
      <xdr:nvSpPr>
        <xdr:cNvPr id="89" name="楕円 88"/>
        <xdr:cNvSpPr/>
      </xdr:nvSpPr>
      <xdr:spPr>
        <a:xfrm>
          <a:off x="4584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18432</xdr:rowOff>
    </xdr:from>
    <xdr:ext cx="405111" cy="259045"/>
    <xdr:sp macro="" textlink="">
      <xdr:nvSpPr>
        <xdr:cNvPr id="90" name="【体育館・プール】&#10;有形固定資産減価償却率該当値テキスト"/>
        <xdr:cNvSpPr txBox="1"/>
      </xdr:nvSpPr>
      <xdr:spPr>
        <a:xfrm>
          <a:off x="4673600" y="979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91" name="楕円 90"/>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154305</xdr:rowOff>
    </xdr:to>
    <xdr:cxnSp macro="">
      <xdr:nvCxnSpPr>
        <xdr:cNvPr id="92" name="直線コネクタ 91"/>
        <xdr:cNvCxnSpPr/>
      </xdr:nvCxnSpPr>
      <xdr:spPr>
        <a:xfrm>
          <a:off x="3797300" y="99021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36830</xdr:rowOff>
    </xdr:from>
    <xdr:to>
      <xdr:col>15</xdr:col>
      <xdr:colOff>101600</xdr:colOff>
      <xdr:row>57</xdr:row>
      <xdr:rowOff>138430</xdr:rowOff>
    </xdr:to>
    <xdr:sp macro="" textlink="">
      <xdr:nvSpPr>
        <xdr:cNvPr id="93" name="楕円 92"/>
        <xdr:cNvSpPr/>
      </xdr:nvSpPr>
      <xdr:spPr>
        <a:xfrm>
          <a:off x="2857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57</xdr:row>
      <xdr:rowOff>129540</xdr:rowOff>
    </xdr:to>
    <xdr:cxnSp macro="">
      <xdr:nvCxnSpPr>
        <xdr:cNvPr id="94" name="直線コネクタ 93"/>
        <xdr:cNvCxnSpPr/>
      </xdr:nvCxnSpPr>
      <xdr:spPr>
        <a:xfrm>
          <a:off x="2908300" y="9860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96520</xdr:rowOff>
    </xdr:to>
    <xdr:sp macro="" textlink="">
      <xdr:nvSpPr>
        <xdr:cNvPr id="95" name="楕円 94"/>
        <xdr:cNvSpPr/>
      </xdr:nvSpPr>
      <xdr:spPr>
        <a:xfrm>
          <a:off x="196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45720</xdr:rowOff>
    </xdr:from>
    <xdr:to>
      <xdr:col>15</xdr:col>
      <xdr:colOff>50800</xdr:colOff>
      <xdr:row>57</xdr:row>
      <xdr:rowOff>87630</xdr:rowOff>
    </xdr:to>
    <xdr:cxnSp macro="">
      <xdr:nvCxnSpPr>
        <xdr:cNvPr id="96" name="直線コネクタ 95"/>
        <xdr:cNvCxnSpPr/>
      </xdr:nvCxnSpPr>
      <xdr:spPr>
        <a:xfrm>
          <a:off x="2019300" y="981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124460</xdr:rowOff>
    </xdr:from>
    <xdr:to>
      <xdr:col>6</xdr:col>
      <xdr:colOff>38100</xdr:colOff>
      <xdr:row>57</xdr:row>
      <xdr:rowOff>54610</xdr:rowOff>
    </xdr:to>
    <xdr:sp macro="" textlink="">
      <xdr:nvSpPr>
        <xdr:cNvPr id="97" name="楕円 96"/>
        <xdr:cNvSpPr/>
      </xdr:nvSpPr>
      <xdr:spPr>
        <a:xfrm>
          <a:off x="1079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3810</xdr:rowOff>
    </xdr:from>
    <xdr:to>
      <xdr:col>10</xdr:col>
      <xdr:colOff>114300</xdr:colOff>
      <xdr:row>57</xdr:row>
      <xdr:rowOff>45720</xdr:rowOff>
    </xdr:to>
    <xdr:cxnSp macro="">
      <xdr:nvCxnSpPr>
        <xdr:cNvPr id="98" name="直線コネクタ 97"/>
        <xdr:cNvCxnSpPr/>
      </xdr:nvCxnSpPr>
      <xdr:spPr>
        <a:xfrm>
          <a:off x="1130300" y="9776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99" name="n_1ave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00" name="n_2ave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01" name="n_3ave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102" name="n_4aveValue【体育館・プー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103" name="n_1main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154957</xdr:rowOff>
    </xdr:from>
    <xdr:ext cx="405111" cy="259045"/>
    <xdr:sp macro="" textlink="">
      <xdr:nvSpPr>
        <xdr:cNvPr id="104" name="n_2mainValue【体育館・プール】&#10;有形固定資産減価償却率"/>
        <xdr:cNvSpPr txBox="1"/>
      </xdr:nvSpPr>
      <xdr:spPr>
        <a:xfrm>
          <a:off x="2705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113047</xdr:rowOff>
    </xdr:from>
    <xdr:ext cx="405111" cy="259045"/>
    <xdr:sp macro="" textlink="">
      <xdr:nvSpPr>
        <xdr:cNvPr id="105" name="n_3mainValue【体育館・プール】&#10;有形固定資産減価償却率"/>
        <xdr:cNvSpPr txBox="1"/>
      </xdr:nvSpPr>
      <xdr:spPr>
        <a:xfrm>
          <a:off x="1816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71137</xdr:rowOff>
    </xdr:from>
    <xdr:ext cx="405111" cy="259045"/>
    <xdr:sp macro="" textlink="">
      <xdr:nvSpPr>
        <xdr:cNvPr id="106" name="n_4mainValue【体育館・プール】&#10;有形固定資産減価償却率"/>
        <xdr:cNvSpPr txBox="1"/>
      </xdr:nvSpPr>
      <xdr:spPr>
        <a:xfrm>
          <a:off x="927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30" name="直線コネクタ 129"/>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31"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2" name="直線コネクタ 131"/>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3"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4" name="直線コネクタ 133"/>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5"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6" name="フローチャート: 判断 135"/>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7" name="フローチャート: 判断 136"/>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8" name="フローチャート: 判断 137"/>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9" name="フローチャート: 判断 138"/>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40" name="フローチャート: 判断 139"/>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109220</xdr:rowOff>
    </xdr:from>
    <xdr:to>
      <xdr:col>55</xdr:col>
      <xdr:colOff>50800</xdr:colOff>
      <xdr:row>64</xdr:row>
      <xdr:rowOff>39370</xdr:rowOff>
    </xdr:to>
    <xdr:sp macro="" textlink="">
      <xdr:nvSpPr>
        <xdr:cNvPr id="146" name="楕円 145"/>
        <xdr:cNvSpPr/>
      </xdr:nvSpPr>
      <xdr:spPr>
        <a:xfrm>
          <a:off x="10426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24147</xdr:rowOff>
    </xdr:from>
    <xdr:ext cx="469744" cy="259045"/>
    <xdr:sp macro="" textlink="">
      <xdr:nvSpPr>
        <xdr:cNvPr id="147" name="【体育館・プール】&#10;一人当たり面積該当値テキスト"/>
        <xdr:cNvSpPr txBox="1"/>
      </xdr:nvSpPr>
      <xdr:spPr>
        <a:xfrm>
          <a:off x="10515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110744</xdr:rowOff>
    </xdr:from>
    <xdr:to>
      <xdr:col>50</xdr:col>
      <xdr:colOff>165100</xdr:colOff>
      <xdr:row>64</xdr:row>
      <xdr:rowOff>40894</xdr:rowOff>
    </xdr:to>
    <xdr:sp macro="" textlink="">
      <xdr:nvSpPr>
        <xdr:cNvPr id="148" name="楕円 147"/>
        <xdr:cNvSpPr/>
      </xdr:nvSpPr>
      <xdr:spPr>
        <a:xfrm>
          <a:off x="9588500" y="109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160020</xdr:rowOff>
    </xdr:from>
    <xdr:to>
      <xdr:col>55</xdr:col>
      <xdr:colOff>0</xdr:colOff>
      <xdr:row>63</xdr:row>
      <xdr:rowOff>161544</xdr:rowOff>
    </xdr:to>
    <xdr:cxnSp macro="">
      <xdr:nvCxnSpPr>
        <xdr:cNvPr id="149" name="直線コネクタ 148"/>
        <xdr:cNvCxnSpPr/>
      </xdr:nvCxnSpPr>
      <xdr:spPr>
        <a:xfrm flipV="1">
          <a:off x="9639300" y="109613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111125</xdr:rowOff>
    </xdr:from>
    <xdr:to>
      <xdr:col>46</xdr:col>
      <xdr:colOff>38100</xdr:colOff>
      <xdr:row>64</xdr:row>
      <xdr:rowOff>41275</xdr:rowOff>
    </xdr:to>
    <xdr:sp macro="" textlink="">
      <xdr:nvSpPr>
        <xdr:cNvPr id="150" name="楕円 149"/>
        <xdr:cNvSpPr/>
      </xdr:nvSpPr>
      <xdr:spPr>
        <a:xfrm>
          <a:off x="8699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161544</xdr:rowOff>
    </xdr:from>
    <xdr:to>
      <xdr:col>50</xdr:col>
      <xdr:colOff>114300</xdr:colOff>
      <xdr:row>63</xdr:row>
      <xdr:rowOff>161925</xdr:rowOff>
    </xdr:to>
    <xdr:cxnSp macro="">
      <xdr:nvCxnSpPr>
        <xdr:cNvPr id="151" name="直線コネクタ 150"/>
        <xdr:cNvCxnSpPr/>
      </xdr:nvCxnSpPr>
      <xdr:spPr>
        <a:xfrm flipV="1">
          <a:off x="8750300" y="109628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111887</xdr:rowOff>
    </xdr:from>
    <xdr:to>
      <xdr:col>41</xdr:col>
      <xdr:colOff>101600</xdr:colOff>
      <xdr:row>64</xdr:row>
      <xdr:rowOff>42037</xdr:rowOff>
    </xdr:to>
    <xdr:sp macro="" textlink="">
      <xdr:nvSpPr>
        <xdr:cNvPr id="152" name="楕円 151"/>
        <xdr:cNvSpPr/>
      </xdr:nvSpPr>
      <xdr:spPr>
        <a:xfrm>
          <a:off x="7810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161925</xdr:rowOff>
    </xdr:from>
    <xdr:to>
      <xdr:col>45</xdr:col>
      <xdr:colOff>177800</xdr:colOff>
      <xdr:row>63</xdr:row>
      <xdr:rowOff>162687</xdr:rowOff>
    </xdr:to>
    <xdr:cxnSp macro="">
      <xdr:nvCxnSpPr>
        <xdr:cNvPr id="153" name="直線コネクタ 152"/>
        <xdr:cNvCxnSpPr/>
      </xdr:nvCxnSpPr>
      <xdr:spPr>
        <a:xfrm flipV="1">
          <a:off x="7861300" y="109632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112649</xdr:rowOff>
    </xdr:from>
    <xdr:to>
      <xdr:col>36</xdr:col>
      <xdr:colOff>165100</xdr:colOff>
      <xdr:row>64</xdr:row>
      <xdr:rowOff>42799</xdr:rowOff>
    </xdr:to>
    <xdr:sp macro="" textlink="">
      <xdr:nvSpPr>
        <xdr:cNvPr id="154" name="楕円 153"/>
        <xdr:cNvSpPr/>
      </xdr:nvSpPr>
      <xdr:spPr>
        <a:xfrm>
          <a:off x="6921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162687</xdr:rowOff>
    </xdr:from>
    <xdr:to>
      <xdr:col>41</xdr:col>
      <xdr:colOff>50800</xdr:colOff>
      <xdr:row>63</xdr:row>
      <xdr:rowOff>163449</xdr:rowOff>
    </xdr:to>
    <xdr:cxnSp macro="">
      <xdr:nvCxnSpPr>
        <xdr:cNvPr id="155" name="直線コネクタ 154"/>
        <xdr:cNvCxnSpPr/>
      </xdr:nvCxnSpPr>
      <xdr:spPr>
        <a:xfrm flipV="1">
          <a:off x="6972300" y="109640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6"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7"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8"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9"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32021</xdr:rowOff>
    </xdr:from>
    <xdr:ext cx="469744" cy="259045"/>
    <xdr:sp macro="" textlink="">
      <xdr:nvSpPr>
        <xdr:cNvPr id="160" name="n_1mainValue【体育館・プール】&#10;一人当たり面積"/>
        <xdr:cNvSpPr txBox="1"/>
      </xdr:nvSpPr>
      <xdr:spPr>
        <a:xfrm>
          <a:off x="9391727"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32402</xdr:rowOff>
    </xdr:from>
    <xdr:ext cx="469744" cy="259045"/>
    <xdr:sp macro="" textlink="">
      <xdr:nvSpPr>
        <xdr:cNvPr id="161" name="n_2mainValue【体育館・プール】&#10;一人当たり面積"/>
        <xdr:cNvSpPr txBox="1"/>
      </xdr:nvSpPr>
      <xdr:spPr>
        <a:xfrm>
          <a:off x="8515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33164</xdr:rowOff>
    </xdr:from>
    <xdr:ext cx="469744" cy="259045"/>
    <xdr:sp macro="" textlink="">
      <xdr:nvSpPr>
        <xdr:cNvPr id="162" name="n_3mainValue【体育館・プール】&#10;一人当たり面積"/>
        <xdr:cNvSpPr txBox="1"/>
      </xdr:nvSpPr>
      <xdr:spPr>
        <a:xfrm>
          <a:off x="7626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33926</xdr:rowOff>
    </xdr:from>
    <xdr:ext cx="469744" cy="259045"/>
    <xdr:sp macro="" textlink="">
      <xdr:nvSpPr>
        <xdr:cNvPr id="163" name="n_4mainValue【体育館・プール】&#10;一人当たり面積"/>
        <xdr:cNvSpPr txBox="1"/>
      </xdr:nvSpPr>
      <xdr:spPr>
        <a:xfrm>
          <a:off x="6737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1" name="直線コネクタ 1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2" name="テキスト ボックス 1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3" name="直線コネクタ 1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4" name="テキスト ボックス 1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5" name="直線コネクタ 1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6" name="テキスト ボックス 1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7" name="直線コネクタ 1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8" name="テキスト ボックス 1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9" name="直線コネクタ 1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0" name="テキスト ボックス 1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2" name="テキスト ボックス 2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204" name="直線コネクタ 203"/>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6" name="直線コネクタ 20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207"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208" name="直線コネクタ 207"/>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09"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10" name="フローチャート: 判断 209"/>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11" name="フローチャート: 判断 210"/>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212" name="フローチャート: 判断 211"/>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213" name="フローチャート: 判断 212"/>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214" name="フローチャート: 判断 213"/>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220" name="楕円 219"/>
        <xdr:cNvSpPr/>
      </xdr:nvSpPr>
      <xdr:spPr>
        <a:xfrm>
          <a:off x="4584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20972</xdr:rowOff>
    </xdr:from>
    <xdr:ext cx="405111" cy="259045"/>
    <xdr:sp macro="" textlink="">
      <xdr:nvSpPr>
        <xdr:cNvPr id="221" name="【市民会館】&#10;有形固定資産減価償却率該当値テキスト"/>
        <xdr:cNvSpPr txBox="1"/>
      </xdr:nvSpPr>
      <xdr:spPr>
        <a:xfrm>
          <a:off x="4673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222" name="楕円 221"/>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xdr:rowOff>
    </xdr:from>
    <xdr:to>
      <xdr:col>24</xdr:col>
      <xdr:colOff>63500</xdr:colOff>
      <xdr:row>105</xdr:row>
      <xdr:rowOff>93345</xdr:rowOff>
    </xdr:to>
    <xdr:cxnSp macro="">
      <xdr:nvCxnSpPr>
        <xdr:cNvPr id="223" name="直線コネクタ 222"/>
        <xdr:cNvCxnSpPr/>
      </xdr:nvCxnSpPr>
      <xdr:spPr>
        <a:xfrm>
          <a:off x="3797300" y="180117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224" name="楕円 223"/>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105</xdr:row>
      <xdr:rowOff>9525</xdr:rowOff>
    </xdr:to>
    <xdr:cxnSp macro="">
      <xdr:nvCxnSpPr>
        <xdr:cNvPr id="225" name="直線コネクタ 224"/>
        <xdr:cNvCxnSpPr/>
      </xdr:nvCxnSpPr>
      <xdr:spPr>
        <a:xfrm>
          <a:off x="2908300" y="17952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27305</xdr:rowOff>
    </xdr:from>
    <xdr:to>
      <xdr:col>10</xdr:col>
      <xdr:colOff>165100</xdr:colOff>
      <xdr:row>104</xdr:row>
      <xdr:rowOff>128905</xdr:rowOff>
    </xdr:to>
    <xdr:sp macro="" textlink="">
      <xdr:nvSpPr>
        <xdr:cNvPr id="226" name="楕円 225"/>
        <xdr:cNvSpPr/>
      </xdr:nvSpPr>
      <xdr:spPr>
        <a:xfrm>
          <a:off x="1968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78105</xdr:rowOff>
    </xdr:from>
    <xdr:to>
      <xdr:col>15</xdr:col>
      <xdr:colOff>50800</xdr:colOff>
      <xdr:row>104</xdr:row>
      <xdr:rowOff>121920</xdr:rowOff>
    </xdr:to>
    <xdr:cxnSp macro="">
      <xdr:nvCxnSpPr>
        <xdr:cNvPr id="227" name="直線コネクタ 226"/>
        <xdr:cNvCxnSpPr/>
      </xdr:nvCxnSpPr>
      <xdr:spPr>
        <a:xfrm>
          <a:off x="2019300" y="17908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228" name="楕円 227"/>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78105</xdr:rowOff>
    </xdr:from>
    <xdr:to>
      <xdr:col>10</xdr:col>
      <xdr:colOff>114300</xdr:colOff>
      <xdr:row>105</xdr:row>
      <xdr:rowOff>19050</xdr:rowOff>
    </xdr:to>
    <xdr:cxnSp macro="">
      <xdr:nvCxnSpPr>
        <xdr:cNvPr id="229" name="直線コネクタ 228"/>
        <xdr:cNvCxnSpPr/>
      </xdr:nvCxnSpPr>
      <xdr:spPr>
        <a:xfrm flipV="1">
          <a:off x="1130300" y="1790890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230"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231"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232"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233"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51452</xdr:rowOff>
    </xdr:from>
    <xdr:ext cx="405111" cy="259045"/>
    <xdr:sp macro="" textlink="">
      <xdr:nvSpPr>
        <xdr:cNvPr id="234" name="n_1main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235" name="n_2main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120032</xdr:rowOff>
    </xdr:from>
    <xdr:ext cx="405111" cy="259045"/>
    <xdr:sp macro="" textlink="">
      <xdr:nvSpPr>
        <xdr:cNvPr id="236" name="n_3mainValue【市民会館】&#10;有形固定資産減価償却率"/>
        <xdr:cNvSpPr txBox="1"/>
      </xdr:nvSpPr>
      <xdr:spPr>
        <a:xfrm>
          <a:off x="1816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237" name="n_4mainValue【市民会館】&#10;有形固定資産減価償却率"/>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261" name="直線コネクタ 260"/>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262"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263" name="直線コネクタ 262"/>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264"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265" name="直線コネクタ 264"/>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266" name="【市民会館】&#10;一人当たり面積平均値テキスト"/>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267" name="フローチャート: 判断 266"/>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268" name="フローチャート: 判断 267"/>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269" name="フローチャート: 判断 268"/>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270" name="フローチャート: 判断 269"/>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271" name="フローチャート: 判断 270"/>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113792</xdr:rowOff>
    </xdr:from>
    <xdr:to>
      <xdr:col>55</xdr:col>
      <xdr:colOff>50800</xdr:colOff>
      <xdr:row>107</xdr:row>
      <xdr:rowOff>43942</xdr:rowOff>
    </xdr:to>
    <xdr:sp macro="" textlink="">
      <xdr:nvSpPr>
        <xdr:cNvPr id="277" name="楕円 276"/>
        <xdr:cNvSpPr/>
      </xdr:nvSpPr>
      <xdr:spPr>
        <a:xfrm>
          <a:off x="10426700" y="182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136669</xdr:rowOff>
    </xdr:from>
    <xdr:ext cx="469744" cy="259045"/>
    <xdr:sp macro="" textlink="">
      <xdr:nvSpPr>
        <xdr:cNvPr id="278" name="【市民会館】&#10;一人当たり面積該当値テキスト"/>
        <xdr:cNvSpPr txBox="1"/>
      </xdr:nvSpPr>
      <xdr:spPr>
        <a:xfrm>
          <a:off x="10515600" y="181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119887</xdr:rowOff>
    </xdr:from>
    <xdr:to>
      <xdr:col>50</xdr:col>
      <xdr:colOff>165100</xdr:colOff>
      <xdr:row>107</xdr:row>
      <xdr:rowOff>50037</xdr:rowOff>
    </xdr:to>
    <xdr:sp macro="" textlink="">
      <xdr:nvSpPr>
        <xdr:cNvPr id="279" name="楕円 278"/>
        <xdr:cNvSpPr/>
      </xdr:nvSpPr>
      <xdr:spPr>
        <a:xfrm>
          <a:off x="9588500" y="182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164592</xdr:rowOff>
    </xdr:from>
    <xdr:to>
      <xdr:col>55</xdr:col>
      <xdr:colOff>0</xdr:colOff>
      <xdr:row>106</xdr:row>
      <xdr:rowOff>170687</xdr:rowOff>
    </xdr:to>
    <xdr:cxnSp macro="">
      <xdr:nvCxnSpPr>
        <xdr:cNvPr id="280" name="直線コネクタ 279"/>
        <xdr:cNvCxnSpPr/>
      </xdr:nvCxnSpPr>
      <xdr:spPr>
        <a:xfrm flipV="1">
          <a:off x="9639300" y="18338292"/>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122174</xdr:rowOff>
    </xdr:from>
    <xdr:to>
      <xdr:col>46</xdr:col>
      <xdr:colOff>38100</xdr:colOff>
      <xdr:row>107</xdr:row>
      <xdr:rowOff>52324</xdr:rowOff>
    </xdr:to>
    <xdr:sp macro="" textlink="">
      <xdr:nvSpPr>
        <xdr:cNvPr id="281" name="楕円 280"/>
        <xdr:cNvSpPr/>
      </xdr:nvSpPr>
      <xdr:spPr>
        <a:xfrm>
          <a:off x="8699500" y="18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170687</xdr:rowOff>
    </xdr:from>
    <xdr:to>
      <xdr:col>50</xdr:col>
      <xdr:colOff>114300</xdr:colOff>
      <xdr:row>107</xdr:row>
      <xdr:rowOff>1524</xdr:rowOff>
    </xdr:to>
    <xdr:cxnSp macro="">
      <xdr:nvCxnSpPr>
        <xdr:cNvPr id="282" name="直線コネクタ 281"/>
        <xdr:cNvCxnSpPr/>
      </xdr:nvCxnSpPr>
      <xdr:spPr>
        <a:xfrm flipV="1">
          <a:off x="8750300" y="183443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124461</xdr:rowOff>
    </xdr:from>
    <xdr:to>
      <xdr:col>41</xdr:col>
      <xdr:colOff>101600</xdr:colOff>
      <xdr:row>107</xdr:row>
      <xdr:rowOff>54611</xdr:rowOff>
    </xdr:to>
    <xdr:sp macro="" textlink="">
      <xdr:nvSpPr>
        <xdr:cNvPr id="283" name="楕円 282"/>
        <xdr:cNvSpPr/>
      </xdr:nvSpPr>
      <xdr:spPr>
        <a:xfrm>
          <a:off x="781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1524</xdr:rowOff>
    </xdr:from>
    <xdr:to>
      <xdr:col>45</xdr:col>
      <xdr:colOff>177800</xdr:colOff>
      <xdr:row>107</xdr:row>
      <xdr:rowOff>3811</xdr:rowOff>
    </xdr:to>
    <xdr:cxnSp macro="">
      <xdr:nvCxnSpPr>
        <xdr:cNvPr id="284" name="直線コネクタ 283"/>
        <xdr:cNvCxnSpPr/>
      </xdr:nvCxnSpPr>
      <xdr:spPr>
        <a:xfrm flipV="1">
          <a:off x="7861300" y="183466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126746</xdr:rowOff>
    </xdr:from>
    <xdr:to>
      <xdr:col>36</xdr:col>
      <xdr:colOff>165100</xdr:colOff>
      <xdr:row>107</xdr:row>
      <xdr:rowOff>56896</xdr:rowOff>
    </xdr:to>
    <xdr:sp macro="" textlink="">
      <xdr:nvSpPr>
        <xdr:cNvPr id="285" name="楕円 284"/>
        <xdr:cNvSpPr/>
      </xdr:nvSpPr>
      <xdr:spPr>
        <a:xfrm>
          <a:off x="6921500" y="183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3811</xdr:rowOff>
    </xdr:from>
    <xdr:to>
      <xdr:col>41</xdr:col>
      <xdr:colOff>50800</xdr:colOff>
      <xdr:row>107</xdr:row>
      <xdr:rowOff>6096</xdr:rowOff>
    </xdr:to>
    <xdr:cxnSp macro="">
      <xdr:nvCxnSpPr>
        <xdr:cNvPr id="286" name="直線コネクタ 285"/>
        <xdr:cNvCxnSpPr/>
      </xdr:nvCxnSpPr>
      <xdr:spPr>
        <a:xfrm flipV="1">
          <a:off x="6972300" y="183489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287" name="n_1ave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288" name="n_2aveValue【市民会館】&#10;一人当たり面積"/>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289"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290"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66564</xdr:rowOff>
    </xdr:from>
    <xdr:ext cx="469744" cy="259045"/>
    <xdr:sp macro="" textlink="">
      <xdr:nvSpPr>
        <xdr:cNvPr id="291" name="n_1mainValue【市民会館】&#10;一人当たり面積"/>
        <xdr:cNvSpPr txBox="1"/>
      </xdr:nvSpPr>
      <xdr:spPr>
        <a:xfrm>
          <a:off x="9391727" y="180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68851</xdr:rowOff>
    </xdr:from>
    <xdr:ext cx="469744" cy="259045"/>
    <xdr:sp macro="" textlink="">
      <xdr:nvSpPr>
        <xdr:cNvPr id="292" name="n_2mainValue【市民会館】&#10;一人当たり面積"/>
        <xdr:cNvSpPr txBox="1"/>
      </xdr:nvSpPr>
      <xdr:spPr>
        <a:xfrm>
          <a:off x="8515427" y="180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45738</xdr:rowOff>
    </xdr:from>
    <xdr:ext cx="469744" cy="259045"/>
    <xdr:sp macro="" textlink="">
      <xdr:nvSpPr>
        <xdr:cNvPr id="293" name="n_3mainValue【市民会館】&#10;一人当たり面積"/>
        <xdr:cNvSpPr txBox="1"/>
      </xdr:nvSpPr>
      <xdr:spPr>
        <a:xfrm>
          <a:off x="7626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48023</xdr:rowOff>
    </xdr:from>
    <xdr:ext cx="469744" cy="259045"/>
    <xdr:sp macro="" textlink="">
      <xdr:nvSpPr>
        <xdr:cNvPr id="294" name="n_4mainValue【市民会館】&#10;一人当たり面積"/>
        <xdr:cNvSpPr txBox="1"/>
      </xdr:nvSpPr>
      <xdr:spPr>
        <a:xfrm>
          <a:off x="6737427" y="183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9" name="直線コネクタ 318"/>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2"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3" name="直線コネクタ 322"/>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4"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5" name="フローチャート: 判断 324"/>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6" name="フローチャート: 判断 325"/>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7" name="フローチャート: 判断 326"/>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8" name="フローチャート: 判断 327"/>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9" name="フローチャート: 判断 328"/>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40640</xdr:rowOff>
    </xdr:from>
    <xdr:to>
      <xdr:col>85</xdr:col>
      <xdr:colOff>177800</xdr:colOff>
      <xdr:row>39</xdr:row>
      <xdr:rowOff>142240</xdr:rowOff>
    </xdr:to>
    <xdr:sp macro="" textlink="">
      <xdr:nvSpPr>
        <xdr:cNvPr id="335" name="楕円 334"/>
        <xdr:cNvSpPr/>
      </xdr:nvSpPr>
      <xdr:spPr>
        <a:xfrm>
          <a:off x="16268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19067</xdr:rowOff>
    </xdr:from>
    <xdr:ext cx="405111" cy="259045"/>
    <xdr:sp macro="" textlink="">
      <xdr:nvSpPr>
        <xdr:cNvPr id="336" name="【一般廃棄物処理施設】&#10;有形固定資産減価償却率該当値テキスト"/>
        <xdr:cNvSpPr txBox="1"/>
      </xdr:nvSpPr>
      <xdr:spPr>
        <a:xfrm>
          <a:off x="16357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337" name="楕円 336"/>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40005</xdr:rowOff>
    </xdr:from>
    <xdr:to>
      <xdr:col>85</xdr:col>
      <xdr:colOff>127000</xdr:colOff>
      <xdr:row>39</xdr:row>
      <xdr:rowOff>91440</xdr:rowOff>
    </xdr:to>
    <xdr:cxnSp macro="">
      <xdr:nvCxnSpPr>
        <xdr:cNvPr id="338" name="直線コネクタ 337"/>
        <xdr:cNvCxnSpPr/>
      </xdr:nvCxnSpPr>
      <xdr:spPr>
        <a:xfrm>
          <a:off x="15481300" y="67265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339" name="楕円 338"/>
        <xdr:cNvSpPr/>
      </xdr:nvSpPr>
      <xdr:spPr>
        <a:xfrm>
          <a:off x="1454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40005</xdr:rowOff>
    </xdr:to>
    <xdr:cxnSp macro="">
      <xdr:nvCxnSpPr>
        <xdr:cNvPr id="340" name="直線コネクタ 339"/>
        <xdr:cNvCxnSpPr/>
      </xdr:nvCxnSpPr>
      <xdr:spPr>
        <a:xfrm>
          <a:off x="14592300" y="667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341" name="楕円 340"/>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160020</xdr:rowOff>
    </xdr:to>
    <xdr:cxnSp macro="">
      <xdr:nvCxnSpPr>
        <xdr:cNvPr id="342" name="直線コネクタ 341"/>
        <xdr:cNvCxnSpPr/>
      </xdr:nvCxnSpPr>
      <xdr:spPr>
        <a:xfrm>
          <a:off x="13703300" y="66236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343" name="楕円 342"/>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108585</xdr:rowOff>
    </xdr:to>
    <xdr:cxnSp macro="">
      <xdr:nvCxnSpPr>
        <xdr:cNvPr id="344" name="直線コネクタ 343"/>
        <xdr:cNvCxnSpPr/>
      </xdr:nvCxnSpPr>
      <xdr:spPr>
        <a:xfrm>
          <a:off x="12814300" y="6572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45"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46"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47"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48"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349" name="n_1mainValue【一般廃棄物処理施設】&#10;有形固定資産減価償却率"/>
        <xdr:cNvSpPr txBox="1"/>
      </xdr:nvSpPr>
      <xdr:spPr>
        <a:xfrm>
          <a:off x="15266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30497</xdr:rowOff>
    </xdr:from>
    <xdr:ext cx="405111" cy="259045"/>
    <xdr:sp macro="" textlink="">
      <xdr:nvSpPr>
        <xdr:cNvPr id="350" name="n_2mainValue【一般廃棄物処理施設】&#10;有形固定資産減価償却率"/>
        <xdr:cNvSpPr txBox="1"/>
      </xdr:nvSpPr>
      <xdr:spPr>
        <a:xfrm>
          <a:off x="14389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351" name="n_3mainValue【一般廃棄物処理施設】&#10;有形固定資産減価償却率"/>
        <xdr:cNvSpPr txBox="1"/>
      </xdr:nvSpPr>
      <xdr:spPr>
        <a:xfrm>
          <a:off x="13500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352" name="n_4mainValue【一般廃棄物処理施設】&#10;有形固定資産減価償却率"/>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4" name="直線コネクタ 373"/>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5"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6" name="直線コネクタ 375"/>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7"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8" name="直線コネクタ 377"/>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9"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80" name="フローチャート: 判断 379"/>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81" name="フローチャート: 判断 380"/>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2" name="フローチャート: 判断 381"/>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3" name="フローチャート: 判断 382"/>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4" name="フローチャート: 判断 383"/>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151834</xdr:rowOff>
    </xdr:from>
    <xdr:to>
      <xdr:col>116</xdr:col>
      <xdr:colOff>114300</xdr:colOff>
      <xdr:row>40</xdr:row>
      <xdr:rowOff>81984</xdr:rowOff>
    </xdr:to>
    <xdr:sp macro="" textlink="">
      <xdr:nvSpPr>
        <xdr:cNvPr id="390" name="楕円 389"/>
        <xdr:cNvSpPr/>
      </xdr:nvSpPr>
      <xdr:spPr>
        <a:xfrm>
          <a:off x="22110700" y="68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130261</xdr:rowOff>
    </xdr:from>
    <xdr:ext cx="599010" cy="259045"/>
    <xdr:sp macro="" textlink="">
      <xdr:nvSpPr>
        <xdr:cNvPr id="391" name="【一般廃棄物処理施設】&#10;一人当たり有形固定資産（償却資産）額該当値テキスト"/>
        <xdr:cNvSpPr txBox="1"/>
      </xdr:nvSpPr>
      <xdr:spPr>
        <a:xfrm>
          <a:off x="22199600" y="681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156969</xdr:rowOff>
    </xdr:from>
    <xdr:to>
      <xdr:col>112</xdr:col>
      <xdr:colOff>38100</xdr:colOff>
      <xdr:row>40</xdr:row>
      <xdr:rowOff>87119</xdr:rowOff>
    </xdr:to>
    <xdr:sp macro="" textlink="">
      <xdr:nvSpPr>
        <xdr:cNvPr id="392" name="楕円 391"/>
        <xdr:cNvSpPr/>
      </xdr:nvSpPr>
      <xdr:spPr>
        <a:xfrm>
          <a:off x="21272500" y="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31184</xdr:rowOff>
    </xdr:from>
    <xdr:to>
      <xdr:col>116</xdr:col>
      <xdr:colOff>63500</xdr:colOff>
      <xdr:row>40</xdr:row>
      <xdr:rowOff>36319</xdr:rowOff>
    </xdr:to>
    <xdr:cxnSp macro="">
      <xdr:nvCxnSpPr>
        <xdr:cNvPr id="393" name="直線コネクタ 392"/>
        <xdr:cNvCxnSpPr/>
      </xdr:nvCxnSpPr>
      <xdr:spPr>
        <a:xfrm flipV="1">
          <a:off x="21323300" y="6889184"/>
          <a:ext cx="8382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158304</xdr:rowOff>
    </xdr:from>
    <xdr:to>
      <xdr:col>107</xdr:col>
      <xdr:colOff>101600</xdr:colOff>
      <xdr:row>40</xdr:row>
      <xdr:rowOff>88454</xdr:rowOff>
    </xdr:to>
    <xdr:sp macro="" textlink="">
      <xdr:nvSpPr>
        <xdr:cNvPr id="394" name="楕円 393"/>
        <xdr:cNvSpPr/>
      </xdr:nvSpPr>
      <xdr:spPr>
        <a:xfrm>
          <a:off x="20383500" y="68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36319</xdr:rowOff>
    </xdr:from>
    <xdr:to>
      <xdr:col>111</xdr:col>
      <xdr:colOff>177800</xdr:colOff>
      <xdr:row>40</xdr:row>
      <xdr:rowOff>37654</xdr:rowOff>
    </xdr:to>
    <xdr:cxnSp macro="">
      <xdr:nvCxnSpPr>
        <xdr:cNvPr id="395" name="直線コネクタ 394"/>
        <xdr:cNvCxnSpPr/>
      </xdr:nvCxnSpPr>
      <xdr:spPr>
        <a:xfrm flipV="1">
          <a:off x="20434300" y="689431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160475</xdr:rowOff>
    </xdr:from>
    <xdr:to>
      <xdr:col>102</xdr:col>
      <xdr:colOff>165100</xdr:colOff>
      <xdr:row>40</xdr:row>
      <xdr:rowOff>90625</xdr:rowOff>
    </xdr:to>
    <xdr:sp macro="" textlink="">
      <xdr:nvSpPr>
        <xdr:cNvPr id="396" name="楕円 395"/>
        <xdr:cNvSpPr/>
      </xdr:nvSpPr>
      <xdr:spPr>
        <a:xfrm>
          <a:off x="19494500" y="68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37654</xdr:rowOff>
    </xdr:from>
    <xdr:to>
      <xdr:col>107</xdr:col>
      <xdr:colOff>50800</xdr:colOff>
      <xdr:row>40</xdr:row>
      <xdr:rowOff>39825</xdr:rowOff>
    </xdr:to>
    <xdr:cxnSp macro="">
      <xdr:nvCxnSpPr>
        <xdr:cNvPr id="397" name="直線コネクタ 396"/>
        <xdr:cNvCxnSpPr/>
      </xdr:nvCxnSpPr>
      <xdr:spPr>
        <a:xfrm flipV="1">
          <a:off x="19545300" y="689565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162368</xdr:rowOff>
    </xdr:from>
    <xdr:to>
      <xdr:col>98</xdr:col>
      <xdr:colOff>38100</xdr:colOff>
      <xdr:row>40</xdr:row>
      <xdr:rowOff>92518</xdr:rowOff>
    </xdr:to>
    <xdr:sp macro="" textlink="">
      <xdr:nvSpPr>
        <xdr:cNvPr id="398" name="楕円 397"/>
        <xdr:cNvSpPr/>
      </xdr:nvSpPr>
      <xdr:spPr>
        <a:xfrm>
          <a:off x="18605500" y="68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39825</xdr:rowOff>
    </xdr:from>
    <xdr:to>
      <xdr:col>102</xdr:col>
      <xdr:colOff>114300</xdr:colOff>
      <xdr:row>40</xdr:row>
      <xdr:rowOff>41718</xdr:rowOff>
    </xdr:to>
    <xdr:cxnSp macro="">
      <xdr:nvCxnSpPr>
        <xdr:cNvPr id="399" name="直線コネクタ 398"/>
        <xdr:cNvCxnSpPr/>
      </xdr:nvCxnSpPr>
      <xdr:spPr>
        <a:xfrm flipV="1">
          <a:off x="18656300" y="6897825"/>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00"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01"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02"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03"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78246</xdr:rowOff>
    </xdr:from>
    <xdr:ext cx="599010" cy="259045"/>
    <xdr:sp macro="" textlink="">
      <xdr:nvSpPr>
        <xdr:cNvPr id="404" name="n_1mainValue【一般廃棄物処理施設】&#10;一人当たり有形固定資産（償却資産）額"/>
        <xdr:cNvSpPr txBox="1"/>
      </xdr:nvSpPr>
      <xdr:spPr>
        <a:xfrm>
          <a:off x="21011095" y="69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79581</xdr:rowOff>
    </xdr:from>
    <xdr:ext cx="599010" cy="259045"/>
    <xdr:sp macro="" textlink="">
      <xdr:nvSpPr>
        <xdr:cNvPr id="405" name="n_2mainValue【一般廃棄物処理施設】&#10;一人当たり有形固定資産（償却資産）額"/>
        <xdr:cNvSpPr txBox="1"/>
      </xdr:nvSpPr>
      <xdr:spPr>
        <a:xfrm>
          <a:off x="20134795" y="693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81752</xdr:rowOff>
    </xdr:from>
    <xdr:ext cx="599010" cy="259045"/>
    <xdr:sp macro="" textlink="">
      <xdr:nvSpPr>
        <xdr:cNvPr id="406" name="n_3mainValue【一般廃棄物処理施設】&#10;一人当たり有形固定資産（償却資産）額"/>
        <xdr:cNvSpPr txBox="1"/>
      </xdr:nvSpPr>
      <xdr:spPr>
        <a:xfrm>
          <a:off x="19245795" y="69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109045</xdr:rowOff>
    </xdr:from>
    <xdr:ext cx="599010" cy="259045"/>
    <xdr:sp macro="" textlink="">
      <xdr:nvSpPr>
        <xdr:cNvPr id="407" name="n_4mainValue【一般廃棄物処理施設】&#10;一人当たり有形固定資産（償却資産）額"/>
        <xdr:cNvSpPr txBox="1"/>
      </xdr:nvSpPr>
      <xdr:spPr>
        <a:xfrm>
          <a:off x="18356795" y="662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8" name="テキスト ボックス 4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31" name="直線コネクタ 430"/>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2"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3" name="直線コネクタ 432"/>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4"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5" name="直線コネクタ 434"/>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6" name="【保健センター・保健所】&#10;有形固定資産減価償却率平均値テキスト"/>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7" name="フローチャート: 判断 436"/>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8" name="フローチャート: 判断 437"/>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9" name="フローチャート: 判断 43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40" name="フローチャート: 判断 439"/>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41" name="フローチャート: 判断 440"/>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447" name="楕円 446"/>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448" name="【保健センター・保健所】&#10;有形固定資産減価償却率該当値テキスト"/>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449" name="楕円 448"/>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51435</xdr:rowOff>
    </xdr:to>
    <xdr:cxnSp macro="">
      <xdr:nvCxnSpPr>
        <xdr:cNvPr id="450" name="直線コネクタ 449"/>
        <xdr:cNvCxnSpPr/>
      </xdr:nvCxnSpPr>
      <xdr:spPr>
        <a:xfrm>
          <a:off x="15481300" y="105060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451" name="楕円 450"/>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47625</xdr:rowOff>
    </xdr:to>
    <xdr:cxnSp macro="">
      <xdr:nvCxnSpPr>
        <xdr:cNvPr id="452" name="直線コネクタ 451"/>
        <xdr:cNvCxnSpPr/>
      </xdr:nvCxnSpPr>
      <xdr:spPr>
        <a:xfrm>
          <a:off x="14592300" y="10467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453" name="楕円 452"/>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9525</xdr:rowOff>
    </xdr:to>
    <xdr:cxnSp macro="">
      <xdr:nvCxnSpPr>
        <xdr:cNvPr id="454" name="直線コネクタ 453"/>
        <xdr:cNvCxnSpPr/>
      </xdr:nvCxnSpPr>
      <xdr:spPr>
        <a:xfrm>
          <a:off x="13703300" y="10429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53975</xdr:rowOff>
    </xdr:from>
    <xdr:to>
      <xdr:col>67</xdr:col>
      <xdr:colOff>101600</xdr:colOff>
      <xdr:row>60</xdr:row>
      <xdr:rowOff>155575</xdr:rowOff>
    </xdr:to>
    <xdr:sp macro="" textlink="">
      <xdr:nvSpPr>
        <xdr:cNvPr id="455" name="楕円 454"/>
        <xdr:cNvSpPr/>
      </xdr:nvSpPr>
      <xdr:spPr>
        <a:xfrm>
          <a:off x="12763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104775</xdr:rowOff>
    </xdr:from>
    <xdr:to>
      <xdr:col>71</xdr:col>
      <xdr:colOff>177800</xdr:colOff>
      <xdr:row>60</xdr:row>
      <xdr:rowOff>142875</xdr:rowOff>
    </xdr:to>
    <xdr:cxnSp macro="">
      <xdr:nvCxnSpPr>
        <xdr:cNvPr id="456" name="直線コネクタ 455"/>
        <xdr:cNvCxnSpPr/>
      </xdr:nvCxnSpPr>
      <xdr:spPr>
        <a:xfrm>
          <a:off x="12814300" y="1039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457" name="n_1aveValue【保健センター・保健所】&#10;有形固定資産減価償却率"/>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58" name="n_2aveValue【保健センター・保健所】&#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9" name="n_3aveValue【保健センター・保健所】&#10;有形固定資産減価償却率"/>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60" name="n_4aveValue【保健センター・保健所】&#10;有形固定資産減価償却率"/>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461" name="n_1mainValue【保健センター・保健所】&#10;有形固定資産減価償却率"/>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462" name="n_2mainValue【保健センター・保健所】&#10;有形固定資産減価償却率"/>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463" name="n_3mainValue【保健センター・保健所】&#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146702</xdr:rowOff>
    </xdr:from>
    <xdr:ext cx="405111" cy="259045"/>
    <xdr:sp macro="" textlink="">
      <xdr:nvSpPr>
        <xdr:cNvPr id="464" name="n_4mainValue【保健センター・保健所】&#10;有形固定資産減価償却率"/>
        <xdr:cNvSpPr txBox="1"/>
      </xdr:nvSpPr>
      <xdr:spPr>
        <a:xfrm>
          <a:off x="12611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6" name="直線コネクタ 485"/>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7"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8" name="直線コネクタ 487"/>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9"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90" name="直線コネクタ 489"/>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491" name="【保健センター・保健所】&#10;一人当たり面積平均値テキスト"/>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2" name="フローチャート: 判断 491"/>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3" name="フローチャート: 判断 492"/>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4" name="フローチャート: 判断 493"/>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5" name="フローチャート: 判断 494"/>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6" name="フローチャート: 判断 495"/>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109677</xdr:rowOff>
    </xdr:from>
    <xdr:to>
      <xdr:col>116</xdr:col>
      <xdr:colOff>114300</xdr:colOff>
      <xdr:row>63</xdr:row>
      <xdr:rowOff>39827</xdr:rowOff>
    </xdr:to>
    <xdr:sp macro="" textlink="">
      <xdr:nvSpPr>
        <xdr:cNvPr id="502" name="楕円 501"/>
        <xdr:cNvSpPr/>
      </xdr:nvSpPr>
      <xdr:spPr>
        <a:xfrm>
          <a:off x="221107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132554</xdr:rowOff>
    </xdr:from>
    <xdr:ext cx="469744" cy="259045"/>
    <xdr:sp macro="" textlink="">
      <xdr:nvSpPr>
        <xdr:cNvPr id="503" name="【保健センター・保健所】&#10;一人当たり面積該当値テキスト"/>
        <xdr:cNvSpPr txBox="1"/>
      </xdr:nvSpPr>
      <xdr:spPr>
        <a:xfrm>
          <a:off x="22199600"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113335</xdr:rowOff>
    </xdr:from>
    <xdr:to>
      <xdr:col>112</xdr:col>
      <xdr:colOff>38100</xdr:colOff>
      <xdr:row>63</xdr:row>
      <xdr:rowOff>43485</xdr:rowOff>
    </xdr:to>
    <xdr:sp macro="" textlink="">
      <xdr:nvSpPr>
        <xdr:cNvPr id="504" name="楕円 503"/>
        <xdr:cNvSpPr/>
      </xdr:nvSpPr>
      <xdr:spPr>
        <a:xfrm>
          <a:off x="21272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160477</xdr:rowOff>
    </xdr:from>
    <xdr:to>
      <xdr:col>116</xdr:col>
      <xdr:colOff>63500</xdr:colOff>
      <xdr:row>62</xdr:row>
      <xdr:rowOff>164135</xdr:rowOff>
    </xdr:to>
    <xdr:cxnSp macro="">
      <xdr:nvCxnSpPr>
        <xdr:cNvPr id="505" name="直線コネクタ 504"/>
        <xdr:cNvCxnSpPr/>
      </xdr:nvCxnSpPr>
      <xdr:spPr>
        <a:xfrm flipV="1">
          <a:off x="21323300" y="1079037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114249</xdr:rowOff>
    </xdr:from>
    <xdr:to>
      <xdr:col>107</xdr:col>
      <xdr:colOff>101600</xdr:colOff>
      <xdr:row>63</xdr:row>
      <xdr:rowOff>44399</xdr:rowOff>
    </xdr:to>
    <xdr:sp macro="" textlink="">
      <xdr:nvSpPr>
        <xdr:cNvPr id="506" name="楕円 505"/>
        <xdr:cNvSpPr/>
      </xdr:nvSpPr>
      <xdr:spPr>
        <a:xfrm>
          <a:off x="20383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164135</xdr:rowOff>
    </xdr:from>
    <xdr:to>
      <xdr:col>111</xdr:col>
      <xdr:colOff>177800</xdr:colOff>
      <xdr:row>62</xdr:row>
      <xdr:rowOff>165049</xdr:rowOff>
    </xdr:to>
    <xdr:cxnSp macro="">
      <xdr:nvCxnSpPr>
        <xdr:cNvPr id="507" name="直線コネクタ 506"/>
        <xdr:cNvCxnSpPr/>
      </xdr:nvCxnSpPr>
      <xdr:spPr>
        <a:xfrm flipV="1">
          <a:off x="20434300" y="1079403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115621</xdr:rowOff>
    </xdr:from>
    <xdr:to>
      <xdr:col>102</xdr:col>
      <xdr:colOff>165100</xdr:colOff>
      <xdr:row>63</xdr:row>
      <xdr:rowOff>45771</xdr:rowOff>
    </xdr:to>
    <xdr:sp macro="" textlink="">
      <xdr:nvSpPr>
        <xdr:cNvPr id="508" name="楕円 507"/>
        <xdr:cNvSpPr/>
      </xdr:nvSpPr>
      <xdr:spPr>
        <a:xfrm>
          <a:off x="19494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165049</xdr:rowOff>
    </xdr:from>
    <xdr:to>
      <xdr:col>107</xdr:col>
      <xdr:colOff>50800</xdr:colOff>
      <xdr:row>62</xdr:row>
      <xdr:rowOff>166421</xdr:rowOff>
    </xdr:to>
    <xdr:cxnSp macro="">
      <xdr:nvCxnSpPr>
        <xdr:cNvPr id="509" name="直線コネクタ 508"/>
        <xdr:cNvCxnSpPr/>
      </xdr:nvCxnSpPr>
      <xdr:spPr>
        <a:xfrm flipV="1">
          <a:off x="19545300" y="107949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116992</xdr:rowOff>
    </xdr:from>
    <xdr:to>
      <xdr:col>98</xdr:col>
      <xdr:colOff>38100</xdr:colOff>
      <xdr:row>63</xdr:row>
      <xdr:rowOff>47142</xdr:rowOff>
    </xdr:to>
    <xdr:sp macro="" textlink="">
      <xdr:nvSpPr>
        <xdr:cNvPr id="510" name="楕円 509"/>
        <xdr:cNvSpPr/>
      </xdr:nvSpPr>
      <xdr:spPr>
        <a:xfrm>
          <a:off x="18605500" y="107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166421</xdr:rowOff>
    </xdr:from>
    <xdr:to>
      <xdr:col>102</xdr:col>
      <xdr:colOff>114300</xdr:colOff>
      <xdr:row>62</xdr:row>
      <xdr:rowOff>167792</xdr:rowOff>
    </xdr:to>
    <xdr:cxnSp macro="">
      <xdr:nvCxnSpPr>
        <xdr:cNvPr id="511" name="直線コネクタ 510"/>
        <xdr:cNvCxnSpPr/>
      </xdr:nvCxnSpPr>
      <xdr:spPr>
        <a:xfrm flipV="1">
          <a:off x="18656300" y="107963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512" name="n_1aveValue【保健センター・保健所】&#10;一人当たり面積"/>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13" name="n_2aveValue【保健センター・保健所】&#10;一人当たり面積"/>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514" name="n_3aveValue【保健センター・保健所】&#10;一人当たり面積"/>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515" name="n_4aveValue【保健センター・保健所】&#10;一人当たり面積"/>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60012</xdr:rowOff>
    </xdr:from>
    <xdr:ext cx="469744" cy="259045"/>
    <xdr:sp macro="" textlink="">
      <xdr:nvSpPr>
        <xdr:cNvPr id="516" name="n_1mainValue【保健センター・保健所】&#10;一人当たり面積"/>
        <xdr:cNvSpPr txBox="1"/>
      </xdr:nvSpPr>
      <xdr:spPr>
        <a:xfrm>
          <a:off x="210757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60926</xdr:rowOff>
    </xdr:from>
    <xdr:ext cx="469744" cy="259045"/>
    <xdr:sp macro="" textlink="">
      <xdr:nvSpPr>
        <xdr:cNvPr id="517" name="n_2mainValue【保健センター・保健所】&#10;一人当たり面積"/>
        <xdr:cNvSpPr txBox="1"/>
      </xdr:nvSpPr>
      <xdr:spPr>
        <a:xfrm>
          <a:off x="201994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62298</xdr:rowOff>
    </xdr:from>
    <xdr:ext cx="469744" cy="259045"/>
    <xdr:sp macro="" textlink="">
      <xdr:nvSpPr>
        <xdr:cNvPr id="518" name="n_3mainValue【保健センター・保健所】&#10;一人当たり面積"/>
        <xdr:cNvSpPr txBox="1"/>
      </xdr:nvSpPr>
      <xdr:spPr>
        <a:xfrm>
          <a:off x="19310427" y="105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63669</xdr:rowOff>
    </xdr:from>
    <xdr:ext cx="469744" cy="259045"/>
    <xdr:sp macro="" textlink="">
      <xdr:nvSpPr>
        <xdr:cNvPr id="519" name="n_4mainValue【保健センター・保健所】&#10;一人当たり面積"/>
        <xdr:cNvSpPr txBox="1"/>
      </xdr:nvSpPr>
      <xdr:spPr>
        <a:xfrm>
          <a:off x="18421427" y="105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5" name="直線コネクタ 544"/>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8"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9" name="直線コネクタ 54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0"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1" name="フローチャート: 判断 550"/>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2" name="フローチャート: 判断 551"/>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3" name="フローチャート: 判断 552"/>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4" name="フローチャート: 判断 553"/>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5" name="フローチャート: 判断 554"/>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60779</xdr:rowOff>
    </xdr:from>
    <xdr:to>
      <xdr:col>85</xdr:col>
      <xdr:colOff>177800</xdr:colOff>
      <xdr:row>84</xdr:row>
      <xdr:rowOff>162379</xdr:rowOff>
    </xdr:to>
    <xdr:sp macro="" textlink="">
      <xdr:nvSpPr>
        <xdr:cNvPr id="561" name="楕円 560"/>
        <xdr:cNvSpPr/>
      </xdr:nvSpPr>
      <xdr:spPr>
        <a:xfrm>
          <a:off x="16268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39206</xdr:rowOff>
    </xdr:from>
    <xdr:ext cx="405111" cy="259045"/>
    <xdr:sp macro="" textlink="">
      <xdr:nvSpPr>
        <xdr:cNvPr id="562" name="【消防施設】&#10;有形固定資産減価償却率該当値テキスト"/>
        <xdr:cNvSpPr txBox="1"/>
      </xdr:nvSpPr>
      <xdr:spPr>
        <a:xfrm>
          <a:off x="16357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39551</xdr:rowOff>
    </xdr:from>
    <xdr:to>
      <xdr:col>81</xdr:col>
      <xdr:colOff>101600</xdr:colOff>
      <xdr:row>85</xdr:row>
      <xdr:rowOff>141151</xdr:rowOff>
    </xdr:to>
    <xdr:sp macro="" textlink="">
      <xdr:nvSpPr>
        <xdr:cNvPr id="563" name="楕円 562"/>
        <xdr:cNvSpPr/>
      </xdr:nvSpPr>
      <xdr:spPr>
        <a:xfrm>
          <a:off x="15430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85</xdr:row>
      <xdr:rowOff>90351</xdr:rowOff>
    </xdr:to>
    <xdr:cxnSp macro="">
      <xdr:nvCxnSpPr>
        <xdr:cNvPr id="564" name="直線コネクタ 563"/>
        <xdr:cNvCxnSpPr/>
      </xdr:nvCxnSpPr>
      <xdr:spPr>
        <a:xfrm flipV="1">
          <a:off x="15481300" y="14513379"/>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11793</xdr:rowOff>
    </xdr:from>
    <xdr:to>
      <xdr:col>76</xdr:col>
      <xdr:colOff>165100</xdr:colOff>
      <xdr:row>85</xdr:row>
      <xdr:rowOff>113393</xdr:rowOff>
    </xdr:to>
    <xdr:sp macro="" textlink="">
      <xdr:nvSpPr>
        <xdr:cNvPr id="565" name="楕円 564"/>
        <xdr:cNvSpPr/>
      </xdr:nvSpPr>
      <xdr:spPr>
        <a:xfrm>
          <a:off x="14541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62593</xdr:rowOff>
    </xdr:from>
    <xdr:to>
      <xdr:col>81</xdr:col>
      <xdr:colOff>50800</xdr:colOff>
      <xdr:row>85</xdr:row>
      <xdr:rowOff>90351</xdr:rowOff>
    </xdr:to>
    <xdr:cxnSp macro="">
      <xdr:nvCxnSpPr>
        <xdr:cNvPr id="566" name="直線コネクタ 565"/>
        <xdr:cNvCxnSpPr/>
      </xdr:nvCxnSpPr>
      <xdr:spPr>
        <a:xfrm>
          <a:off x="14592300" y="146358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155484</xdr:rowOff>
    </xdr:from>
    <xdr:to>
      <xdr:col>72</xdr:col>
      <xdr:colOff>38100</xdr:colOff>
      <xdr:row>85</xdr:row>
      <xdr:rowOff>85634</xdr:rowOff>
    </xdr:to>
    <xdr:sp macro="" textlink="">
      <xdr:nvSpPr>
        <xdr:cNvPr id="567" name="楕円 566"/>
        <xdr:cNvSpPr/>
      </xdr:nvSpPr>
      <xdr:spPr>
        <a:xfrm>
          <a:off x="13652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34834</xdr:rowOff>
    </xdr:from>
    <xdr:to>
      <xdr:col>76</xdr:col>
      <xdr:colOff>114300</xdr:colOff>
      <xdr:row>85</xdr:row>
      <xdr:rowOff>62593</xdr:rowOff>
    </xdr:to>
    <xdr:cxnSp macro="">
      <xdr:nvCxnSpPr>
        <xdr:cNvPr id="568" name="直線コネクタ 567"/>
        <xdr:cNvCxnSpPr/>
      </xdr:nvCxnSpPr>
      <xdr:spPr>
        <a:xfrm>
          <a:off x="13703300" y="146080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124461</xdr:rowOff>
    </xdr:from>
    <xdr:to>
      <xdr:col>67</xdr:col>
      <xdr:colOff>101600</xdr:colOff>
      <xdr:row>85</xdr:row>
      <xdr:rowOff>54611</xdr:rowOff>
    </xdr:to>
    <xdr:sp macro="" textlink="">
      <xdr:nvSpPr>
        <xdr:cNvPr id="569" name="楕円 568"/>
        <xdr:cNvSpPr/>
      </xdr:nvSpPr>
      <xdr:spPr>
        <a:xfrm>
          <a:off x="1276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3811</xdr:rowOff>
    </xdr:from>
    <xdr:to>
      <xdr:col>71</xdr:col>
      <xdr:colOff>177800</xdr:colOff>
      <xdr:row>85</xdr:row>
      <xdr:rowOff>34834</xdr:rowOff>
    </xdr:to>
    <xdr:cxnSp macro="">
      <xdr:nvCxnSpPr>
        <xdr:cNvPr id="570" name="直線コネクタ 569"/>
        <xdr:cNvCxnSpPr/>
      </xdr:nvCxnSpPr>
      <xdr:spPr>
        <a:xfrm>
          <a:off x="12814300" y="145770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71"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72" name="n_2ave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73"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74"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132278</xdr:rowOff>
    </xdr:from>
    <xdr:ext cx="405111" cy="259045"/>
    <xdr:sp macro="" textlink="">
      <xdr:nvSpPr>
        <xdr:cNvPr id="575" name="n_1mainValue【消防施設】&#10;有形固定資産減価償却率"/>
        <xdr:cNvSpPr txBox="1"/>
      </xdr:nvSpPr>
      <xdr:spPr>
        <a:xfrm>
          <a:off x="152660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104520</xdr:rowOff>
    </xdr:from>
    <xdr:ext cx="405111" cy="259045"/>
    <xdr:sp macro="" textlink="">
      <xdr:nvSpPr>
        <xdr:cNvPr id="576" name="n_2mainValue【消防施設】&#10;有形固定資産減価償却率"/>
        <xdr:cNvSpPr txBox="1"/>
      </xdr:nvSpPr>
      <xdr:spPr>
        <a:xfrm>
          <a:off x="14389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76761</xdr:rowOff>
    </xdr:from>
    <xdr:ext cx="405111" cy="259045"/>
    <xdr:sp macro="" textlink="">
      <xdr:nvSpPr>
        <xdr:cNvPr id="577" name="n_3mainValue【消防施設】&#10;有形固定資産減価償却率"/>
        <xdr:cNvSpPr txBox="1"/>
      </xdr:nvSpPr>
      <xdr:spPr>
        <a:xfrm>
          <a:off x="13500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45738</xdr:rowOff>
    </xdr:from>
    <xdr:ext cx="405111" cy="259045"/>
    <xdr:sp macro="" textlink="">
      <xdr:nvSpPr>
        <xdr:cNvPr id="578" name="n_4mainValue【消防施設】&#10;有形固定資産減価償却率"/>
        <xdr:cNvSpPr txBox="1"/>
      </xdr:nvSpPr>
      <xdr:spPr>
        <a:xfrm>
          <a:off x="12611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4" name="直線コネクタ 603"/>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5"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6" name="直線コネクタ 605"/>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7"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8" name="直線コネクタ 607"/>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9"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10" name="フローチャート: 判断 609"/>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11" name="フローチャート: 判断 610"/>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2" name="フローチャート: 判断 611"/>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3" name="フローチャート: 判断 612"/>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4" name="フローチャート: 判断 613"/>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72208</xdr:rowOff>
    </xdr:from>
    <xdr:to>
      <xdr:col>116</xdr:col>
      <xdr:colOff>114300</xdr:colOff>
      <xdr:row>87</xdr:row>
      <xdr:rowOff>2358</xdr:rowOff>
    </xdr:to>
    <xdr:sp macro="" textlink="">
      <xdr:nvSpPr>
        <xdr:cNvPr id="620" name="楕円 619"/>
        <xdr:cNvSpPr/>
      </xdr:nvSpPr>
      <xdr:spPr>
        <a:xfrm>
          <a:off x="22110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158585</xdr:rowOff>
    </xdr:from>
    <xdr:ext cx="469744" cy="259045"/>
    <xdr:sp macro="" textlink="">
      <xdr:nvSpPr>
        <xdr:cNvPr id="621" name="【消防施設】&#10;一人当たり面積該当値テキスト"/>
        <xdr:cNvSpPr txBox="1"/>
      </xdr:nvSpPr>
      <xdr:spPr>
        <a:xfrm>
          <a:off x="22199600" y="1473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73298</xdr:rowOff>
    </xdr:from>
    <xdr:to>
      <xdr:col>112</xdr:col>
      <xdr:colOff>38100</xdr:colOff>
      <xdr:row>87</xdr:row>
      <xdr:rowOff>3448</xdr:rowOff>
    </xdr:to>
    <xdr:sp macro="" textlink="">
      <xdr:nvSpPr>
        <xdr:cNvPr id="622" name="楕円 621"/>
        <xdr:cNvSpPr/>
      </xdr:nvSpPr>
      <xdr:spPr>
        <a:xfrm>
          <a:off x="21272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123008</xdr:rowOff>
    </xdr:from>
    <xdr:to>
      <xdr:col>116</xdr:col>
      <xdr:colOff>63500</xdr:colOff>
      <xdr:row>86</xdr:row>
      <xdr:rowOff>124098</xdr:rowOff>
    </xdr:to>
    <xdr:cxnSp macro="">
      <xdr:nvCxnSpPr>
        <xdr:cNvPr id="623" name="直線コネクタ 622"/>
        <xdr:cNvCxnSpPr/>
      </xdr:nvCxnSpPr>
      <xdr:spPr>
        <a:xfrm flipV="1">
          <a:off x="21323300" y="148677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73298</xdr:rowOff>
    </xdr:from>
    <xdr:to>
      <xdr:col>107</xdr:col>
      <xdr:colOff>101600</xdr:colOff>
      <xdr:row>87</xdr:row>
      <xdr:rowOff>3448</xdr:rowOff>
    </xdr:to>
    <xdr:sp macro="" textlink="">
      <xdr:nvSpPr>
        <xdr:cNvPr id="624" name="楕円 623"/>
        <xdr:cNvSpPr/>
      </xdr:nvSpPr>
      <xdr:spPr>
        <a:xfrm>
          <a:off x="20383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124098</xdr:rowOff>
    </xdr:from>
    <xdr:to>
      <xdr:col>111</xdr:col>
      <xdr:colOff>177800</xdr:colOff>
      <xdr:row>86</xdr:row>
      <xdr:rowOff>124098</xdr:rowOff>
    </xdr:to>
    <xdr:cxnSp macro="">
      <xdr:nvCxnSpPr>
        <xdr:cNvPr id="625" name="直線コネクタ 624"/>
        <xdr:cNvCxnSpPr/>
      </xdr:nvCxnSpPr>
      <xdr:spPr>
        <a:xfrm>
          <a:off x="20434300" y="1486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73298</xdr:rowOff>
    </xdr:from>
    <xdr:to>
      <xdr:col>102</xdr:col>
      <xdr:colOff>165100</xdr:colOff>
      <xdr:row>87</xdr:row>
      <xdr:rowOff>3448</xdr:rowOff>
    </xdr:to>
    <xdr:sp macro="" textlink="">
      <xdr:nvSpPr>
        <xdr:cNvPr id="626" name="楕円 625"/>
        <xdr:cNvSpPr/>
      </xdr:nvSpPr>
      <xdr:spPr>
        <a:xfrm>
          <a:off x="19494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124098</xdr:rowOff>
    </xdr:from>
    <xdr:to>
      <xdr:col>107</xdr:col>
      <xdr:colOff>50800</xdr:colOff>
      <xdr:row>86</xdr:row>
      <xdr:rowOff>124098</xdr:rowOff>
    </xdr:to>
    <xdr:cxnSp macro="">
      <xdr:nvCxnSpPr>
        <xdr:cNvPr id="627" name="直線コネクタ 626"/>
        <xdr:cNvCxnSpPr/>
      </xdr:nvCxnSpPr>
      <xdr:spPr>
        <a:xfrm>
          <a:off x="19545300" y="1486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74386</xdr:rowOff>
    </xdr:from>
    <xdr:to>
      <xdr:col>98</xdr:col>
      <xdr:colOff>38100</xdr:colOff>
      <xdr:row>87</xdr:row>
      <xdr:rowOff>4536</xdr:rowOff>
    </xdr:to>
    <xdr:sp macro="" textlink="">
      <xdr:nvSpPr>
        <xdr:cNvPr id="628" name="楕円 627"/>
        <xdr:cNvSpPr/>
      </xdr:nvSpPr>
      <xdr:spPr>
        <a:xfrm>
          <a:off x="18605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124098</xdr:rowOff>
    </xdr:from>
    <xdr:to>
      <xdr:col>102</xdr:col>
      <xdr:colOff>114300</xdr:colOff>
      <xdr:row>86</xdr:row>
      <xdr:rowOff>125186</xdr:rowOff>
    </xdr:to>
    <xdr:cxnSp macro="">
      <xdr:nvCxnSpPr>
        <xdr:cNvPr id="629" name="直線コネクタ 628"/>
        <xdr:cNvCxnSpPr/>
      </xdr:nvCxnSpPr>
      <xdr:spPr>
        <a:xfrm flipV="1">
          <a:off x="18656300" y="148687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30"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31"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32"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33"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166025</xdr:rowOff>
    </xdr:from>
    <xdr:ext cx="469744" cy="259045"/>
    <xdr:sp macro="" textlink="">
      <xdr:nvSpPr>
        <xdr:cNvPr id="634" name="n_1mainValue【消防施設】&#10;一人当たり面積"/>
        <xdr:cNvSpPr txBox="1"/>
      </xdr:nvSpPr>
      <xdr:spPr>
        <a:xfrm>
          <a:off x="210757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166025</xdr:rowOff>
    </xdr:from>
    <xdr:ext cx="469744" cy="259045"/>
    <xdr:sp macro="" textlink="">
      <xdr:nvSpPr>
        <xdr:cNvPr id="635" name="n_2mainValue【消防施設】&#10;一人当たり面積"/>
        <xdr:cNvSpPr txBox="1"/>
      </xdr:nvSpPr>
      <xdr:spPr>
        <a:xfrm>
          <a:off x="201994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166025</xdr:rowOff>
    </xdr:from>
    <xdr:ext cx="469744" cy="259045"/>
    <xdr:sp macro="" textlink="">
      <xdr:nvSpPr>
        <xdr:cNvPr id="636" name="n_3mainValue【消防施設】&#10;一人当たり面積"/>
        <xdr:cNvSpPr txBox="1"/>
      </xdr:nvSpPr>
      <xdr:spPr>
        <a:xfrm>
          <a:off x="193104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167113</xdr:rowOff>
    </xdr:from>
    <xdr:ext cx="469744" cy="259045"/>
    <xdr:sp macro="" textlink="">
      <xdr:nvSpPr>
        <xdr:cNvPr id="637" name="n_4mainValue【消防施設】&#10;一人当たり面積"/>
        <xdr:cNvSpPr txBox="1"/>
      </xdr:nvSpPr>
      <xdr:spPr>
        <a:xfrm>
          <a:off x="18421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3" name="直線コネクタ 662"/>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6"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7" name="直線コネクタ 66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68"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9" name="フローチャート: 判断 668"/>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70" name="フローチャート: 判断 669"/>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1" name="フローチャート: 判断 670"/>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2" name="フローチャート: 判断 671"/>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3" name="フローチャート: 判断 672"/>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679" name="楕円 678"/>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28683</xdr:rowOff>
    </xdr:from>
    <xdr:ext cx="405111" cy="259045"/>
    <xdr:sp macro="" textlink="">
      <xdr:nvSpPr>
        <xdr:cNvPr id="680" name="【庁舎】&#10;有形固定資産減価償却率該当値テキスト"/>
        <xdr:cNvSpPr txBox="1"/>
      </xdr:nvSpPr>
      <xdr:spPr>
        <a:xfrm>
          <a:off x="16357600" y="176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147864</xdr:rowOff>
    </xdr:from>
    <xdr:to>
      <xdr:col>81</xdr:col>
      <xdr:colOff>101600</xdr:colOff>
      <xdr:row>104</xdr:row>
      <xdr:rowOff>78014</xdr:rowOff>
    </xdr:to>
    <xdr:sp macro="" textlink="">
      <xdr:nvSpPr>
        <xdr:cNvPr id="681" name="楕円 680"/>
        <xdr:cNvSpPr/>
      </xdr:nvSpPr>
      <xdr:spPr>
        <a:xfrm>
          <a:off x="15430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27214</xdr:rowOff>
    </xdr:from>
    <xdr:to>
      <xdr:col>85</xdr:col>
      <xdr:colOff>127000</xdr:colOff>
      <xdr:row>104</xdr:row>
      <xdr:rowOff>56606</xdr:rowOff>
    </xdr:to>
    <xdr:cxnSp macro="">
      <xdr:nvCxnSpPr>
        <xdr:cNvPr id="682" name="直線コネクタ 681"/>
        <xdr:cNvCxnSpPr/>
      </xdr:nvCxnSpPr>
      <xdr:spPr>
        <a:xfrm>
          <a:off x="15481300" y="178580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683" name="楕円 682"/>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27214</xdr:rowOff>
    </xdr:to>
    <xdr:cxnSp macro="">
      <xdr:nvCxnSpPr>
        <xdr:cNvPr id="684" name="直線コネクタ 683"/>
        <xdr:cNvCxnSpPr/>
      </xdr:nvCxnSpPr>
      <xdr:spPr>
        <a:xfrm>
          <a:off x="14592300" y="17841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102144</xdr:rowOff>
    </xdr:from>
    <xdr:to>
      <xdr:col>72</xdr:col>
      <xdr:colOff>38100</xdr:colOff>
      <xdr:row>104</xdr:row>
      <xdr:rowOff>32294</xdr:rowOff>
    </xdr:to>
    <xdr:sp macro="" textlink="">
      <xdr:nvSpPr>
        <xdr:cNvPr id="685" name="楕円 684"/>
        <xdr:cNvSpPr/>
      </xdr:nvSpPr>
      <xdr:spPr>
        <a:xfrm>
          <a:off x="1365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152944</xdr:rowOff>
    </xdr:from>
    <xdr:to>
      <xdr:col>76</xdr:col>
      <xdr:colOff>114300</xdr:colOff>
      <xdr:row>104</xdr:row>
      <xdr:rowOff>10886</xdr:rowOff>
    </xdr:to>
    <xdr:cxnSp macro="">
      <xdr:nvCxnSpPr>
        <xdr:cNvPr id="686" name="直線コネクタ 685"/>
        <xdr:cNvCxnSpPr/>
      </xdr:nvCxnSpPr>
      <xdr:spPr>
        <a:xfrm>
          <a:off x="13703300" y="178122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67855</xdr:rowOff>
    </xdr:from>
    <xdr:to>
      <xdr:col>67</xdr:col>
      <xdr:colOff>101600</xdr:colOff>
      <xdr:row>103</xdr:row>
      <xdr:rowOff>169455</xdr:rowOff>
    </xdr:to>
    <xdr:sp macro="" textlink="">
      <xdr:nvSpPr>
        <xdr:cNvPr id="687" name="楕円 686"/>
        <xdr:cNvSpPr/>
      </xdr:nvSpPr>
      <xdr:spPr>
        <a:xfrm>
          <a:off x="12763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118655</xdr:rowOff>
    </xdr:from>
    <xdr:to>
      <xdr:col>71</xdr:col>
      <xdr:colOff>177800</xdr:colOff>
      <xdr:row>103</xdr:row>
      <xdr:rowOff>152944</xdr:rowOff>
    </xdr:to>
    <xdr:cxnSp macro="">
      <xdr:nvCxnSpPr>
        <xdr:cNvPr id="688" name="直線コネクタ 687"/>
        <xdr:cNvCxnSpPr/>
      </xdr:nvCxnSpPr>
      <xdr:spPr>
        <a:xfrm>
          <a:off x="12814300" y="177780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89"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0"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91"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2"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94541</xdr:rowOff>
    </xdr:from>
    <xdr:ext cx="405111" cy="259045"/>
    <xdr:sp macro="" textlink="">
      <xdr:nvSpPr>
        <xdr:cNvPr id="693" name="n_1mainValue【庁舎】&#10;有形固定資産減価償却率"/>
        <xdr:cNvSpPr txBox="1"/>
      </xdr:nvSpPr>
      <xdr:spPr>
        <a:xfrm>
          <a:off x="15266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694" name="n_2mainValue【庁舎】&#10;有形固定資産減価償却率"/>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48821</xdr:rowOff>
    </xdr:from>
    <xdr:ext cx="405111" cy="259045"/>
    <xdr:sp macro="" textlink="">
      <xdr:nvSpPr>
        <xdr:cNvPr id="695" name="n_3mainValue【庁舎】&#10;有形固定資産減価償却率"/>
        <xdr:cNvSpPr txBox="1"/>
      </xdr:nvSpPr>
      <xdr:spPr>
        <a:xfrm>
          <a:off x="13500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14532</xdr:rowOff>
    </xdr:from>
    <xdr:ext cx="405111" cy="259045"/>
    <xdr:sp macro="" textlink="">
      <xdr:nvSpPr>
        <xdr:cNvPr id="696" name="n_4mainValue【庁舎】&#10;有形固定資産減価償却率"/>
        <xdr:cNvSpPr txBox="1"/>
      </xdr:nvSpPr>
      <xdr:spPr>
        <a:xfrm>
          <a:off x="12611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20" name="直線コネクタ 719"/>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21"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2" name="直線コネクタ 721"/>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3"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4" name="直線コネクタ 723"/>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5"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6" name="フローチャート: 判断 725"/>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7" name="フローチャート: 判断 726"/>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8" name="フローチャート: 判断 727"/>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9" name="フローチャート: 判断 728"/>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30" name="フローチャート: 判断 729"/>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13970</xdr:rowOff>
    </xdr:from>
    <xdr:to>
      <xdr:col>116</xdr:col>
      <xdr:colOff>114300</xdr:colOff>
      <xdr:row>101</xdr:row>
      <xdr:rowOff>115570</xdr:rowOff>
    </xdr:to>
    <xdr:sp macro="" textlink="">
      <xdr:nvSpPr>
        <xdr:cNvPr id="736" name="楕円 735"/>
        <xdr:cNvSpPr/>
      </xdr:nvSpPr>
      <xdr:spPr>
        <a:xfrm>
          <a:off x="22110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36847</xdr:rowOff>
    </xdr:from>
    <xdr:ext cx="469744" cy="259045"/>
    <xdr:sp macro="" textlink="">
      <xdr:nvSpPr>
        <xdr:cNvPr id="737" name="【庁舎】&#10;一人当たり面積該当値テキスト"/>
        <xdr:cNvSpPr txBox="1"/>
      </xdr:nvSpPr>
      <xdr:spPr>
        <a:xfrm>
          <a:off x="221996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38100</xdr:rowOff>
    </xdr:from>
    <xdr:to>
      <xdr:col>112</xdr:col>
      <xdr:colOff>38100</xdr:colOff>
      <xdr:row>101</xdr:row>
      <xdr:rowOff>139700</xdr:rowOff>
    </xdr:to>
    <xdr:sp macro="" textlink="">
      <xdr:nvSpPr>
        <xdr:cNvPr id="738" name="楕円 737"/>
        <xdr:cNvSpPr/>
      </xdr:nvSpPr>
      <xdr:spPr>
        <a:xfrm>
          <a:off x="21272500" y="173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64770</xdr:rowOff>
    </xdr:from>
    <xdr:to>
      <xdr:col>116</xdr:col>
      <xdr:colOff>63500</xdr:colOff>
      <xdr:row>101</xdr:row>
      <xdr:rowOff>88900</xdr:rowOff>
    </xdr:to>
    <xdr:cxnSp macro="">
      <xdr:nvCxnSpPr>
        <xdr:cNvPr id="739" name="直線コネクタ 738"/>
        <xdr:cNvCxnSpPr/>
      </xdr:nvCxnSpPr>
      <xdr:spPr>
        <a:xfrm flipV="1">
          <a:off x="21323300" y="17381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44450</xdr:rowOff>
    </xdr:from>
    <xdr:to>
      <xdr:col>107</xdr:col>
      <xdr:colOff>101600</xdr:colOff>
      <xdr:row>101</xdr:row>
      <xdr:rowOff>146050</xdr:rowOff>
    </xdr:to>
    <xdr:sp macro="" textlink="">
      <xdr:nvSpPr>
        <xdr:cNvPr id="740" name="楕円 739"/>
        <xdr:cNvSpPr/>
      </xdr:nvSpPr>
      <xdr:spPr>
        <a:xfrm>
          <a:off x="2038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88900</xdr:rowOff>
    </xdr:from>
    <xdr:to>
      <xdr:col>111</xdr:col>
      <xdr:colOff>177800</xdr:colOff>
      <xdr:row>101</xdr:row>
      <xdr:rowOff>95250</xdr:rowOff>
    </xdr:to>
    <xdr:cxnSp macro="">
      <xdr:nvCxnSpPr>
        <xdr:cNvPr id="741" name="直線コネクタ 740"/>
        <xdr:cNvCxnSpPr/>
      </xdr:nvCxnSpPr>
      <xdr:spPr>
        <a:xfrm flipV="1">
          <a:off x="20434300" y="174053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54611</xdr:rowOff>
    </xdr:from>
    <xdr:to>
      <xdr:col>102</xdr:col>
      <xdr:colOff>165100</xdr:colOff>
      <xdr:row>101</xdr:row>
      <xdr:rowOff>156211</xdr:rowOff>
    </xdr:to>
    <xdr:sp macro="" textlink="">
      <xdr:nvSpPr>
        <xdr:cNvPr id="742" name="楕円 741"/>
        <xdr:cNvSpPr/>
      </xdr:nvSpPr>
      <xdr:spPr>
        <a:xfrm>
          <a:off x="194945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95250</xdr:rowOff>
    </xdr:from>
    <xdr:to>
      <xdr:col>107</xdr:col>
      <xdr:colOff>50800</xdr:colOff>
      <xdr:row>101</xdr:row>
      <xdr:rowOff>105411</xdr:rowOff>
    </xdr:to>
    <xdr:cxnSp macro="">
      <xdr:nvCxnSpPr>
        <xdr:cNvPr id="743" name="直線コネクタ 742"/>
        <xdr:cNvCxnSpPr/>
      </xdr:nvCxnSpPr>
      <xdr:spPr>
        <a:xfrm flipV="1">
          <a:off x="19545300" y="174117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63500</xdr:rowOff>
    </xdr:from>
    <xdr:to>
      <xdr:col>98</xdr:col>
      <xdr:colOff>38100</xdr:colOff>
      <xdr:row>101</xdr:row>
      <xdr:rowOff>165100</xdr:rowOff>
    </xdr:to>
    <xdr:sp macro="" textlink="">
      <xdr:nvSpPr>
        <xdr:cNvPr id="744" name="楕円 743"/>
        <xdr:cNvSpPr/>
      </xdr:nvSpPr>
      <xdr:spPr>
        <a:xfrm>
          <a:off x="18605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105411</xdr:rowOff>
    </xdr:from>
    <xdr:to>
      <xdr:col>102</xdr:col>
      <xdr:colOff>114300</xdr:colOff>
      <xdr:row>101</xdr:row>
      <xdr:rowOff>114300</xdr:rowOff>
    </xdr:to>
    <xdr:cxnSp macro="">
      <xdr:nvCxnSpPr>
        <xdr:cNvPr id="745" name="直線コネクタ 744"/>
        <xdr:cNvCxnSpPr/>
      </xdr:nvCxnSpPr>
      <xdr:spPr>
        <a:xfrm flipV="1">
          <a:off x="18656300" y="174218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46"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47"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8" name="n_3ave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49" name="n_4aveValue【庁舎】&#10;一人当たり面積"/>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156227</xdr:rowOff>
    </xdr:from>
    <xdr:ext cx="469744" cy="259045"/>
    <xdr:sp macro="" textlink="">
      <xdr:nvSpPr>
        <xdr:cNvPr id="750" name="n_1mainValue【庁舎】&#10;一人当たり面積"/>
        <xdr:cNvSpPr txBox="1"/>
      </xdr:nvSpPr>
      <xdr:spPr>
        <a:xfrm>
          <a:off x="21075727"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162577</xdr:rowOff>
    </xdr:from>
    <xdr:ext cx="469744" cy="259045"/>
    <xdr:sp macro="" textlink="">
      <xdr:nvSpPr>
        <xdr:cNvPr id="751" name="n_2mainValue【庁舎】&#10;一人当たり面積"/>
        <xdr:cNvSpPr txBox="1"/>
      </xdr:nvSpPr>
      <xdr:spPr>
        <a:xfrm>
          <a:off x="201994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1288</xdr:rowOff>
    </xdr:from>
    <xdr:ext cx="469744" cy="259045"/>
    <xdr:sp macro="" textlink="">
      <xdr:nvSpPr>
        <xdr:cNvPr id="752" name="n_3mainValue【庁舎】&#10;一人当たり面積"/>
        <xdr:cNvSpPr txBox="1"/>
      </xdr:nvSpPr>
      <xdr:spPr>
        <a:xfrm>
          <a:off x="19310427"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10177</xdr:rowOff>
    </xdr:from>
    <xdr:ext cx="469744" cy="259045"/>
    <xdr:sp macro="" textlink="">
      <xdr:nvSpPr>
        <xdr:cNvPr id="753" name="n_4mainValue【庁舎】&#10;一人当たり面積"/>
        <xdr:cNvSpPr txBox="1"/>
      </xdr:nvSpPr>
      <xdr:spPr>
        <a:xfrm>
          <a:off x="18421427"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ごみ処理施設に関しては、</a:t>
          </a:r>
          <a:r>
            <a:rPr kumimoji="1" lang="ja-JP" altLang="en-US" sz="1100">
              <a:solidFill>
                <a:schemeClr val="dk1"/>
              </a:solidFill>
              <a:effectLst/>
              <a:latin typeface="+mn-lt"/>
              <a:ea typeface="+mn-ea"/>
              <a:cs typeface="+mn-cs"/>
            </a:rPr>
            <a:t>令和１</a:t>
          </a:r>
          <a:r>
            <a:rPr kumimoji="1" lang="ja-JP" altLang="ja-JP" sz="1100">
              <a:solidFill>
                <a:schemeClr val="dk1"/>
              </a:solidFill>
              <a:effectLst/>
              <a:latin typeface="+mn-lt"/>
              <a:ea typeface="+mn-ea"/>
              <a:cs typeface="+mn-cs"/>
            </a:rPr>
            <a:t>年度より償却率は増加し、類似団体に比べ高い傾向であるが今後ごみ処理の広域化を進めており、組合設立の中継的な施設への建て直しが予定されており、償却率は大きく減少すると考える。市民会館（ｶﾙﾁｬｰｾﾝﾀｰ）については修繕箇所が生じた際には空調設備などの改修を行っているが償却率は増加している。類似団体と比較しても高く、</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％を上回っており資産の償却率を見ても今後も修繕等が生じてくると思われ、施設の在り方について検討が必要と考えられる。</a:t>
          </a:r>
          <a:endParaRPr lang="ja-JP" altLang="ja-JP" sz="1400">
            <a:effectLst/>
          </a:endParaRPr>
        </a:p>
        <a:p>
          <a:r>
            <a:rPr kumimoji="1" lang="ja-JP" altLang="ja-JP" sz="1100">
              <a:solidFill>
                <a:schemeClr val="dk1"/>
              </a:solidFill>
              <a:effectLst/>
              <a:latin typeface="+mn-lt"/>
              <a:ea typeface="+mn-ea"/>
              <a:cs typeface="+mn-cs"/>
            </a:rPr>
            <a:t>　保健センター・本庁舎については償却率は平均値か下回ってはいるが、約半数の資産を償却しており、今後小さな箇所等から修繕等の必要性が生じる可能性がある。一人当たりの面積も類似団体等平均値と比較しても差があり高くなっていることから、面積等の視点からも、今後の修繕等を見込み、保健センター・庁舎どちらの施設も既存の施設への一部統合・建物の縮小化を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7,055
4.31
4,385,905
4,229,708
146,532
2,386,705
2,920,739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少子高齢化に加え、町内に中心となる産業等がないことにより、財政基盤が弱く、類似団体の平均を下回っている。組織の見直しや経常的な経費の削減等、財政健全化計画に基づき、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伴う人件費の増加や一部事務組合への負担金等の増加により、類似団体平均を大きく上回っている。近年の経常収支比率の悪化等により、財政健全化計画を策定し、人件費の抑制や経常的経費の削減など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508</xdr:rowOff>
    </xdr:from>
    <xdr:to>
      <xdr:col>23</xdr:col>
      <xdr:colOff>133350</xdr:colOff>
      <xdr:row>66</xdr:row>
      <xdr:rowOff>68072</xdr:rowOff>
    </xdr:to>
    <xdr:cxnSp macro="">
      <xdr:nvCxnSpPr>
        <xdr:cNvPr id="131" name="直線コネクタ 130"/>
        <xdr:cNvCxnSpPr/>
      </xdr:nvCxnSpPr>
      <xdr:spPr>
        <a:xfrm flipV="1">
          <a:off x="4114800" y="113162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68072</xdr:rowOff>
    </xdr:from>
    <xdr:to>
      <xdr:col>19</xdr:col>
      <xdr:colOff>133350</xdr:colOff>
      <xdr:row>66</xdr:row>
      <xdr:rowOff>87376</xdr:rowOff>
    </xdr:to>
    <xdr:cxnSp macro="">
      <xdr:nvCxnSpPr>
        <xdr:cNvPr id="134" name="直線コネクタ 133"/>
        <xdr:cNvCxnSpPr/>
      </xdr:nvCxnSpPr>
      <xdr:spPr>
        <a:xfrm flipV="1">
          <a:off x="3225800" y="1138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66</xdr:row>
      <xdr:rowOff>87376</xdr:rowOff>
    </xdr:to>
    <xdr:cxnSp macro="">
      <xdr:nvCxnSpPr>
        <xdr:cNvPr id="137" name="直線コネクタ 136"/>
        <xdr:cNvCxnSpPr/>
      </xdr:nvCxnSpPr>
      <xdr:spPr>
        <a:xfrm>
          <a:off x="2336800" y="113885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72898</xdr:rowOff>
    </xdr:to>
    <xdr:cxnSp macro="">
      <xdr:nvCxnSpPr>
        <xdr:cNvPr id="140" name="直線コネクタ 139"/>
        <xdr:cNvCxnSpPr/>
      </xdr:nvCxnSpPr>
      <xdr:spPr>
        <a:xfrm>
          <a:off x="1447800" y="1120521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17272</xdr:rowOff>
    </xdr:from>
    <xdr:to>
      <xdr:col>19</xdr:col>
      <xdr:colOff>184150</xdr:colOff>
      <xdr:row>66</xdr:row>
      <xdr:rowOff>118872</xdr:rowOff>
    </xdr:to>
    <xdr:sp macro="" textlink="">
      <xdr:nvSpPr>
        <xdr:cNvPr id="152" name="楕円 151"/>
        <xdr:cNvSpPr/>
      </xdr:nvSpPr>
      <xdr:spPr>
        <a:xfrm>
          <a:off x="4064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103649</xdr:rowOff>
    </xdr:from>
    <xdr:ext cx="736600" cy="259045"/>
    <xdr:sp macro="" textlink="">
      <xdr:nvSpPr>
        <xdr:cNvPr id="153" name="テキスト ボックス 152"/>
        <xdr:cNvSpPr txBox="1"/>
      </xdr:nvSpPr>
      <xdr:spPr>
        <a:xfrm>
          <a:off x="3733800" y="1141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4" name="楕円 153"/>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5" name="テキスト ボックス 154"/>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6" name="楕円 155"/>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7" name="テキスト ボックス 156"/>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が、近年の職員採用やごみ収集業務・こども園などの施設運営を直営で行っていることから、今後も増加することが予測される。今後は、民間でも実施可能な部分については、指定管理者制度の導入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169084</xdr:rowOff>
    </xdr:from>
    <xdr:to>
      <xdr:col>23</xdr:col>
      <xdr:colOff>133350</xdr:colOff>
      <xdr:row>81</xdr:row>
      <xdr:rowOff>70608</xdr:rowOff>
    </xdr:to>
    <xdr:cxnSp macro="">
      <xdr:nvCxnSpPr>
        <xdr:cNvPr id="192" name="直線コネクタ 191"/>
        <xdr:cNvCxnSpPr/>
      </xdr:nvCxnSpPr>
      <xdr:spPr>
        <a:xfrm>
          <a:off x="4114800" y="13885084"/>
          <a:ext cx="838200" cy="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169084</xdr:rowOff>
    </xdr:from>
    <xdr:to>
      <xdr:col>19</xdr:col>
      <xdr:colOff>133350</xdr:colOff>
      <xdr:row>81</xdr:row>
      <xdr:rowOff>8471</xdr:rowOff>
    </xdr:to>
    <xdr:cxnSp macro="">
      <xdr:nvCxnSpPr>
        <xdr:cNvPr id="195" name="直線コネクタ 194"/>
        <xdr:cNvCxnSpPr/>
      </xdr:nvCxnSpPr>
      <xdr:spPr>
        <a:xfrm flipV="1">
          <a:off x="3225800" y="13885084"/>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159776</xdr:rowOff>
    </xdr:from>
    <xdr:to>
      <xdr:col>15</xdr:col>
      <xdr:colOff>82550</xdr:colOff>
      <xdr:row>81</xdr:row>
      <xdr:rowOff>8471</xdr:rowOff>
    </xdr:to>
    <xdr:cxnSp macro="">
      <xdr:nvCxnSpPr>
        <xdr:cNvPr id="198" name="直線コネクタ 197"/>
        <xdr:cNvCxnSpPr/>
      </xdr:nvCxnSpPr>
      <xdr:spPr>
        <a:xfrm>
          <a:off x="2336800" y="13875776"/>
          <a:ext cx="889000" cy="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138168</xdr:rowOff>
    </xdr:from>
    <xdr:to>
      <xdr:col>11</xdr:col>
      <xdr:colOff>31750</xdr:colOff>
      <xdr:row>80</xdr:row>
      <xdr:rowOff>159776</xdr:rowOff>
    </xdr:to>
    <xdr:cxnSp macro="">
      <xdr:nvCxnSpPr>
        <xdr:cNvPr id="201" name="直線コネクタ 200"/>
        <xdr:cNvCxnSpPr/>
      </xdr:nvCxnSpPr>
      <xdr:spPr>
        <a:xfrm>
          <a:off x="1447800" y="13854168"/>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19808</xdr:rowOff>
    </xdr:from>
    <xdr:to>
      <xdr:col>23</xdr:col>
      <xdr:colOff>184150</xdr:colOff>
      <xdr:row>81</xdr:row>
      <xdr:rowOff>121408</xdr:rowOff>
    </xdr:to>
    <xdr:sp macro="" textlink="">
      <xdr:nvSpPr>
        <xdr:cNvPr id="211" name="楕円 210"/>
        <xdr:cNvSpPr/>
      </xdr:nvSpPr>
      <xdr:spPr>
        <a:xfrm>
          <a:off x="4902200" y="139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36335</xdr:rowOff>
    </xdr:from>
    <xdr:ext cx="762000" cy="259045"/>
    <xdr:sp macro="" textlink="">
      <xdr:nvSpPr>
        <xdr:cNvPr id="212" name="人件費・物件費等の状況該当値テキスト"/>
        <xdr:cNvSpPr txBox="1"/>
      </xdr:nvSpPr>
      <xdr:spPr>
        <a:xfrm>
          <a:off x="5041900" y="1375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118284</xdr:rowOff>
    </xdr:from>
    <xdr:to>
      <xdr:col>19</xdr:col>
      <xdr:colOff>184150</xdr:colOff>
      <xdr:row>81</xdr:row>
      <xdr:rowOff>48434</xdr:rowOff>
    </xdr:to>
    <xdr:sp macro="" textlink="">
      <xdr:nvSpPr>
        <xdr:cNvPr id="213" name="楕円 212"/>
        <xdr:cNvSpPr/>
      </xdr:nvSpPr>
      <xdr:spPr>
        <a:xfrm>
          <a:off x="4064000" y="138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58611</xdr:rowOff>
    </xdr:from>
    <xdr:ext cx="736600" cy="259045"/>
    <xdr:sp macro="" textlink="">
      <xdr:nvSpPr>
        <xdr:cNvPr id="214" name="テキスト ボックス 213"/>
        <xdr:cNvSpPr txBox="1"/>
      </xdr:nvSpPr>
      <xdr:spPr>
        <a:xfrm>
          <a:off x="3733800" y="1360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129121</xdr:rowOff>
    </xdr:from>
    <xdr:to>
      <xdr:col>15</xdr:col>
      <xdr:colOff>133350</xdr:colOff>
      <xdr:row>81</xdr:row>
      <xdr:rowOff>59271</xdr:rowOff>
    </xdr:to>
    <xdr:sp macro="" textlink="">
      <xdr:nvSpPr>
        <xdr:cNvPr id="215" name="楕円 214"/>
        <xdr:cNvSpPr/>
      </xdr:nvSpPr>
      <xdr:spPr>
        <a:xfrm>
          <a:off x="3175000" y="138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69448</xdr:rowOff>
    </xdr:from>
    <xdr:ext cx="762000" cy="259045"/>
    <xdr:sp macro="" textlink="">
      <xdr:nvSpPr>
        <xdr:cNvPr id="216" name="テキスト ボックス 215"/>
        <xdr:cNvSpPr txBox="1"/>
      </xdr:nvSpPr>
      <xdr:spPr>
        <a:xfrm>
          <a:off x="2844800" y="1361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108976</xdr:rowOff>
    </xdr:from>
    <xdr:to>
      <xdr:col>11</xdr:col>
      <xdr:colOff>82550</xdr:colOff>
      <xdr:row>81</xdr:row>
      <xdr:rowOff>39126</xdr:rowOff>
    </xdr:to>
    <xdr:sp macro="" textlink="">
      <xdr:nvSpPr>
        <xdr:cNvPr id="217" name="楕円 216"/>
        <xdr:cNvSpPr/>
      </xdr:nvSpPr>
      <xdr:spPr>
        <a:xfrm>
          <a:off x="2286000" y="138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49303</xdr:rowOff>
    </xdr:from>
    <xdr:ext cx="762000" cy="259045"/>
    <xdr:sp macro="" textlink="">
      <xdr:nvSpPr>
        <xdr:cNvPr id="218" name="テキスト ボックス 217"/>
        <xdr:cNvSpPr txBox="1"/>
      </xdr:nvSpPr>
      <xdr:spPr>
        <a:xfrm>
          <a:off x="1955800" y="1359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87368</xdr:rowOff>
    </xdr:from>
    <xdr:to>
      <xdr:col>7</xdr:col>
      <xdr:colOff>31750</xdr:colOff>
      <xdr:row>81</xdr:row>
      <xdr:rowOff>17518</xdr:rowOff>
    </xdr:to>
    <xdr:sp macro="" textlink="">
      <xdr:nvSpPr>
        <xdr:cNvPr id="219" name="楕円 218"/>
        <xdr:cNvSpPr/>
      </xdr:nvSpPr>
      <xdr:spPr>
        <a:xfrm>
          <a:off x="1397000" y="138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27695</xdr:rowOff>
    </xdr:from>
    <xdr:ext cx="762000" cy="259045"/>
    <xdr:sp macro="" textlink="">
      <xdr:nvSpPr>
        <xdr:cNvPr id="220" name="テキスト ボックス 219"/>
        <xdr:cNvSpPr txBox="1"/>
      </xdr:nvSpPr>
      <xdr:spPr>
        <a:xfrm>
          <a:off x="1066800" y="1357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級別資格基準における必要経験年数が長いため、類似団体の中では低い水準となっている。今後は、適正な人員管理に努め、財政状況や類似団体等も勘案し、適正な運用に努める。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85</xdr:row>
      <xdr:rowOff>51859</xdr:rowOff>
    </xdr:to>
    <xdr:cxnSp macro="">
      <xdr:nvCxnSpPr>
        <xdr:cNvPr id="258" name="直線コネクタ 257"/>
        <xdr:cNvCxnSpPr/>
      </xdr:nvCxnSpPr>
      <xdr:spPr>
        <a:xfrm flipV="1">
          <a:off x="16179800" y="14464241"/>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51859</xdr:rowOff>
    </xdr:to>
    <xdr:cxnSp macro="">
      <xdr:nvCxnSpPr>
        <xdr:cNvPr id="261" name="直線コネクタ 260"/>
        <xdr:cNvCxnSpPr/>
      </xdr:nvCxnSpPr>
      <xdr:spPr>
        <a:xfrm>
          <a:off x="15290800" y="146150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85</xdr:row>
      <xdr:rowOff>41804</xdr:rowOff>
    </xdr:to>
    <xdr:cxnSp macro="">
      <xdr:nvCxnSpPr>
        <xdr:cNvPr id="264" name="直線コネクタ 263"/>
        <xdr:cNvCxnSpPr/>
      </xdr:nvCxnSpPr>
      <xdr:spPr>
        <a:xfrm>
          <a:off x="14401800" y="1451451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112713</xdr:rowOff>
    </xdr:to>
    <xdr:cxnSp macro="">
      <xdr:nvCxnSpPr>
        <xdr:cNvPr id="267" name="直線コネクタ 266"/>
        <xdr:cNvCxnSpPr/>
      </xdr:nvCxnSpPr>
      <xdr:spPr>
        <a:xfrm>
          <a:off x="13512800" y="14383809"/>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7" name="楕円 276"/>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8"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9" name="楕円 278"/>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0" name="テキスト ボックス 279"/>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162454</xdr:rowOff>
    </xdr:from>
    <xdr:to>
      <xdr:col>73</xdr:col>
      <xdr:colOff>44450</xdr:colOff>
      <xdr:row>85</xdr:row>
      <xdr:rowOff>92604</xdr:rowOff>
    </xdr:to>
    <xdr:sp macro="" textlink="">
      <xdr:nvSpPr>
        <xdr:cNvPr id="281" name="楕円 280"/>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77381</xdr:rowOff>
    </xdr:from>
    <xdr:ext cx="762000" cy="259045"/>
    <xdr:sp macro="" textlink="">
      <xdr:nvSpPr>
        <xdr:cNvPr id="282" name="テキスト ボックス 281"/>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61913</xdr:rowOff>
    </xdr:from>
    <xdr:to>
      <xdr:col>68</xdr:col>
      <xdr:colOff>203200</xdr:colOff>
      <xdr:row>84</xdr:row>
      <xdr:rowOff>163513</xdr:rowOff>
    </xdr:to>
    <xdr:sp macro="" textlink="">
      <xdr:nvSpPr>
        <xdr:cNvPr id="283" name="楕円 282"/>
        <xdr:cNvSpPr/>
      </xdr:nvSpPr>
      <xdr:spPr>
        <a:xfrm>
          <a:off x="14351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148290</xdr:rowOff>
    </xdr:from>
    <xdr:ext cx="762000" cy="259045"/>
    <xdr:sp macro="" textlink="">
      <xdr:nvSpPr>
        <xdr:cNvPr id="284" name="テキスト ボックス 283"/>
        <xdr:cNvSpPr txBox="1"/>
      </xdr:nvSpPr>
      <xdr:spPr>
        <a:xfrm>
          <a:off x="14020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5" name="楕円 284"/>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6" name="テキスト ボックス 285"/>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４年度以降、毎年度職員の採用を行ってきたため、また、ごみ収集業務やこども園の運営を直営で行っているため、類似団体平均を上回っている。今後は、職員採用の抑制と組織の機構改革等に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16104</xdr:rowOff>
    </xdr:from>
    <xdr:to>
      <xdr:col>81</xdr:col>
      <xdr:colOff>44450</xdr:colOff>
      <xdr:row>61</xdr:row>
      <xdr:rowOff>28651</xdr:rowOff>
    </xdr:to>
    <xdr:cxnSp macro="">
      <xdr:nvCxnSpPr>
        <xdr:cNvPr id="319" name="直線コネクタ 318"/>
        <xdr:cNvCxnSpPr/>
      </xdr:nvCxnSpPr>
      <xdr:spPr>
        <a:xfrm>
          <a:off x="16179800" y="10474554"/>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16104</xdr:rowOff>
    </xdr:from>
    <xdr:to>
      <xdr:col>77</xdr:col>
      <xdr:colOff>44450</xdr:colOff>
      <xdr:row>61</xdr:row>
      <xdr:rowOff>74016</xdr:rowOff>
    </xdr:to>
    <xdr:cxnSp macro="">
      <xdr:nvCxnSpPr>
        <xdr:cNvPr id="322" name="直線コネクタ 321"/>
        <xdr:cNvCxnSpPr/>
      </xdr:nvCxnSpPr>
      <xdr:spPr>
        <a:xfrm flipV="1">
          <a:off x="15290800" y="104745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156667</xdr:rowOff>
    </xdr:from>
    <xdr:to>
      <xdr:col>72</xdr:col>
      <xdr:colOff>203200</xdr:colOff>
      <xdr:row>61</xdr:row>
      <xdr:rowOff>74016</xdr:rowOff>
    </xdr:to>
    <xdr:cxnSp macro="">
      <xdr:nvCxnSpPr>
        <xdr:cNvPr id="325" name="直線コネクタ 324"/>
        <xdr:cNvCxnSpPr/>
      </xdr:nvCxnSpPr>
      <xdr:spPr>
        <a:xfrm>
          <a:off x="14401800" y="10443667"/>
          <a:ext cx="8890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69799</xdr:rowOff>
    </xdr:from>
    <xdr:to>
      <xdr:col>68</xdr:col>
      <xdr:colOff>152400</xdr:colOff>
      <xdr:row>60</xdr:row>
      <xdr:rowOff>156667</xdr:rowOff>
    </xdr:to>
    <xdr:cxnSp macro="">
      <xdr:nvCxnSpPr>
        <xdr:cNvPr id="328" name="直線コネクタ 327"/>
        <xdr:cNvCxnSpPr/>
      </xdr:nvCxnSpPr>
      <xdr:spPr>
        <a:xfrm>
          <a:off x="13512800" y="1035679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149301</xdr:rowOff>
    </xdr:from>
    <xdr:to>
      <xdr:col>81</xdr:col>
      <xdr:colOff>95250</xdr:colOff>
      <xdr:row>61</xdr:row>
      <xdr:rowOff>79451</xdr:rowOff>
    </xdr:to>
    <xdr:sp macro="" textlink="">
      <xdr:nvSpPr>
        <xdr:cNvPr id="338" name="楕円 337"/>
        <xdr:cNvSpPr/>
      </xdr:nvSpPr>
      <xdr:spPr>
        <a:xfrm>
          <a:off x="16967200" y="10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121378</xdr:rowOff>
    </xdr:from>
    <xdr:ext cx="762000" cy="259045"/>
    <xdr:sp macro="" textlink="">
      <xdr:nvSpPr>
        <xdr:cNvPr id="339" name="定員管理の状況該当値テキスト"/>
        <xdr:cNvSpPr txBox="1"/>
      </xdr:nvSpPr>
      <xdr:spPr>
        <a:xfrm>
          <a:off x="17106900" y="104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136754</xdr:rowOff>
    </xdr:from>
    <xdr:to>
      <xdr:col>77</xdr:col>
      <xdr:colOff>95250</xdr:colOff>
      <xdr:row>61</xdr:row>
      <xdr:rowOff>66904</xdr:rowOff>
    </xdr:to>
    <xdr:sp macro="" textlink="">
      <xdr:nvSpPr>
        <xdr:cNvPr id="340" name="楕円 339"/>
        <xdr:cNvSpPr/>
      </xdr:nvSpPr>
      <xdr:spPr>
        <a:xfrm>
          <a:off x="16129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51681</xdr:rowOff>
    </xdr:from>
    <xdr:ext cx="736600" cy="259045"/>
    <xdr:sp macro="" textlink="">
      <xdr:nvSpPr>
        <xdr:cNvPr id="341" name="テキスト ボックス 340"/>
        <xdr:cNvSpPr txBox="1"/>
      </xdr:nvSpPr>
      <xdr:spPr>
        <a:xfrm>
          <a:off x="15798800" y="1051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23216</xdr:rowOff>
    </xdr:from>
    <xdr:to>
      <xdr:col>73</xdr:col>
      <xdr:colOff>44450</xdr:colOff>
      <xdr:row>61</xdr:row>
      <xdr:rowOff>124816</xdr:rowOff>
    </xdr:to>
    <xdr:sp macro="" textlink="">
      <xdr:nvSpPr>
        <xdr:cNvPr id="342" name="楕円 341"/>
        <xdr:cNvSpPr/>
      </xdr:nvSpPr>
      <xdr:spPr>
        <a:xfrm>
          <a:off x="15240000" y="10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109593</xdr:rowOff>
    </xdr:from>
    <xdr:ext cx="762000" cy="259045"/>
    <xdr:sp macro="" textlink="">
      <xdr:nvSpPr>
        <xdr:cNvPr id="343" name="テキスト ボックス 342"/>
        <xdr:cNvSpPr txBox="1"/>
      </xdr:nvSpPr>
      <xdr:spPr>
        <a:xfrm>
          <a:off x="14909800" y="105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105867</xdr:rowOff>
    </xdr:from>
    <xdr:to>
      <xdr:col>68</xdr:col>
      <xdr:colOff>203200</xdr:colOff>
      <xdr:row>61</xdr:row>
      <xdr:rowOff>36017</xdr:rowOff>
    </xdr:to>
    <xdr:sp macro="" textlink="">
      <xdr:nvSpPr>
        <xdr:cNvPr id="344" name="楕円 343"/>
        <xdr:cNvSpPr/>
      </xdr:nvSpPr>
      <xdr:spPr>
        <a:xfrm>
          <a:off x="14351000" y="103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20794</xdr:rowOff>
    </xdr:from>
    <xdr:ext cx="762000" cy="259045"/>
    <xdr:sp macro="" textlink="">
      <xdr:nvSpPr>
        <xdr:cNvPr id="345" name="テキスト ボックス 344"/>
        <xdr:cNvSpPr txBox="1"/>
      </xdr:nvSpPr>
      <xdr:spPr>
        <a:xfrm>
          <a:off x="14020800" y="1047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18999</xdr:rowOff>
    </xdr:from>
    <xdr:to>
      <xdr:col>64</xdr:col>
      <xdr:colOff>152400</xdr:colOff>
      <xdr:row>60</xdr:row>
      <xdr:rowOff>120599</xdr:rowOff>
    </xdr:to>
    <xdr:sp macro="" textlink="">
      <xdr:nvSpPr>
        <xdr:cNvPr id="346" name="楕円 345"/>
        <xdr:cNvSpPr/>
      </xdr:nvSpPr>
      <xdr:spPr>
        <a:xfrm>
          <a:off x="13462000" y="103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130776</xdr:rowOff>
    </xdr:from>
    <xdr:ext cx="762000" cy="259045"/>
    <xdr:sp macro="" textlink="">
      <xdr:nvSpPr>
        <xdr:cNvPr id="347" name="テキスト ボックス 346"/>
        <xdr:cNvSpPr txBox="1"/>
      </xdr:nvSpPr>
      <xdr:spPr>
        <a:xfrm>
          <a:off x="13131800" y="100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近年の普通建設費の増加に伴い、地方債の発行を行っていることから、今後上昇することが見込まれる。このため、今後は、新規発行の抑制に努め、償還とのバランスを図り、上昇の防止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38</xdr:row>
      <xdr:rowOff>164254</xdr:rowOff>
    </xdr:to>
    <xdr:cxnSp macro="">
      <xdr:nvCxnSpPr>
        <xdr:cNvPr id="381" name="直線コネクタ 380"/>
        <xdr:cNvCxnSpPr/>
      </xdr:nvCxnSpPr>
      <xdr:spPr>
        <a:xfrm flipV="1">
          <a:off x="16179800" y="667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846</xdr:rowOff>
    </xdr:to>
    <xdr:cxnSp macro="">
      <xdr:nvCxnSpPr>
        <xdr:cNvPr id="384" name="直線コネクタ 383"/>
        <xdr:cNvCxnSpPr/>
      </xdr:nvCxnSpPr>
      <xdr:spPr>
        <a:xfrm flipV="1">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39</xdr:row>
      <xdr:rowOff>846</xdr:rowOff>
    </xdr:to>
    <xdr:cxnSp macro="">
      <xdr:nvCxnSpPr>
        <xdr:cNvPr id="387" name="直線コネクタ 386"/>
        <xdr:cNvCxnSpPr/>
      </xdr:nvCxnSpPr>
      <xdr:spPr>
        <a:xfrm>
          <a:off x="14401800" y="65908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38</xdr:row>
      <xdr:rowOff>75777</xdr:rowOff>
    </xdr:to>
    <xdr:cxnSp macro="">
      <xdr:nvCxnSpPr>
        <xdr:cNvPr id="390" name="直線コネクタ 389"/>
        <xdr:cNvCxnSpPr/>
      </xdr:nvCxnSpPr>
      <xdr:spPr>
        <a:xfrm>
          <a:off x="13512800" y="64863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0" name="楕円 399"/>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1"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2" name="楕円 401"/>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3" name="テキスト ボックス 402"/>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4" name="楕円 403"/>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5" name="テキスト ボックス 404"/>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6" name="楕円 405"/>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7" name="テキスト ボックス 406"/>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91863</xdr:rowOff>
    </xdr:from>
    <xdr:to>
      <xdr:col>64</xdr:col>
      <xdr:colOff>152400</xdr:colOff>
      <xdr:row>38</xdr:row>
      <xdr:rowOff>22013</xdr:rowOff>
    </xdr:to>
    <xdr:sp macro="" textlink="">
      <xdr:nvSpPr>
        <xdr:cNvPr id="408" name="楕円 407"/>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32190</xdr:rowOff>
    </xdr:from>
    <xdr:ext cx="762000" cy="259045"/>
    <xdr:sp macro="" textlink="">
      <xdr:nvSpPr>
        <xdr:cNvPr id="409" name="テキスト ボックス 408"/>
        <xdr:cNvSpPr txBox="1"/>
      </xdr:nvSpPr>
      <xdr:spPr>
        <a:xfrm>
          <a:off x="13131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主な要因としては、近年の普通建設費の増加に伴う地方債の発行及び充当可能財源である財政調整基金の減少が挙げられる。公共施設については、公共施設総合管理計画等に基づき、適正に配置・維持管理を行う。また、財政調整基金の積立も計画的に行い、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17236</xdr:rowOff>
    </xdr:from>
    <xdr:to>
      <xdr:col>81</xdr:col>
      <xdr:colOff>44450</xdr:colOff>
      <xdr:row>15</xdr:row>
      <xdr:rowOff>130991</xdr:rowOff>
    </xdr:to>
    <xdr:cxnSp macro="">
      <xdr:nvCxnSpPr>
        <xdr:cNvPr id="445" name="直線コネクタ 444"/>
        <xdr:cNvCxnSpPr/>
      </xdr:nvCxnSpPr>
      <xdr:spPr>
        <a:xfrm flipV="1">
          <a:off x="16179800" y="2588986"/>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130991</xdr:rowOff>
    </xdr:from>
    <xdr:to>
      <xdr:col>77</xdr:col>
      <xdr:colOff>44450</xdr:colOff>
      <xdr:row>15</xdr:row>
      <xdr:rowOff>149376</xdr:rowOff>
    </xdr:to>
    <xdr:cxnSp macro="">
      <xdr:nvCxnSpPr>
        <xdr:cNvPr id="448" name="直線コネクタ 447"/>
        <xdr:cNvCxnSpPr/>
      </xdr:nvCxnSpPr>
      <xdr:spPr>
        <a:xfrm flipV="1">
          <a:off x="15290800" y="270274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125730</xdr:rowOff>
    </xdr:from>
    <xdr:to>
      <xdr:col>72</xdr:col>
      <xdr:colOff>203200</xdr:colOff>
      <xdr:row>15</xdr:row>
      <xdr:rowOff>149376</xdr:rowOff>
    </xdr:to>
    <xdr:cxnSp macro="">
      <xdr:nvCxnSpPr>
        <xdr:cNvPr id="451" name="直線コネクタ 450"/>
        <xdr:cNvCxnSpPr/>
      </xdr:nvCxnSpPr>
      <xdr:spPr>
        <a:xfrm>
          <a:off x="14401800" y="2354580"/>
          <a:ext cx="889000" cy="3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4" name="フローチャート: 判断 453"/>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5" name="テキスト ボックス 454"/>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6" name="フローチャート: 判断 455"/>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7" name="テキスト ボックス 456"/>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137886</xdr:rowOff>
    </xdr:from>
    <xdr:to>
      <xdr:col>81</xdr:col>
      <xdr:colOff>95250</xdr:colOff>
      <xdr:row>15</xdr:row>
      <xdr:rowOff>68036</xdr:rowOff>
    </xdr:to>
    <xdr:sp macro="" textlink="">
      <xdr:nvSpPr>
        <xdr:cNvPr id="463" name="楕円 462"/>
        <xdr:cNvSpPr/>
      </xdr:nvSpPr>
      <xdr:spPr>
        <a:xfrm>
          <a:off x="169672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109963</xdr:rowOff>
    </xdr:from>
    <xdr:ext cx="762000" cy="259045"/>
    <xdr:sp macro="" textlink="">
      <xdr:nvSpPr>
        <xdr:cNvPr id="464" name="将来負担の状況該当値テキスト"/>
        <xdr:cNvSpPr txBox="1"/>
      </xdr:nvSpPr>
      <xdr:spPr>
        <a:xfrm>
          <a:off x="17106900" y="251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80191</xdr:rowOff>
    </xdr:from>
    <xdr:to>
      <xdr:col>77</xdr:col>
      <xdr:colOff>95250</xdr:colOff>
      <xdr:row>16</xdr:row>
      <xdr:rowOff>10341</xdr:rowOff>
    </xdr:to>
    <xdr:sp macro="" textlink="">
      <xdr:nvSpPr>
        <xdr:cNvPr id="465" name="楕円 464"/>
        <xdr:cNvSpPr/>
      </xdr:nvSpPr>
      <xdr:spPr>
        <a:xfrm>
          <a:off x="16129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166568</xdr:rowOff>
    </xdr:from>
    <xdr:ext cx="736600" cy="259045"/>
    <xdr:sp macro="" textlink="">
      <xdr:nvSpPr>
        <xdr:cNvPr id="466" name="テキスト ボックス 465"/>
        <xdr:cNvSpPr txBox="1"/>
      </xdr:nvSpPr>
      <xdr:spPr>
        <a:xfrm>
          <a:off x="15798800" y="273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98576</xdr:rowOff>
    </xdr:from>
    <xdr:to>
      <xdr:col>73</xdr:col>
      <xdr:colOff>44450</xdr:colOff>
      <xdr:row>16</xdr:row>
      <xdr:rowOff>28726</xdr:rowOff>
    </xdr:to>
    <xdr:sp macro="" textlink="">
      <xdr:nvSpPr>
        <xdr:cNvPr id="467" name="楕円 466"/>
        <xdr:cNvSpPr/>
      </xdr:nvSpPr>
      <xdr:spPr>
        <a:xfrm>
          <a:off x="15240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68" name="テキスト ボックス 467"/>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69" name="楕円 468"/>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15257</xdr:rowOff>
    </xdr:from>
    <xdr:ext cx="762000" cy="259045"/>
    <xdr:sp macro="" textlink="">
      <xdr:nvSpPr>
        <xdr:cNvPr id="470" name="テキスト ボックス 469"/>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7,055
4.31
4,385,905
4,229,708
146,532
2,386,705
2,920,739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で最下位となっている。これはごみ収集業務やこども園運営を直営で行っていることから、職員数が類似団体平均と比較して、多いことが要因であり、行政サービスの提供方法の差異によるものといえる。これに加えて、近年の職員採用による職員数の増加も要因に挙げられることから、定員適正化計画を策定し、計画的な採用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130266</xdr:rowOff>
    </xdr:from>
    <xdr:to>
      <xdr:col>24</xdr:col>
      <xdr:colOff>25400</xdr:colOff>
      <xdr:row>40</xdr:row>
      <xdr:rowOff>136797</xdr:rowOff>
    </xdr:to>
    <xdr:cxnSp macro="">
      <xdr:nvCxnSpPr>
        <xdr:cNvPr id="68" name="直線コネクタ 67"/>
        <xdr:cNvCxnSpPr/>
      </xdr:nvCxnSpPr>
      <xdr:spPr>
        <a:xfrm flipV="1">
          <a:off x="3987800" y="69882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40</xdr:row>
      <xdr:rowOff>136797</xdr:rowOff>
    </xdr:to>
    <xdr:cxnSp macro="">
      <xdr:nvCxnSpPr>
        <xdr:cNvPr id="71" name="直線コネクタ 70"/>
        <xdr:cNvCxnSpPr/>
      </xdr:nvCxnSpPr>
      <xdr:spPr>
        <a:xfrm>
          <a:off x="3098800" y="683804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39</xdr:row>
      <xdr:rowOff>151493</xdr:rowOff>
    </xdr:to>
    <xdr:cxnSp macro="">
      <xdr:nvCxnSpPr>
        <xdr:cNvPr id="74" name="直線コネクタ 73"/>
        <xdr:cNvCxnSpPr/>
      </xdr:nvCxnSpPr>
      <xdr:spPr>
        <a:xfrm>
          <a:off x="2209800" y="6824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39</xdr:row>
      <xdr:rowOff>138430</xdr:rowOff>
    </xdr:to>
    <xdr:cxnSp macro="">
      <xdr:nvCxnSpPr>
        <xdr:cNvPr id="77" name="直線コネクタ 76"/>
        <xdr:cNvCxnSpPr/>
      </xdr:nvCxnSpPr>
      <xdr:spPr>
        <a:xfrm>
          <a:off x="1320800" y="68053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79466</xdr:rowOff>
    </xdr:from>
    <xdr:to>
      <xdr:col>24</xdr:col>
      <xdr:colOff>76200</xdr:colOff>
      <xdr:row>41</xdr:row>
      <xdr:rowOff>9616</xdr:rowOff>
    </xdr:to>
    <xdr:sp macro="" textlink="">
      <xdr:nvSpPr>
        <xdr:cNvPr id="87" name="楕円 86"/>
        <xdr:cNvSpPr/>
      </xdr:nvSpPr>
      <xdr:spPr>
        <a:xfrm>
          <a:off x="47752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159493</xdr:rowOff>
    </xdr:from>
    <xdr:ext cx="762000" cy="259045"/>
    <xdr:sp macro="" textlink="">
      <xdr:nvSpPr>
        <xdr:cNvPr id="88" name="人件費該当値テキスト"/>
        <xdr:cNvSpPr txBox="1"/>
      </xdr:nvSpPr>
      <xdr:spPr>
        <a:xfrm>
          <a:off x="4914900" y="684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85997</xdr:rowOff>
    </xdr:from>
    <xdr:to>
      <xdr:col>20</xdr:col>
      <xdr:colOff>38100</xdr:colOff>
      <xdr:row>41</xdr:row>
      <xdr:rowOff>16147</xdr:rowOff>
    </xdr:to>
    <xdr:sp macro="" textlink="">
      <xdr:nvSpPr>
        <xdr:cNvPr id="89" name="楕円 88"/>
        <xdr:cNvSpPr/>
      </xdr:nvSpPr>
      <xdr:spPr>
        <a:xfrm>
          <a:off x="3937000" y="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924</xdr:rowOff>
    </xdr:from>
    <xdr:ext cx="736600" cy="259045"/>
    <xdr:sp macro="" textlink="">
      <xdr:nvSpPr>
        <xdr:cNvPr id="90" name="テキスト ボックス 89"/>
        <xdr:cNvSpPr txBox="1"/>
      </xdr:nvSpPr>
      <xdr:spPr>
        <a:xfrm>
          <a:off x="3606800" y="703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3" name="楕円 92"/>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4" name="テキスト ボックス 93"/>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類似団体平均を上回っているが、公共施設等の委託経費や各種委託経費が膨らんでいるため、財政健全化計画に基づき、外部に委託できるものや業務の民間委託化を検討し、物件費の圧縮に努めていきたい。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17</xdr:row>
      <xdr:rowOff>170434</xdr:rowOff>
    </xdr:to>
    <xdr:cxnSp macro="">
      <xdr:nvCxnSpPr>
        <xdr:cNvPr id="126" name="直線コネクタ 125"/>
        <xdr:cNvCxnSpPr/>
      </xdr:nvCxnSpPr>
      <xdr:spPr>
        <a:xfrm>
          <a:off x="15671800" y="30805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21844</xdr:rowOff>
    </xdr:to>
    <xdr:cxnSp macro="">
      <xdr:nvCxnSpPr>
        <xdr:cNvPr id="129" name="直線コネクタ 128"/>
        <xdr:cNvCxnSpPr/>
      </xdr:nvCxnSpPr>
      <xdr:spPr>
        <a:xfrm flipV="1">
          <a:off x="14782800" y="3080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18</xdr:row>
      <xdr:rowOff>49276</xdr:rowOff>
    </xdr:to>
    <xdr:cxnSp macro="">
      <xdr:nvCxnSpPr>
        <xdr:cNvPr id="132" name="直線コネクタ 131"/>
        <xdr:cNvCxnSpPr/>
      </xdr:nvCxnSpPr>
      <xdr:spPr>
        <a:xfrm flipV="1">
          <a:off x="13893800" y="3107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49276</xdr:rowOff>
    </xdr:to>
    <xdr:cxnSp macro="">
      <xdr:nvCxnSpPr>
        <xdr:cNvPr id="135" name="直線コネクタ 134"/>
        <xdr:cNvCxnSpPr/>
      </xdr:nvCxnSpPr>
      <xdr:spPr>
        <a:xfrm>
          <a:off x="13004800" y="3057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5" name="楕円 144"/>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6"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7" name="楕円 146"/>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8" name="テキスト ボックス 147"/>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9" name="楕円 148"/>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50" name="テキスト ボックス 149"/>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51" name="楕円 150"/>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2" name="テキスト ボックス 151"/>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3" name="楕円 152"/>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4" name="テキスト ボックス 153"/>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高齢化に伴い、今後はサービス利用者の増加等が見込まれる。そのため、資格審査等の適正化等、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56</xdr:row>
      <xdr:rowOff>12700</xdr:rowOff>
    </xdr:to>
    <xdr:cxnSp macro="">
      <xdr:nvCxnSpPr>
        <xdr:cNvPr id="190" name="直線コネクタ 189"/>
        <xdr:cNvCxnSpPr/>
      </xdr:nvCxnSpPr>
      <xdr:spPr>
        <a:xfrm flipV="1">
          <a:off x="3987800" y="95996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56</xdr:row>
      <xdr:rowOff>12700</xdr:rowOff>
    </xdr:to>
    <xdr:cxnSp macro="">
      <xdr:nvCxnSpPr>
        <xdr:cNvPr id="193" name="直線コネクタ 192"/>
        <xdr:cNvCxnSpPr/>
      </xdr:nvCxnSpPr>
      <xdr:spPr>
        <a:xfrm>
          <a:off x="3098800" y="95424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112713</xdr:rowOff>
    </xdr:from>
    <xdr:to>
      <xdr:col>15</xdr:col>
      <xdr:colOff>98425</xdr:colOff>
      <xdr:row>55</xdr:row>
      <xdr:rowOff>112713</xdr:rowOff>
    </xdr:to>
    <xdr:cxnSp macro="">
      <xdr:nvCxnSpPr>
        <xdr:cNvPr id="196" name="直線コネクタ 195"/>
        <xdr:cNvCxnSpPr/>
      </xdr:nvCxnSpPr>
      <xdr:spPr>
        <a:xfrm>
          <a:off x="2209800" y="9542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112713</xdr:rowOff>
    </xdr:from>
    <xdr:to>
      <xdr:col>11</xdr:col>
      <xdr:colOff>9525</xdr:colOff>
      <xdr:row>55</xdr:row>
      <xdr:rowOff>169863</xdr:rowOff>
    </xdr:to>
    <xdr:cxnSp macro="">
      <xdr:nvCxnSpPr>
        <xdr:cNvPr id="199" name="直線コネクタ 198"/>
        <xdr:cNvCxnSpPr/>
      </xdr:nvCxnSpPr>
      <xdr:spPr>
        <a:xfrm flipV="1">
          <a:off x="1320800" y="95424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209" name="楕円 208"/>
        <xdr:cNvSpPr/>
      </xdr:nvSpPr>
      <xdr:spPr>
        <a:xfrm>
          <a:off x="47752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135590</xdr:rowOff>
    </xdr:from>
    <xdr:ext cx="762000" cy="259045"/>
    <xdr:sp macro="" textlink="">
      <xdr:nvSpPr>
        <xdr:cNvPr id="210" name="扶助費該当値テキスト"/>
        <xdr:cNvSpPr txBox="1"/>
      </xdr:nvSpPr>
      <xdr:spPr>
        <a:xfrm>
          <a:off x="4914900" y="9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61913</xdr:rowOff>
    </xdr:from>
    <xdr:to>
      <xdr:col>15</xdr:col>
      <xdr:colOff>149225</xdr:colOff>
      <xdr:row>55</xdr:row>
      <xdr:rowOff>163513</xdr:rowOff>
    </xdr:to>
    <xdr:sp macro="" textlink="">
      <xdr:nvSpPr>
        <xdr:cNvPr id="213" name="楕円 212"/>
        <xdr:cNvSpPr/>
      </xdr:nvSpPr>
      <xdr:spPr>
        <a:xfrm>
          <a:off x="3048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2240</xdr:rowOff>
    </xdr:from>
    <xdr:ext cx="762000" cy="259045"/>
    <xdr:sp macro="" textlink="">
      <xdr:nvSpPr>
        <xdr:cNvPr id="214" name="テキスト ボックス 213"/>
        <xdr:cNvSpPr txBox="1"/>
      </xdr:nvSpPr>
      <xdr:spPr>
        <a:xfrm>
          <a:off x="2717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61913</xdr:rowOff>
    </xdr:from>
    <xdr:to>
      <xdr:col>11</xdr:col>
      <xdr:colOff>60325</xdr:colOff>
      <xdr:row>55</xdr:row>
      <xdr:rowOff>163513</xdr:rowOff>
    </xdr:to>
    <xdr:sp macro="" textlink="">
      <xdr:nvSpPr>
        <xdr:cNvPr id="215" name="楕円 214"/>
        <xdr:cNvSpPr/>
      </xdr:nvSpPr>
      <xdr:spPr>
        <a:xfrm>
          <a:off x="2159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2240</xdr:rowOff>
    </xdr:from>
    <xdr:ext cx="762000" cy="259045"/>
    <xdr:sp macro="" textlink="">
      <xdr:nvSpPr>
        <xdr:cNvPr id="216" name="テキスト ボックス 215"/>
        <xdr:cNvSpPr txBox="1"/>
      </xdr:nvSpPr>
      <xdr:spPr>
        <a:xfrm>
          <a:off x="1828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119063</xdr:rowOff>
    </xdr:from>
    <xdr:to>
      <xdr:col>6</xdr:col>
      <xdr:colOff>171450</xdr:colOff>
      <xdr:row>56</xdr:row>
      <xdr:rowOff>49213</xdr:rowOff>
    </xdr:to>
    <xdr:sp macro="" textlink="">
      <xdr:nvSpPr>
        <xdr:cNvPr id="217" name="楕円 216"/>
        <xdr:cNvSpPr/>
      </xdr:nvSpPr>
      <xdr:spPr>
        <a:xfrm>
          <a:off x="1270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59390</xdr:rowOff>
    </xdr:from>
    <xdr:ext cx="762000" cy="259045"/>
    <xdr:sp macro="" textlink="">
      <xdr:nvSpPr>
        <xdr:cNvPr id="218" name="テキスト ボックス 217"/>
        <xdr:cNvSpPr txBox="1"/>
      </xdr:nvSpPr>
      <xdr:spPr>
        <a:xfrm>
          <a:off x="939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各会計への繰出し金等が増加していることが要因である。今後は、独立採算の原則に立ち返った料金の値上げによる健全化や各種料金の適正化を図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20320</xdr:rowOff>
    </xdr:to>
    <xdr:cxnSp macro="">
      <xdr:nvCxnSpPr>
        <xdr:cNvPr id="251" name="直線コネクタ 250"/>
        <xdr:cNvCxnSpPr/>
      </xdr:nvCxnSpPr>
      <xdr:spPr>
        <a:xfrm flipV="1">
          <a:off x="15671800" y="995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59</xdr:row>
      <xdr:rowOff>31750</xdr:rowOff>
    </xdr:to>
    <xdr:cxnSp macro="">
      <xdr:nvCxnSpPr>
        <xdr:cNvPr id="254" name="直線コネクタ 253"/>
        <xdr:cNvCxnSpPr/>
      </xdr:nvCxnSpPr>
      <xdr:spPr>
        <a:xfrm flipV="1">
          <a:off x="14782800" y="9964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59</xdr:row>
      <xdr:rowOff>31750</xdr:rowOff>
    </xdr:to>
    <xdr:cxnSp macro="">
      <xdr:nvCxnSpPr>
        <xdr:cNvPr id="257" name="直線コネクタ 256"/>
        <xdr:cNvCxnSpPr/>
      </xdr:nvCxnSpPr>
      <xdr:spPr>
        <a:xfrm>
          <a:off x="13893800" y="1004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96520</xdr:rowOff>
    </xdr:to>
    <xdr:cxnSp macro="">
      <xdr:nvCxnSpPr>
        <xdr:cNvPr id="260" name="直線コネクタ 259"/>
        <xdr:cNvCxnSpPr/>
      </xdr:nvCxnSpPr>
      <xdr:spPr>
        <a:xfrm>
          <a:off x="13004800" y="9842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2" name="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類似団体平均を大きく下回っているのは、各種団体等への補助金や負担金の適正化の観点から、削減を行ったためである。今後も引き続き、適切な交付に努める。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88138</xdr:rowOff>
    </xdr:to>
    <xdr:cxnSp macro="">
      <xdr:nvCxnSpPr>
        <xdr:cNvPr id="309" name="直線コネクタ 308"/>
        <xdr:cNvCxnSpPr/>
      </xdr:nvCxnSpPr>
      <xdr:spPr>
        <a:xfrm flipV="1">
          <a:off x="15671800" y="60751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88138</xdr:rowOff>
    </xdr:to>
    <xdr:cxnSp macro="">
      <xdr:nvCxnSpPr>
        <xdr:cNvPr id="312" name="直線コネクタ 311"/>
        <xdr:cNvCxnSpPr/>
      </xdr:nvCxnSpPr>
      <xdr:spPr>
        <a:xfrm>
          <a:off x="14782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78994</xdr:rowOff>
    </xdr:to>
    <xdr:cxnSp macro="">
      <xdr:nvCxnSpPr>
        <xdr:cNvPr id="315" name="直線コネクタ 314"/>
        <xdr:cNvCxnSpPr/>
      </xdr:nvCxnSpPr>
      <xdr:spPr>
        <a:xfrm>
          <a:off x="13893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97282</xdr:rowOff>
    </xdr:to>
    <xdr:cxnSp macro="">
      <xdr:nvCxnSpPr>
        <xdr:cNvPr id="318" name="直線コネクタ 317"/>
        <xdr:cNvCxnSpPr/>
      </xdr:nvCxnSpPr>
      <xdr:spPr>
        <a:xfrm flipV="1">
          <a:off x="13004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8" name="楕円 327"/>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103649</xdr:rowOff>
    </xdr:from>
    <xdr:ext cx="762000" cy="259045"/>
    <xdr:sp macro="" textlink="">
      <xdr:nvSpPr>
        <xdr:cNvPr id="329" name="補助費等該当値テキスト"/>
        <xdr:cNvSpPr txBox="1"/>
      </xdr:nvSpPr>
      <xdr:spPr>
        <a:xfrm>
          <a:off x="16598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0" name="楕円 329"/>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1" name="テキスト ボックス 330"/>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2" name="楕円 331"/>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3" name="テキスト ボックス 332"/>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4" name="楕円 333"/>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5" name="テキスト ボックス 334"/>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公債費に係る経常収支比率は、新規発行債はあるものの、地方債残高は減少しているため、引き続き、地方債に頼ることのない財政運営に努める。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43180</xdr:rowOff>
    </xdr:to>
    <xdr:cxnSp macro="">
      <xdr:nvCxnSpPr>
        <xdr:cNvPr id="369" name="直線コネクタ 368"/>
        <xdr:cNvCxnSpPr/>
      </xdr:nvCxnSpPr>
      <xdr:spPr>
        <a:xfrm flipV="1">
          <a:off x="3987800" y="13039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62230</xdr:rowOff>
    </xdr:to>
    <xdr:cxnSp macro="">
      <xdr:nvCxnSpPr>
        <xdr:cNvPr id="372" name="直線コネクタ 371"/>
        <xdr:cNvCxnSpPr/>
      </xdr:nvCxnSpPr>
      <xdr:spPr>
        <a:xfrm flipV="1">
          <a:off x="3098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88900</xdr:rowOff>
    </xdr:to>
    <xdr:cxnSp macro="">
      <xdr:nvCxnSpPr>
        <xdr:cNvPr id="375" name="直線コネクタ 374"/>
        <xdr:cNvCxnSpPr/>
      </xdr:nvCxnSpPr>
      <xdr:spPr>
        <a:xfrm flipV="1">
          <a:off x="2209800" y="13092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88900</xdr:rowOff>
    </xdr:to>
    <xdr:cxnSp macro="">
      <xdr:nvCxnSpPr>
        <xdr:cNvPr id="378" name="直線コネクタ 377"/>
        <xdr:cNvCxnSpPr/>
      </xdr:nvCxnSpPr>
      <xdr:spPr>
        <a:xfrm>
          <a:off x="1320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88" name="楕円 387"/>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89"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0" name="楕円 389"/>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1" name="テキスト ボックス 390"/>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92" name="楕円 391"/>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93" name="テキスト ボックス 392"/>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4" name="楕円 39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5" name="テキスト ボックス 394"/>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6" name="楕円 395"/>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7" name="テキスト ボックス 396"/>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公債費以外に係る経常収支比率は類似団体平均を上回っている。主に人件費、物件費が要因となっていることから、適正な人員管理及び経常的経費削減を行い、歳出の削減に努める。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8889</xdr:rowOff>
    </xdr:from>
    <xdr:to>
      <xdr:col>82</xdr:col>
      <xdr:colOff>107950</xdr:colOff>
      <xdr:row>80</xdr:row>
      <xdr:rowOff>27939</xdr:rowOff>
    </xdr:to>
    <xdr:cxnSp macro="">
      <xdr:nvCxnSpPr>
        <xdr:cNvPr id="430" name="直線コネクタ 429"/>
        <xdr:cNvCxnSpPr/>
      </xdr:nvCxnSpPr>
      <xdr:spPr>
        <a:xfrm flipV="1">
          <a:off x="15671800" y="13724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24130</xdr:rowOff>
    </xdr:from>
    <xdr:to>
      <xdr:col>78</xdr:col>
      <xdr:colOff>69850</xdr:colOff>
      <xdr:row>80</xdr:row>
      <xdr:rowOff>27939</xdr:rowOff>
    </xdr:to>
    <xdr:cxnSp macro="">
      <xdr:nvCxnSpPr>
        <xdr:cNvPr id="433" name="直線コネクタ 432"/>
        <xdr:cNvCxnSpPr/>
      </xdr:nvCxnSpPr>
      <xdr:spPr>
        <a:xfrm>
          <a:off x="14782800" y="13740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157480</xdr:rowOff>
    </xdr:from>
    <xdr:to>
      <xdr:col>73</xdr:col>
      <xdr:colOff>180975</xdr:colOff>
      <xdr:row>80</xdr:row>
      <xdr:rowOff>24130</xdr:rowOff>
    </xdr:to>
    <xdr:cxnSp macro="">
      <xdr:nvCxnSpPr>
        <xdr:cNvPr id="436" name="直線コネクタ 435"/>
        <xdr:cNvCxnSpPr/>
      </xdr:nvCxnSpPr>
      <xdr:spPr>
        <a:xfrm>
          <a:off x="13893800" y="1370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xdr:rowOff>
    </xdr:from>
    <xdr:to>
      <xdr:col>69</xdr:col>
      <xdr:colOff>92075</xdr:colOff>
      <xdr:row>79</xdr:row>
      <xdr:rowOff>157480</xdr:rowOff>
    </xdr:to>
    <xdr:cxnSp macro="">
      <xdr:nvCxnSpPr>
        <xdr:cNvPr id="439" name="直線コネクタ 438"/>
        <xdr:cNvCxnSpPr/>
      </xdr:nvCxnSpPr>
      <xdr:spPr>
        <a:xfrm>
          <a:off x="13004800" y="135572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129539</xdr:rowOff>
    </xdr:from>
    <xdr:to>
      <xdr:col>82</xdr:col>
      <xdr:colOff>158750</xdr:colOff>
      <xdr:row>80</xdr:row>
      <xdr:rowOff>59689</xdr:rowOff>
    </xdr:to>
    <xdr:sp macro="" textlink="">
      <xdr:nvSpPr>
        <xdr:cNvPr id="449" name="楕円 448"/>
        <xdr:cNvSpPr/>
      </xdr:nvSpPr>
      <xdr:spPr>
        <a:xfrm>
          <a:off x="16459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101616</xdr:rowOff>
    </xdr:from>
    <xdr:ext cx="762000" cy="259045"/>
    <xdr:sp macro="" textlink="">
      <xdr:nvSpPr>
        <xdr:cNvPr id="450" name="公債費以外該当値テキスト"/>
        <xdr:cNvSpPr txBox="1"/>
      </xdr:nvSpPr>
      <xdr:spPr>
        <a:xfrm>
          <a:off x="16598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51" name="楕円 450"/>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52" name="テキスト ボックス 451"/>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53" name="楕円 452"/>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54" name="テキスト ボックス 453"/>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106680</xdr:rowOff>
    </xdr:from>
    <xdr:to>
      <xdr:col>69</xdr:col>
      <xdr:colOff>142875</xdr:colOff>
      <xdr:row>80</xdr:row>
      <xdr:rowOff>36830</xdr:rowOff>
    </xdr:to>
    <xdr:sp macro="" textlink="">
      <xdr:nvSpPr>
        <xdr:cNvPr id="455" name="楕円 454"/>
        <xdr:cNvSpPr/>
      </xdr:nvSpPr>
      <xdr:spPr>
        <a:xfrm>
          <a:off x="13843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21607</xdr:rowOff>
    </xdr:from>
    <xdr:ext cx="762000" cy="259045"/>
    <xdr:sp macro="" textlink="">
      <xdr:nvSpPr>
        <xdr:cNvPr id="456" name="テキスト ボックス 455"/>
        <xdr:cNvSpPr txBox="1"/>
      </xdr:nvSpPr>
      <xdr:spPr>
        <a:xfrm>
          <a:off x="13512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57" name="楕円 456"/>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58" name="テキスト ボックス 457"/>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109306</xdr:rowOff>
    </xdr:from>
    <xdr:to>
      <xdr:col>29</xdr:col>
      <xdr:colOff>127000</xdr:colOff>
      <xdr:row>16</xdr:row>
      <xdr:rowOff>127892</xdr:rowOff>
    </xdr:to>
    <xdr:cxnSp macro="">
      <xdr:nvCxnSpPr>
        <xdr:cNvPr id="50" name="直線コネクタ 49"/>
        <xdr:cNvCxnSpPr/>
      </xdr:nvCxnSpPr>
      <xdr:spPr bwMode="auto">
        <a:xfrm flipV="1">
          <a:off x="5003800" y="2900131"/>
          <a:ext cx="647700" cy="18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127892</xdr:rowOff>
    </xdr:from>
    <xdr:to>
      <xdr:col>26</xdr:col>
      <xdr:colOff>50800</xdr:colOff>
      <xdr:row>16</xdr:row>
      <xdr:rowOff>134094</xdr:rowOff>
    </xdr:to>
    <xdr:cxnSp macro="">
      <xdr:nvCxnSpPr>
        <xdr:cNvPr id="53" name="直線コネクタ 52"/>
        <xdr:cNvCxnSpPr/>
      </xdr:nvCxnSpPr>
      <xdr:spPr bwMode="auto">
        <a:xfrm flipV="1">
          <a:off x="4305300" y="2918717"/>
          <a:ext cx="6985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134094</xdr:rowOff>
    </xdr:from>
    <xdr:to>
      <xdr:col>22</xdr:col>
      <xdr:colOff>114300</xdr:colOff>
      <xdr:row>17</xdr:row>
      <xdr:rowOff>39233</xdr:rowOff>
    </xdr:to>
    <xdr:cxnSp macro="">
      <xdr:nvCxnSpPr>
        <xdr:cNvPr id="56" name="直線コネクタ 55"/>
        <xdr:cNvCxnSpPr/>
      </xdr:nvCxnSpPr>
      <xdr:spPr bwMode="auto">
        <a:xfrm flipV="1">
          <a:off x="3606800" y="2924919"/>
          <a:ext cx="698500" cy="7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39233</xdr:rowOff>
    </xdr:from>
    <xdr:to>
      <xdr:col>18</xdr:col>
      <xdr:colOff>177800</xdr:colOff>
      <xdr:row>17</xdr:row>
      <xdr:rowOff>52911</xdr:rowOff>
    </xdr:to>
    <xdr:cxnSp macro="">
      <xdr:nvCxnSpPr>
        <xdr:cNvPr id="59" name="直線コネクタ 58"/>
        <xdr:cNvCxnSpPr/>
      </xdr:nvCxnSpPr>
      <xdr:spPr bwMode="auto">
        <a:xfrm flipV="1">
          <a:off x="2908300" y="3001508"/>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58506</xdr:rowOff>
    </xdr:from>
    <xdr:to>
      <xdr:col>29</xdr:col>
      <xdr:colOff>177800</xdr:colOff>
      <xdr:row>16</xdr:row>
      <xdr:rowOff>160106</xdr:rowOff>
    </xdr:to>
    <xdr:sp macro="" textlink="">
      <xdr:nvSpPr>
        <xdr:cNvPr id="69" name="楕円 68"/>
        <xdr:cNvSpPr/>
      </xdr:nvSpPr>
      <xdr:spPr bwMode="auto">
        <a:xfrm>
          <a:off x="5600700" y="284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30583</xdr:rowOff>
    </xdr:from>
    <xdr:ext cx="762000" cy="259045"/>
    <xdr:sp macro="" textlink="">
      <xdr:nvSpPr>
        <xdr:cNvPr id="70" name="人口1人当たり決算額の推移該当値テキスト130"/>
        <xdr:cNvSpPr txBox="1"/>
      </xdr:nvSpPr>
      <xdr:spPr>
        <a:xfrm>
          <a:off x="5740400" y="28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77092</xdr:rowOff>
    </xdr:from>
    <xdr:to>
      <xdr:col>26</xdr:col>
      <xdr:colOff>101600</xdr:colOff>
      <xdr:row>17</xdr:row>
      <xdr:rowOff>7242</xdr:rowOff>
    </xdr:to>
    <xdr:sp macro="" textlink="">
      <xdr:nvSpPr>
        <xdr:cNvPr id="71" name="楕円 70"/>
        <xdr:cNvSpPr/>
      </xdr:nvSpPr>
      <xdr:spPr bwMode="auto">
        <a:xfrm>
          <a:off x="4953000" y="286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163469</xdr:rowOff>
    </xdr:from>
    <xdr:ext cx="736600" cy="259045"/>
    <xdr:sp macro="" textlink="">
      <xdr:nvSpPr>
        <xdr:cNvPr id="72" name="テキスト ボックス 71"/>
        <xdr:cNvSpPr txBox="1"/>
      </xdr:nvSpPr>
      <xdr:spPr>
        <a:xfrm>
          <a:off x="4622800" y="2954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83294</xdr:rowOff>
    </xdr:from>
    <xdr:to>
      <xdr:col>22</xdr:col>
      <xdr:colOff>165100</xdr:colOff>
      <xdr:row>17</xdr:row>
      <xdr:rowOff>13444</xdr:rowOff>
    </xdr:to>
    <xdr:sp macro="" textlink="">
      <xdr:nvSpPr>
        <xdr:cNvPr id="73" name="楕円 72"/>
        <xdr:cNvSpPr/>
      </xdr:nvSpPr>
      <xdr:spPr bwMode="auto">
        <a:xfrm>
          <a:off x="4254500" y="28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169671</xdr:rowOff>
    </xdr:from>
    <xdr:ext cx="762000" cy="259045"/>
    <xdr:sp macro="" textlink="">
      <xdr:nvSpPr>
        <xdr:cNvPr id="74" name="テキスト ボックス 73"/>
        <xdr:cNvSpPr txBox="1"/>
      </xdr:nvSpPr>
      <xdr:spPr>
        <a:xfrm>
          <a:off x="3924300" y="296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159883</xdr:rowOff>
    </xdr:from>
    <xdr:to>
      <xdr:col>19</xdr:col>
      <xdr:colOff>38100</xdr:colOff>
      <xdr:row>17</xdr:row>
      <xdr:rowOff>90033</xdr:rowOff>
    </xdr:to>
    <xdr:sp macro="" textlink="">
      <xdr:nvSpPr>
        <xdr:cNvPr id="75" name="楕円 74"/>
        <xdr:cNvSpPr/>
      </xdr:nvSpPr>
      <xdr:spPr bwMode="auto">
        <a:xfrm>
          <a:off x="3556000" y="295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74810</xdr:rowOff>
    </xdr:from>
    <xdr:ext cx="762000" cy="259045"/>
    <xdr:sp macro="" textlink="">
      <xdr:nvSpPr>
        <xdr:cNvPr id="76" name="テキスト ボックス 75"/>
        <xdr:cNvSpPr txBox="1"/>
      </xdr:nvSpPr>
      <xdr:spPr>
        <a:xfrm>
          <a:off x="3225800" y="303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2111</xdr:rowOff>
    </xdr:from>
    <xdr:to>
      <xdr:col>15</xdr:col>
      <xdr:colOff>101600</xdr:colOff>
      <xdr:row>17</xdr:row>
      <xdr:rowOff>103711</xdr:rowOff>
    </xdr:to>
    <xdr:sp macro="" textlink="">
      <xdr:nvSpPr>
        <xdr:cNvPr id="77" name="楕円 76"/>
        <xdr:cNvSpPr/>
      </xdr:nvSpPr>
      <xdr:spPr bwMode="auto">
        <a:xfrm>
          <a:off x="2857500" y="296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88488</xdr:rowOff>
    </xdr:from>
    <xdr:ext cx="762000" cy="259045"/>
    <xdr:sp macro="" textlink="">
      <xdr:nvSpPr>
        <xdr:cNvPr id="78" name="テキスト ボックス 77"/>
        <xdr:cNvSpPr txBox="1"/>
      </xdr:nvSpPr>
      <xdr:spPr>
        <a:xfrm>
          <a:off x="2527300" y="305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204185</xdr:rowOff>
    </xdr:from>
    <xdr:to>
      <xdr:col>29</xdr:col>
      <xdr:colOff>127000</xdr:colOff>
      <xdr:row>37</xdr:row>
      <xdr:rowOff>239945</xdr:rowOff>
    </xdr:to>
    <xdr:cxnSp macro="">
      <xdr:nvCxnSpPr>
        <xdr:cNvPr id="114" name="直線コネクタ 113"/>
        <xdr:cNvCxnSpPr/>
      </xdr:nvCxnSpPr>
      <xdr:spPr bwMode="auto">
        <a:xfrm flipV="1">
          <a:off x="5003800" y="7328885"/>
          <a:ext cx="647700" cy="35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226229</xdr:rowOff>
    </xdr:from>
    <xdr:to>
      <xdr:col>26</xdr:col>
      <xdr:colOff>50800</xdr:colOff>
      <xdr:row>37</xdr:row>
      <xdr:rowOff>239945</xdr:rowOff>
    </xdr:to>
    <xdr:cxnSp macro="">
      <xdr:nvCxnSpPr>
        <xdr:cNvPr id="117" name="直線コネクタ 116"/>
        <xdr:cNvCxnSpPr/>
      </xdr:nvCxnSpPr>
      <xdr:spPr bwMode="auto">
        <a:xfrm>
          <a:off x="4305300" y="7350929"/>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224302</xdr:rowOff>
    </xdr:from>
    <xdr:to>
      <xdr:col>22</xdr:col>
      <xdr:colOff>114300</xdr:colOff>
      <xdr:row>37</xdr:row>
      <xdr:rowOff>226229</xdr:rowOff>
    </xdr:to>
    <xdr:cxnSp macro="">
      <xdr:nvCxnSpPr>
        <xdr:cNvPr id="120" name="直線コネクタ 119"/>
        <xdr:cNvCxnSpPr/>
      </xdr:nvCxnSpPr>
      <xdr:spPr bwMode="auto">
        <a:xfrm>
          <a:off x="3606800" y="7349002"/>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224302</xdr:rowOff>
    </xdr:from>
    <xdr:to>
      <xdr:col>18</xdr:col>
      <xdr:colOff>177800</xdr:colOff>
      <xdr:row>37</xdr:row>
      <xdr:rowOff>235210</xdr:rowOff>
    </xdr:to>
    <xdr:cxnSp macro="">
      <xdr:nvCxnSpPr>
        <xdr:cNvPr id="123" name="直線コネクタ 122"/>
        <xdr:cNvCxnSpPr/>
      </xdr:nvCxnSpPr>
      <xdr:spPr bwMode="auto">
        <a:xfrm flipV="1">
          <a:off x="2908300" y="7349002"/>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153385</xdr:rowOff>
    </xdr:from>
    <xdr:to>
      <xdr:col>29</xdr:col>
      <xdr:colOff>177800</xdr:colOff>
      <xdr:row>37</xdr:row>
      <xdr:rowOff>254985</xdr:rowOff>
    </xdr:to>
    <xdr:sp macro="" textlink="">
      <xdr:nvSpPr>
        <xdr:cNvPr id="133" name="楕円 132"/>
        <xdr:cNvSpPr/>
      </xdr:nvSpPr>
      <xdr:spPr bwMode="auto">
        <a:xfrm>
          <a:off x="5600700" y="727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125462</xdr:rowOff>
    </xdr:from>
    <xdr:ext cx="762000" cy="259045"/>
    <xdr:sp macro="" textlink="">
      <xdr:nvSpPr>
        <xdr:cNvPr id="134" name="人口1人当たり決算額の推移該当値テキスト445"/>
        <xdr:cNvSpPr txBox="1"/>
      </xdr:nvSpPr>
      <xdr:spPr>
        <a:xfrm>
          <a:off x="5740400" y="72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189145</xdr:rowOff>
    </xdr:from>
    <xdr:to>
      <xdr:col>26</xdr:col>
      <xdr:colOff>101600</xdr:colOff>
      <xdr:row>37</xdr:row>
      <xdr:rowOff>290745</xdr:rowOff>
    </xdr:to>
    <xdr:sp macro="" textlink="">
      <xdr:nvSpPr>
        <xdr:cNvPr id="135" name="楕円 134"/>
        <xdr:cNvSpPr/>
      </xdr:nvSpPr>
      <xdr:spPr bwMode="auto">
        <a:xfrm>
          <a:off x="4953000" y="731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275522</xdr:rowOff>
    </xdr:from>
    <xdr:ext cx="736600" cy="259045"/>
    <xdr:sp macro="" textlink="">
      <xdr:nvSpPr>
        <xdr:cNvPr id="136" name="テキスト ボックス 135"/>
        <xdr:cNvSpPr txBox="1"/>
      </xdr:nvSpPr>
      <xdr:spPr>
        <a:xfrm>
          <a:off x="4622800" y="7400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175429</xdr:rowOff>
    </xdr:from>
    <xdr:to>
      <xdr:col>22</xdr:col>
      <xdr:colOff>165100</xdr:colOff>
      <xdr:row>37</xdr:row>
      <xdr:rowOff>277029</xdr:rowOff>
    </xdr:to>
    <xdr:sp macro="" textlink="">
      <xdr:nvSpPr>
        <xdr:cNvPr id="137" name="楕円 136"/>
        <xdr:cNvSpPr/>
      </xdr:nvSpPr>
      <xdr:spPr bwMode="auto">
        <a:xfrm>
          <a:off x="4254500" y="730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261806</xdr:rowOff>
    </xdr:from>
    <xdr:ext cx="762000" cy="259045"/>
    <xdr:sp macro="" textlink="">
      <xdr:nvSpPr>
        <xdr:cNvPr id="138" name="テキスト ボックス 137"/>
        <xdr:cNvSpPr txBox="1"/>
      </xdr:nvSpPr>
      <xdr:spPr>
        <a:xfrm>
          <a:off x="3924300" y="738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173502</xdr:rowOff>
    </xdr:from>
    <xdr:to>
      <xdr:col>19</xdr:col>
      <xdr:colOff>38100</xdr:colOff>
      <xdr:row>37</xdr:row>
      <xdr:rowOff>275102</xdr:rowOff>
    </xdr:to>
    <xdr:sp macro="" textlink="">
      <xdr:nvSpPr>
        <xdr:cNvPr id="139" name="楕円 138"/>
        <xdr:cNvSpPr/>
      </xdr:nvSpPr>
      <xdr:spPr bwMode="auto">
        <a:xfrm>
          <a:off x="3556000" y="729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259879</xdr:rowOff>
    </xdr:from>
    <xdr:ext cx="762000" cy="259045"/>
    <xdr:sp macro="" textlink="">
      <xdr:nvSpPr>
        <xdr:cNvPr id="140" name="テキスト ボックス 139"/>
        <xdr:cNvSpPr txBox="1"/>
      </xdr:nvSpPr>
      <xdr:spPr>
        <a:xfrm>
          <a:off x="3225800" y="73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184410</xdr:rowOff>
    </xdr:from>
    <xdr:to>
      <xdr:col>15</xdr:col>
      <xdr:colOff>101600</xdr:colOff>
      <xdr:row>37</xdr:row>
      <xdr:rowOff>286010</xdr:rowOff>
    </xdr:to>
    <xdr:sp macro="" textlink="">
      <xdr:nvSpPr>
        <xdr:cNvPr id="141" name="楕円 140"/>
        <xdr:cNvSpPr/>
      </xdr:nvSpPr>
      <xdr:spPr bwMode="auto">
        <a:xfrm>
          <a:off x="2857500" y="730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270787</xdr:rowOff>
    </xdr:from>
    <xdr:ext cx="762000" cy="259045"/>
    <xdr:sp macro="" textlink="">
      <xdr:nvSpPr>
        <xdr:cNvPr id="142" name="テキスト ボックス 141"/>
        <xdr:cNvSpPr txBox="1"/>
      </xdr:nvSpPr>
      <xdr:spPr>
        <a:xfrm>
          <a:off x="2527300" y="73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7,055
4.31
4,385,905
4,229,708
146,532
2,386,705
2,920,739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109250</xdr:rowOff>
    </xdr:from>
    <xdr:to>
      <xdr:col>24</xdr:col>
      <xdr:colOff>63500</xdr:colOff>
      <xdr:row>35</xdr:row>
      <xdr:rowOff>166462</xdr:rowOff>
    </xdr:to>
    <xdr:cxnSp macro="">
      <xdr:nvCxnSpPr>
        <xdr:cNvPr id="61" name="直線コネクタ 60"/>
        <xdr:cNvCxnSpPr/>
      </xdr:nvCxnSpPr>
      <xdr:spPr>
        <a:xfrm flipV="1">
          <a:off x="3797300" y="6110000"/>
          <a:ext cx="838200" cy="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166462</xdr:rowOff>
    </xdr:from>
    <xdr:to>
      <xdr:col>19</xdr:col>
      <xdr:colOff>177800</xdr:colOff>
      <xdr:row>36</xdr:row>
      <xdr:rowOff>1069</xdr:rowOff>
    </xdr:to>
    <xdr:cxnSp macro="">
      <xdr:nvCxnSpPr>
        <xdr:cNvPr id="64" name="直線コネクタ 63"/>
        <xdr:cNvCxnSpPr/>
      </xdr:nvCxnSpPr>
      <xdr:spPr>
        <a:xfrm flipV="1">
          <a:off x="2908300" y="6167212"/>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1069</xdr:rowOff>
    </xdr:from>
    <xdr:to>
      <xdr:col>15</xdr:col>
      <xdr:colOff>50800</xdr:colOff>
      <xdr:row>36</xdr:row>
      <xdr:rowOff>74305</xdr:rowOff>
    </xdr:to>
    <xdr:cxnSp macro="">
      <xdr:nvCxnSpPr>
        <xdr:cNvPr id="67" name="直線コネクタ 66"/>
        <xdr:cNvCxnSpPr/>
      </xdr:nvCxnSpPr>
      <xdr:spPr>
        <a:xfrm flipV="1">
          <a:off x="2019300" y="6173269"/>
          <a:ext cx="889000" cy="7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74305</xdr:rowOff>
    </xdr:from>
    <xdr:to>
      <xdr:col>10</xdr:col>
      <xdr:colOff>114300</xdr:colOff>
      <xdr:row>36</xdr:row>
      <xdr:rowOff>88776</xdr:rowOff>
    </xdr:to>
    <xdr:cxnSp macro="">
      <xdr:nvCxnSpPr>
        <xdr:cNvPr id="70" name="直線コネクタ 69"/>
        <xdr:cNvCxnSpPr/>
      </xdr:nvCxnSpPr>
      <xdr:spPr>
        <a:xfrm flipV="1">
          <a:off x="1130300" y="6246505"/>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58450</xdr:rowOff>
    </xdr:from>
    <xdr:to>
      <xdr:col>24</xdr:col>
      <xdr:colOff>114300</xdr:colOff>
      <xdr:row>35</xdr:row>
      <xdr:rowOff>160050</xdr:rowOff>
    </xdr:to>
    <xdr:sp macro="" textlink="">
      <xdr:nvSpPr>
        <xdr:cNvPr id="80" name="楕円 79"/>
        <xdr:cNvSpPr/>
      </xdr:nvSpPr>
      <xdr:spPr>
        <a:xfrm>
          <a:off x="4584700" y="60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36877</xdr:rowOff>
    </xdr:from>
    <xdr:ext cx="599010" cy="259045"/>
    <xdr:sp macro="" textlink="">
      <xdr:nvSpPr>
        <xdr:cNvPr id="81" name="人件費該当値テキスト"/>
        <xdr:cNvSpPr txBox="1"/>
      </xdr:nvSpPr>
      <xdr:spPr>
        <a:xfrm>
          <a:off x="4686300" y="603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115662</xdr:rowOff>
    </xdr:from>
    <xdr:to>
      <xdr:col>20</xdr:col>
      <xdr:colOff>38100</xdr:colOff>
      <xdr:row>36</xdr:row>
      <xdr:rowOff>45812</xdr:rowOff>
    </xdr:to>
    <xdr:sp macro="" textlink="">
      <xdr:nvSpPr>
        <xdr:cNvPr id="82" name="楕円 81"/>
        <xdr:cNvSpPr/>
      </xdr:nvSpPr>
      <xdr:spPr>
        <a:xfrm>
          <a:off x="3746500" y="6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62339</xdr:rowOff>
    </xdr:from>
    <xdr:ext cx="599010" cy="259045"/>
    <xdr:sp macro="" textlink="">
      <xdr:nvSpPr>
        <xdr:cNvPr id="83" name="テキスト ボックス 82"/>
        <xdr:cNvSpPr txBox="1"/>
      </xdr:nvSpPr>
      <xdr:spPr>
        <a:xfrm>
          <a:off x="3497795" y="589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121719</xdr:rowOff>
    </xdr:from>
    <xdr:to>
      <xdr:col>15</xdr:col>
      <xdr:colOff>101600</xdr:colOff>
      <xdr:row>36</xdr:row>
      <xdr:rowOff>51869</xdr:rowOff>
    </xdr:to>
    <xdr:sp macro="" textlink="">
      <xdr:nvSpPr>
        <xdr:cNvPr id="84" name="楕円 83"/>
        <xdr:cNvSpPr/>
      </xdr:nvSpPr>
      <xdr:spPr>
        <a:xfrm>
          <a:off x="2857500" y="61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68396</xdr:rowOff>
    </xdr:from>
    <xdr:ext cx="599010" cy="259045"/>
    <xdr:sp macro="" textlink="">
      <xdr:nvSpPr>
        <xdr:cNvPr id="85" name="テキスト ボックス 84"/>
        <xdr:cNvSpPr txBox="1"/>
      </xdr:nvSpPr>
      <xdr:spPr>
        <a:xfrm>
          <a:off x="2608795" y="58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23505</xdr:rowOff>
    </xdr:from>
    <xdr:to>
      <xdr:col>10</xdr:col>
      <xdr:colOff>165100</xdr:colOff>
      <xdr:row>36</xdr:row>
      <xdr:rowOff>125105</xdr:rowOff>
    </xdr:to>
    <xdr:sp macro="" textlink="">
      <xdr:nvSpPr>
        <xdr:cNvPr id="86" name="楕円 85"/>
        <xdr:cNvSpPr/>
      </xdr:nvSpPr>
      <xdr:spPr>
        <a:xfrm>
          <a:off x="1968500" y="6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116232</xdr:rowOff>
    </xdr:from>
    <xdr:ext cx="599010" cy="259045"/>
    <xdr:sp macro="" textlink="">
      <xdr:nvSpPr>
        <xdr:cNvPr id="87" name="テキスト ボックス 86"/>
        <xdr:cNvSpPr txBox="1"/>
      </xdr:nvSpPr>
      <xdr:spPr>
        <a:xfrm>
          <a:off x="1719795" y="62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37976</xdr:rowOff>
    </xdr:from>
    <xdr:to>
      <xdr:col>6</xdr:col>
      <xdr:colOff>38100</xdr:colOff>
      <xdr:row>36</xdr:row>
      <xdr:rowOff>139576</xdr:rowOff>
    </xdr:to>
    <xdr:sp macro="" textlink="">
      <xdr:nvSpPr>
        <xdr:cNvPr id="88" name="楕円 87"/>
        <xdr:cNvSpPr/>
      </xdr:nvSpPr>
      <xdr:spPr>
        <a:xfrm>
          <a:off x="1079500" y="62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130703</xdr:rowOff>
    </xdr:from>
    <xdr:ext cx="599010" cy="259045"/>
    <xdr:sp macro="" textlink="">
      <xdr:nvSpPr>
        <xdr:cNvPr id="89" name="テキスト ボックス 88"/>
        <xdr:cNvSpPr txBox="1"/>
      </xdr:nvSpPr>
      <xdr:spPr>
        <a:xfrm>
          <a:off x="830795" y="630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91008</xdr:rowOff>
    </xdr:from>
    <xdr:to>
      <xdr:col>24</xdr:col>
      <xdr:colOff>63500</xdr:colOff>
      <xdr:row>57</xdr:row>
      <xdr:rowOff>167893</xdr:rowOff>
    </xdr:to>
    <xdr:cxnSp macro="">
      <xdr:nvCxnSpPr>
        <xdr:cNvPr id="120" name="直線コネクタ 119"/>
        <xdr:cNvCxnSpPr/>
      </xdr:nvCxnSpPr>
      <xdr:spPr>
        <a:xfrm flipV="1">
          <a:off x="3797300" y="9863658"/>
          <a:ext cx="8382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166891</xdr:rowOff>
    </xdr:from>
    <xdr:to>
      <xdr:col>19</xdr:col>
      <xdr:colOff>177800</xdr:colOff>
      <xdr:row>57</xdr:row>
      <xdr:rowOff>167893</xdr:rowOff>
    </xdr:to>
    <xdr:cxnSp macro="">
      <xdr:nvCxnSpPr>
        <xdr:cNvPr id="123" name="直線コネクタ 122"/>
        <xdr:cNvCxnSpPr/>
      </xdr:nvCxnSpPr>
      <xdr:spPr>
        <a:xfrm>
          <a:off x="2908300" y="9939541"/>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160640</xdr:rowOff>
    </xdr:from>
    <xdr:to>
      <xdr:col>15</xdr:col>
      <xdr:colOff>50800</xdr:colOff>
      <xdr:row>57</xdr:row>
      <xdr:rowOff>166891</xdr:rowOff>
    </xdr:to>
    <xdr:cxnSp macro="">
      <xdr:nvCxnSpPr>
        <xdr:cNvPr id="126" name="直線コネクタ 125"/>
        <xdr:cNvCxnSpPr/>
      </xdr:nvCxnSpPr>
      <xdr:spPr>
        <a:xfrm>
          <a:off x="2019300" y="9933290"/>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160640</xdr:rowOff>
    </xdr:from>
    <xdr:to>
      <xdr:col>10</xdr:col>
      <xdr:colOff>114300</xdr:colOff>
      <xdr:row>58</xdr:row>
      <xdr:rowOff>64</xdr:rowOff>
    </xdr:to>
    <xdr:cxnSp macro="">
      <xdr:nvCxnSpPr>
        <xdr:cNvPr id="129" name="直線コネクタ 128"/>
        <xdr:cNvCxnSpPr/>
      </xdr:nvCxnSpPr>
      <xdr:spPr>
        <a:xfrm flipV="1">
          <a:off x="1130300" y="9933290"/>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40208</xdr:rowOff>
    </xdr:from>
    <xdr:to>
      <xdr:col>24</xdr:col>
      <xdr:colOff>114300</xdr:colOff>
      <xdr:row>57</xdr:row>
      <xdr:rowOff>141808</xdr:rowOff>
    </xdr:to>
    <xdr:sp macro="" textlink="">
      <xdr:nvSpPr>
        <xdr:cNvPr id="139" name="楕円 138"/>
        <xdr:cNvSpPr/>
      </xdr:nvSpPr>
      <xdr:spPr>
        <a:xfrm>
          <a:off x="45847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18635</xdr:rowOff>
    </xdr:from>
    <xdr:ext cx="599010" cy="259045"/>
    <xdr:sp macro="" textlink="">
      <xdr:nvSpPr>
        <xdr:cNvPr id="140" name="物件費該当値テキスト"/>
        <xdr:cNvSpPr txBox="1"/>
      </xdr:nvSpPr>
      <xdr:spPr>
        <a:xfrm>
          <a:off x="4686300" y="979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117093</xdr:rowOff>
    </xdr:from>
    <xdr:to>
      <xdr:col>20</xdr:col>
      <xdr:colOff>38100</xdr:colOff>
      <xdr:row>58</xdr:row>
      <xdr:rowOff>47243</xdr:rowOff>
    </xdr:to>
    <xdr:sp macro="" textlink="">
      <xdr:nvSpPr>
        <xdr:cNvPr id="141" name="楕円 140"/>
        <xdr:cNvSpPr/>
      </xdr:nvSpPr>
      <xdr:spPr>
        <a:xfrm>
          <a:off x="3746500" y="98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38370</xdr:rowOff>
    </xdr:from>
    <xdr:ext cx="534377" cy="259045"/>
    <xdr:sp macro="" textlink="">
      <xdr:nvSpPr>
        <xdr:cNvPr id="142" name="テキスト ボックス 141"/>
        <xdr:cNvSpPr txBox="1"/>
      </xdr:nvSpPr>
      <xdr:spPr>
        <a:xfrm>
          <a:off x="3530111" y="99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116091</xdr:rowOff>
    </xdr:from>
    <xdr:to>
      <xdr:col>15</xdr:col>
      <xdr:colOff>101600</xdr:colOff>
      <xdr:row>58</xdr:row>
      <xdr:rowOff>46241</xdr:rowOff>
    </xdr:to>
    <xdr:sp macro="" textlink="">
      <xdr:nvSpPr>
        <xdr:cNvPr id="143" name="楕円 142"/>
        <xdr:cNvSpPr/>
      </xdr:nvSpPr>
      <xdr:spPr>
        <a:xfrm>
          <a:off x="2857500" y="98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37368</xdr:rowOff>
    </xdr:from>
    <xdr:ext cx="534377" cy="259045"/>
    <xdr:sp macro="" textlink="">
      <xdr:nvSpPr>
        <xdr:cNvPr id="144" name="テキスト ボックス 143"/>
        <xdr:cNvSpPr txBox="1"/>
      </xdr:nvSpPr>
      <xdr:spPr>
        <a:xfrm>
          <a:off x="2641111" y="99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109840</xdr:rowOff>
    </xdr:from>
    <xdr:to>
      <xdr:col>10</xdr:col>
      <xdr:colOff>165100</xdr:colOff>
      <xdr:row>58</xdr:row>
      <xdr:rowOff>39990</xdr:rowOff>
    </xdr:to>
    <xdr:sp macro="" textlink="">
      <xdr:nvSpPr>
        <xdr:cNvPr id="145" name="楕円 144"/>
        <xdr:cNvSpPr/>
      </xdr:nvSpPr>
      <xdr:spPr>
        <a:xfrm>
          <a:off x="1968500" y="98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31117</xdr:rowOff>
    </xdr:from>
    <xdr:ext cx="534377" cy="259045"/>
    <xdr:sp macro="" textlink="">
      <xdr:nvSpPr>
        <xdr:cNvPr id="146" name="テキスト ボックス 145"/>
        <xdr:cNvSpPr txBox="1"/>
      </xdr:nvSpPr>
      <xdr:spPr>
        <a:xfrm>
          <a:off x="1752111" y="99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120714</xdr:rowOff>
    </xdr:from>
    <xdr:to>
      <xdr:col>6</xdr:col>
      <xdr:colOff>38100</xdr:colOff>
      <xdr:row>58</xdr:row>
      <xdr:rowOff>50864</xdr:rowOff>
    </xdr:to>
    <xdr:sp macro="" textlink="">
      <xdr:nvSpPr>
        <xdr:cNvPr id="147" name="楕円 146"/>
        <xdr:cNvSpPr/>
      </xdr:nvSpPr>
      <xdr:spPr>
        <a:xfrm>
          <a:off x="1079500" y="98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41991</xdr:rowOff>
    </xdr:from>
    <xdr:ext cx="534377" cy="259045"/>
    <xdr:sp macro="" textlink="">
      <xdr:nvSpPr>
        <xdr:cNvPr id="148" name="テキスト ボックス 147"/>
        <xdr:cNvSpPr txBox="1"/>
      </xdr:nvSpPr>
      <xdr:spPr>
        <a:xfrm>
          <a:off x="863111" y="99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165486</xdr:rowOff>
    </xdr:from>
    <xdr:to>
      <xdr:col>24</xdr:col>
      <xdr:colOff>63500</xdr:colOff>
      <xdr:row>78</xdr:row>
      <xdr:rowOff>7134</xdr:rowOff>
    </xdr:to>
    <xdr:cxnSp macro="">
      <xdr:nvCxnSpPr>
        <xdr:cNvPr id="175" name="直線コネクタ 174"/>
        <xdr:cNvCxnSpPr/>
      </xdr:nvCxnSpPr>
      <xdr:spPr>
        <a:xfrm flipV="1">
          <a:off x="3797300" y="13367136"/>
          <a:ext cx="8382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59942</xdr:rowOff>
    </xdr:from>
    <xdr:to>
      <xdr:col>19</xdr:col>
      <xdr:colOff>177800</xdr:colOff>
      <xdr:row>78</xdr:row>
      <xdr:rowOff>7134</xdr:rowOff>
    </xdr:to>
    <xdr:cxnSp macro="">
      <xdr:nvCxnSpPr>
        <xdr:cNvPr id="178" name="直線コネクタ 177"/>
        <xdr:cNvCxnSpPr/>
      </xdr:nvCxnSpPr>
      <xdr:spPr>
        <a:xfrm>
          <a:off x="2908300" y="13261592"/>
          <a:ext cx="889000" cy="1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59942</xdr:rowOff>
    </xdr:from>
    <xdr:to>
      <xdr:col>15</xdr:col>
      <xdr:colOff>50800</xdr:colOff>
      <xdr:row>77</xdr:row>
      <xdr:rowOff>60285</xdr:rowOff>
    </xdr:to>
    <xdr:cxnSp macro="">
      <xdr:nvCxnSpPr>
        <xdr:cNvPr id="181" name="直線コネクタ 180"/>
        <xdr:cNvCxnSpPr/>
      </xdr:nvCxnSpPr>
      <xdr:spPr>
        <a:xfrm flipV="1">
          <a:off x="2019300" y="1326159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60285</xdr:rowOff>
    </xdr:from>
    <xdr:to>
      <xdr:col>10</xdr:col>
      <xdr:colOff>114300</xdr:colOff>
      <xdr:row>77</xdr:row>
      <xdr:rowOff>116063</xdr:rowOff>
    </xdr:to>
    <xdr:cxnSp macro="">
      <xdr:nvCxnSpPr>
        <xdr:cNvPr id="184" name="直線コネクタ 183"/>
        <xdr:cNvCxnSpPr/>
      </xdr:nvCxnSpPr>
      <xdr:spPr>
        <a:xfrm flipV="1">
          <a:off x="1130300" y="1326193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114686</xdr:rowOff>
    </xdr:from>
    <xdr:to>
      <xdr:col>24</xdr:col>
      <xdr:colOff>114300</xdr:colOff>
      <xdr:row>78</xdr:row>
      <xdr:rowOff>44836</xdr:rowOff>
    </xdr:to>
    <xdr:sp macro="" textlink="">
      <xdr:nvSpPr>
        <xdr:cNvPr id="194" name="楕円 193"/>
        <xdr:cNvSpPr/>
      </xdr:nvSpPr>
      <xdr:spPr>
        <a:xfrm>
          <a:off x="4584700" y="133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93113</xdr:rowOff>
    </xdr:from>
    <xdr:ext cx="469744" cy="259045"/>
    <xdr:sp macro="" textlink="">
      <xdr:nvSpPr>
        <xdr:cNvPr id="195" name="維持補修費該当値テキスト"/>
        <xdr:cNvSpPr txBox="1"/>
      </xdr:nvSpPr>
      <xdr:spPr>
        <a:xfrm>
          <a:off x="4686300" y="1329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127784</xdr:rowOff>
    </xdr:from>
    <xdr:to>
      <xdr:col>20</xdr:col>
      <xdr:colOff>38100</xdr:colOff>
      <xdr:row>78</xdr:row>
      <xdr:rowOff>57934</xdr:rowOff>
    </xdr:to>
    <xdr:sp macro="" textlink="">
      <xdr:nvSpPr>
        <xdr:cNvPr id="196" name="楕円 195"/>
        <xdr:cNvSpPr/>
      </xdr:nvSpPr>
      <xdr:spPr>
        <a:xfrm>
          <a:off x="3746500" y="133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49061</xdr:rowOff>
    </xdr:from>
    <xdr:ext cx="469744" cy="259045"/>
    <xdr:sp macro="" textlink="">
      <xdr:nvSpPr>
        <xdr:cNvPr id="197" name="テキスト ボックス 196"/>
        <xdr:cNvSpPr txBox="1"/>
      </xdr:nvSpPr>
      <xdr:spPr>
        <a:xfrm>
          <a:off x="3562428" y="1342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9142</xdr:rowOff>
    </xdr:from>
    <xdr:to>
      <xdr:col>15</xdr:col>
      <xdr:colOff>101600</xdr:colOff>
      <xdr:row>77</xdr:row>
      <xdr:rowOff>110742</xdr:rowOff>
    </xdr:to>
    <xdr:sp macro="" textlink="">
      <xdr:nvSpPr>
        <xdr:cNvPr id="198" name="楕円 197"/>
        <xdr:cNvSpPr/>
      </xdr:nvSpPr>
      <xdr:spPr>
        <a:xfrm>
          <a:off x="2857500" y="13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127269</xdr:rowOff>
    </xdr:from>
    <xdr:ext cx="534377" cy="259045"/>
    <xdr:sp macro="" textlink="">
      <xdr:nvSpPr>
        <xdr:cNvPr id="199" name="テキスト ボックス 198"/>
        <xdr:cNvSpPr txBox="1"/>
      </xdr:nvSpPr>
      <xdr:spPr>
        <a:xfrm>
          <a:off x="2641111" y="129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9485</xdr:rowOff>
    </xdr:from>
    <xdr:to>
      <xdr:col>10</xdr:col>
      <xdr:colOff>165100</xdr:colOff>
      <xdr:row>77</xdr:row>
      <xdr:rowOff>111085</xdr:rowOff>
    </xdr:to>
    <xdr:sp macro="" textlink="">
      <xdr:nvSpPr>
        <xdr:cNvPr id="200" name="楕円 199"/>
        <xdr:cNvSpPr/>
      </xdr:nvSpPr>
      <xdr:spPr>
        <a:xfrm>
          <a:off x="1968500" y="132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127612</xdr:rowOff>
    </xdr:from>
    <xdr:ext cx="534377" cy="259045"/>
    <xdr:sp macro="" textlink="">
      <xdr:nvSpPr>
        <xdr:cNvPr id="201" name="テキスト ボックス 200"/>
        <xdr:cNvSpPr txBox="1"/>
      </xdr:nvSpPr>
      <xdr:spPr>
        <a:xfrm>
          <a:off x="1752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65263</xdr:rowOff>
    </xdr:from>
    <xdr:to>
      <xdr:col>6</xdr:col>
      <xdr:colOff>38100</xdr:colOff>
      <xdr:row>77</xdr:row>
      <xdr:rowOff>166863</xdr:rowOff>
    </xdr:to>
    <xdr:sp macro="" textlink="">
      <xdr:nvSpPr>
        <xdr:cNvPr id="202" name="楕円 201"/>
        <xdr:cNvSpPr/>
      </xdr:nvSpPr>
      <xdr:spPr>
        <a:xfrm>
          <a:off x="1079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157990</xdr:rowOff>
    </xdr:from>
    <xdr:ext cx="469744" cy="259045"/>
    <xdr:sp macro="" textlink="">
      <xdr:nvSpPr>
        <xdr:cNvPr id="203" name="テキスト ボックス 202"/>
        <xdr:cNvSpPr txBox="1"/>
      </xdr:nvSpPr>
      <xdr:spPr>
        <a:xfrm>
          <a:off x="895428" y="1335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109423</xdr:rowOff>
    </xdr:from>
    <xdr:to>
      <xdr:col>24</xdr:col>
      <xdr:colOff>63500</xdr:colOff>
      <xdr:row>97</xdr:row>
      <xdr:rowOff>168287</xdr:rowOff>
    </xdr:to>
    <xdr:cxnSp macro="">
      <xdr:nvCxnSpPr>
        <xdr:cNvPr id="233" name="直線コネクタ 232"/>
        <xdr:cNvCxnSpPr/>
      </xdr:nvCxnSpPr>
      <xdr:spPr>
        <a:xfrm flipV="1">
          <a:off x="3797300" y="16740073"/>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168287</xdr:rowOff>
    </xdr:from>
    <xdr:to>
      <xdr:col>19</xdr:col>
      <xdr:colOff>177800</xdr:colOff>
      <xdr:row>98</xdr:row>
      <xdr:rowOff>74918</xdr:rowOff>
    </xdr:to>
    <xdr:cxnSp macro="">
      <xdr:nvCxnSpPr>
        <xdr:cNvPr id="236" name="直線コネクタ 235"/>
        <xdr:cNvCxnSpPr/>
      </xdr:nvCxnSpPr>
      <xdr:spPr>
        <a:xfrm flipV="1">
          <a:off x="2908300" y="16798937"/>
          <a:ext cx="889000" cy="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40780</xdr:rowOff>
    </xdr:from>
    <xdr:to>
      <xdr:col>15</xdr:col>
      <xdr:colOff>50800</xdr:colOff>
      <xdr:row>98</xdr:row>
      <xdr:rowOff>74918</xdr:rowOff>
    </xdr:to>
    <xdr:cxnSp macro="">
      <xdr:nvCxnSpPr>
        <xdr:cNvPr id="239" name="直線コネクタ 238"/>
        <xdr:cNvCxnSpPr/>
      </xdr:nvCxnSpPr>
      <xdr:spPr>
        <a:xfrm>
          <a:off x="2019300" y="16842880"/>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150888</xdr:rowOff>
    </xdr:from>
    <xdr:to>
      <xdr:col>10</xdr:col>
      <xdr:colOff>114300</xdr:colOff>
      <xdr:row>98</xdr:row>
      <xdr:rowOff>40780</xdr:rowOff>
    </xdr:to>
    <xdr:cxnSp macro="">
      <xdr:nvCxnSpPr>
        <xdr:cNvPr id="242" name="直線コネクタ 241"/>
        <xdr:cNvCxnSpPr/>
      </xdr:nvCxnSpPr>
      <xdr:spPr>
        <a:xfrm>
          <a:off x="1130300" y="16781538"/>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58623</xdr:rowOff>
    </xdr:from>
    <xdr:to>
      <xdr:col>24</xdr:col>
      <xdr:colOff>114300</xdr:colOff>
      <xdr:row>97</xdr:row>
      <xdr:rowOff>160223</xdr:rowOff>
    </xdr:to>
    <xdr:sp macro="" textlink="">
      <xdr:nvSpPr>
        <xdr:cNvPr id="252" name="楕円 251"/>
        <xdr:cNvSpPr/>
      </xdr:nvSpPr>
      <xdr:spPr>
        <a:xfrm>
          <a:off x="4584700" y="166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37050</xdr:rowOff>
    </xdr:from>
    <xdr:ext cx="534377" cy="259045"/>
    <xdr:sp macro="" textlink="">
      <xdr:nvSpPr>
        <xdr:cNvPr id="253" name="扶助費該当値テキスト"/>
        <xdr:cNvSpPr txBox="1"/>
      </xdr:nvSpPr>
      <xdr:spPr>
        <a:xfrm>
          <a:off x="4686300" y="166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117487</xdr:rowOff>
    </xdr:from>
    <xdr:to>
      <xdr:col>20</xdr:col>
      <xdr:colOff>38100</xdr:colOff>
      <xdr:row>98</xdr:row>
      <xdr:rowOff>47637</xdr:rowOff>
    </xdr:to>
    <xdr:sp macro="" textlink="">
      <xdr:nvSpPr>
        <xdr:cNvPr id="254" name="楕円 253"/>
        <xdr:cNvSpPr/>
      </xdr:nvSpPr>
      <xdr:spPr>
        <a:xfrm>
          <a:off x="3746500" y="167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38764</xdr:rowOff>
    </xdr:from>
    <xdr:ext cx="534377" cy="259045"/>
    <xdr:sp macro="" textlink="">
      <xdr:nvSpPr>
        <xdr:cNvPr id="255" name="テキスト ボックス 254"/>
        <xdr:cNvSpPr txBox="1"/>
      </xdr:nvSpPr>
      <xdr:spPr>
        <a:xfrm>
          <a:off x="3530111" y="168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24118</xdr:rowOff>
    </xdr:from>
    <xdr:to>
      <xdr:col>15</xdr:col>
      <xdr:colOff>101600</xdr:colOff>
      <xdr:row>98</xdr:row>
      <xdr:rowOff>125718</xdr:rowOff>
    </xdr:to>
    <xdr:sp macro="" textlink="">
      <xdr:nvSpPr>
        <xdr:cNvPr id="256" name="楕円 255"/>
        <xdr:cNvSpPr/>
      </xdr:nvSpPr>
      <xdr:spPr>
        <a:xfrm>
          <a:off x="2857500" y="168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116845</xdr:rowOff>
    </xdr:from>
    <xdr:ext cx="534377" cy="259045"/>
    <xdr:sp macro="" textlink="">
      <xdr:nvSpPr>
        <xdr:cNvPr id="257" name="テキスト ボックス 256"/>
        <xdr:cNvSpPr txBox="1"/>
      </xdr:nvSpPr>
      <xdr:spPr>
        <a:xfrm>
          <a:off x="2641111" y="169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161430</xdr:rowOff>
    </xdr:from>
    <xdr:to>
      <xdr:col>10</xdr:col>
      <xdr:colOff>165100</xdr:colOff>
      <xdr:row>98</xdr:row>
      <xdr:rowOff>91580</xdr:rowOff>
    </xdr:to>
    <xdr:sp macro="" textlink="">
      <xdr:nvSpPr>
        <xdr:cNvPr id="258" name="楕円 257"/>
        <xdr:cNvSpPr/>
      </xdr:nvSpPr>
      <xdr:spPr>
        <a:xfrm>
          <a:off x="1968500" y="167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82707</xdr:rowOff>
    </xdr:from>
    <xdr:ext cx="534377" cy="259045"/>
    <xdr:sp macro="" textlink="">
      <xdr:nvSpPr>
        <xdr:cNvPr id="259" name="テキスト ボックス 258"/>
        <xdr:cNvSpPr txBox="1"/>
      </xdr:nvSpPr>
      <xdr:spPr>
        <a:xfrm>
          <a:off x="1752111" y="168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100088</xdr:rowOff>
    </xdr:from>
    <xdr:to>
      <xdr:col>6</xdr:col>
      <xdr:colOff>38100</xdr:colOff>
      <xdr:row>98</xdr:row>
      <xdr:rowOff>30238</xdr:rowOff>
    </xdr:to>
    <xdr:sp macro="" textlink="">
      <xdr:nvSpPr>
        <xdr:cNvPr id="260" name="楕円 259"/>
        <xdr:cNvSpPr/>
      </xdr:nvSpPr>
      <xdr:spPr>
        <a:xfrm>
          <a:off x="1079500" y="16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21365</xdr:rowOff>
    </xdr:from>
    <xdr:ext cx="534377" cy="259045"/>
    <xdr:sp macro="" textlink="">
      <xdr:nvSpPr>
        <xdr:cNvPr id="261" name="テキスト ボックス 260"/>
        <xdr:cNvSpPr txBox="1"/>
      </xdr:nvSpPr>
      <xdr:spPr>
        <a:xfrm>
          <a:off x="863111" y="168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45803</xdr:rowOff>
    </xdr:from>
    <xdr:to>
      <xdr:col>55</xdr:col>
      <xdr:colOff>0</xdr:colOff>
      <xdr:row>38</xdr:row>
      <xdr:rowOff>108458</xdr:rowOff>
    </xdr:to>
    <xdr:cxnSp macro="">
      <xdr:nvCxnSpPr>
        <xdr:cNvPr id="290" name="直線コネクタ 289"/>
        <xdr:cNvCxnSpPr/>
      </xdr:nvCxnSpPr>
      <xdr:spPr>
        <a:xfrm flipV="1">
          <a:off x="9639300" y="6218003"/>
          <a:ext cx="838200" cy="40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98385</xdr:rowOff>
    </xdr:from>
    <xdr:to>
      <xdr:col>50</xdr:col>
      <xdr:colOff>114300</xdr:colOff>
      <xdr:row>38</xdr:row>
      <xdr:rowOff>108458</xdr:rowOff>
    </xdr:to>
    <xdr:cxnSp macro="">
      <xdr:nvCxnSpPr>
        <xdr:cNvPr id="293" name="直線コネクタ 292"/>
        <xdr:cNvCxnSpPr/>
      </xdr:nvCxnSpPr>
      <xdr:spPr>
        <a:xfrm>
          <a:off x="8750300" y="6613485"/>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85713</xdr:rowOff>
    </xdr:from>
    <xdr:to>
      <xdr:col>45</xdr:col>
      <xdr:colOff>177800</xdr:colOff>
      <xdr:row>38</xdr:row>
      <xdr:rowOff>98385</xdr:rowOff>
    </xdr:to>
    <xdr:cxnSp macro="">
      <xdr:nvCxnSpPr>
        <xdr:cNvPr id="296" name="直線コネクタ 295"/>
        <xdr:cNvCxnSpPr/>
      </xdr:nvCxnSpPr>
      <xdr:spPr>
        <a:xfrm>
          <a:off x="7861300" y="660081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75006</xdr:rowOff>
    </xdr:from>
    <xdr:to>
      <xdr:col>41</xdr:col>
      <xdr:colOff>50800</xdr:colOff>
      <xdr:row>38</xdr:row>
      <xdr:rowOff>85713</xdr:rowOff>
    </xdr:to>
    <xdr:cxnSp macro="">
      <xdr:nvCxnSpPr>
        <xdr:cNvPr id="299" name="直線コネクタ 298"/>
        <xdr:cNvCxnSpPr/>
      </xdr:nvCxnSpPr>
      <xdr:spPr>
        <a:xfrm>
          <a:off x="6972300" y="6590106"/>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166453</xdr:rowOff>
    </xdr:from>
    <xdr:to>
      <xdr:col>55</xdr:col>
      <xdr:colOff>50800</xdr:colOff>
      <xdr:row>36</xdr:row>
      <xdr:rowOff>96603</xdr:rowOff>
    </xdr:to>
    <xdr:sp macro="" textlink="">
      <xdr:nvSpPr>
        <xdr:cNvPr id="309" name="楕円 308"/>
        <xdr:cNvSpPr/>
      </xdr:nvSpPr>
      <xdr:spPr>
        <a:xfrm>
          <a:off x="10426700" y="61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81380</xdr:rowOff>
    </xdr:from>
    <xdr:ext cx="599010" cy="259045"/>
    <xdr:sp macro="" textlink="">
      <xdr:nvSpPr>
        <xdr:cNvPr id="310" name="補助費等該当値テキスト"/>
        <xdr:cNvSpPr txBox="1"/>
      </xdr:nvSpPr>
      <xdr:spPr>
        <a:xfrm>
          <a:off x="10528300" y="608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57658</xdr:rowOff>
    </xdr:from>
    <xdr:to>
      <xdr:col>50</xdr:col>
      <xdr:colOff>165100</xdr:colOff>
      <xdr:row>38</xdr:row>
      <xdr:rowOff>159258</xdr:rowOff>
    </xdr:to>
    <xdr:sp macro="" textlink="">
      <xdr:nvSpPr>
        <xdr:cNvPr id="311" name="楕円 310"/>
        <xdr:cNvSpPr/>
      </xdr:nvSpPr>
      <xdr:spPr>
        <a:xfrm>
          <a:off x="9588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150385</xdr:rowOff>
    </xdr:from>
    <xdr:ext cx="534377" cy="259045"/>
    <xdr:sp macro="" textlink="">
      <xdr:nvSpPr>
        <xdr:cNvPr id="312" name="テキスト ボックス 311"/>
        <xdr:cNvSpPr txBox="1"/>
      </xdr:nvSpPr>
      <xdr:spPr>
        <a:xfrm>
          <a:off x="9372111" y="66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47585</xdr:rowOff>
    </xdr:from>
    <xdr:to>
      <xdr:col>46</xdr:col>
      <xdr:colOff>38100</xdr:colOff>
      <xdr:row>38</xdr:row>
      <xdr:rowOff>149185</xdr:rowOff>
    </xdr:to>
    <xdr:sp macro="" textlink="">
      <xdr:nvSpPr>
        <xdr:cNvPr id="313" name="楕円 312"/>
        <xdr:cNvSpPr/>
      </xdr:nvSpPr>
      <xdr:spPr>
        <a:xfrm>
          <a:off x="8699500" y="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140312</xdr:rowOff>
    </xdr:from>
    <xdr:ext cx="534377" cy="259045"/>
    <xdr:sp macro="" textlink="">
      <xdr:nvSpPr>
        <xdr:cNvPr id="314" name="テキスト ボックス 313"/>
        <xdr:cNvSpPr txBox="1"/>
      </xdr:nvSpPr>
      <xdr:spPr>
        <a:xfrm>
          <a:off x="8483111" y="66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34913</xdr:rowOff>
    </xdr:from>
    <xdr:to>
      <xdr:col>41</xdr:col>
      <xdr:colOff>101600</xdr:colOff>
      <xdr:row>38</xdr:row>
      <xdr:rowOff>136513</xdr:rowOff>
    </xdr:to>
    <xdr:sp macro="" textlink="">
      <xdr:nvSpPr>
        <xdr:cNvPr id="315" name="楕円 314"/>
        <xdr:cNvSpPr/>
      </xdr:nvSpPr>
      <xdr:spPr>
        <a:xfrm>
          <a:off x="7810500" y="65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127640</xdr:rowOff>
    </xdr:from>
    <xdr:ext cx="534377" cy="259045"/>
    <xdr:sp macro="" textlink="">
      <xdr:nvSpPr>
        <xdr:cNvPr id="316" name="テキスト ボックス 315"/>
        <xdr:cNvSpPr txBox="1"/>
      </xdr:nvSpPr>
      <xdr:spPr>
        <a:xfrm>
          <a:off x="7594111" y="66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24206</xdr:rowOff>
    </xdr:from>
    <xdr:to>
      <xdr:col>36</xdr:col>
      <xdr:colOff>165100</xdr:colOff>
      <xdr:row>38</xdr:row>
      <xdr:rowOff>125806</xdr:rowOff>
    </xdr:to>
    <xdr:sp macro="" textlink="">
      <xdr:nvSpPr>
        <xdr:cNvPr id="317" name="楕円 316"/>
        <xdr:cNvSpPr/>
      </xdr:nvSpPr>
      <xdr:spPr>
        <a:xfrm>
          <a:off x="6921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116933</xdr:rowOff>
    </xdr:from>
    <xdr:ext cx="534377" cy="259045"/>
    <xdr:sp macro="" textlink="">
      <xdr:nvSpPr>
        <xdr:cNvPr id="318" name="テキスト ボックス 317"/>
        <xdr:cNvSpPr txBox="1"/>
      </xdr:nvSpPr>
      <xdr:spPr>
        <a:xfrm>
          <a:off x="6705111" y="66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39132</xdr:rowOff>
    </xdr:from>
    <xdr:to>
      <xdr:col>55</xdr:col>
      <xdr:colOff>0</xdr:colOff>
      <xdr:row>59</xdr:row>
      <xdr:rowOff>39477</xdr:rowOff>
    </xdr:to>
    <xdr:cxnSp macro="">
      <xdr:nvCxnSpPr>
        <xdr:cNvPr id="349" name="直線コネクタ 348"/>
        <xdr:cNvCxnSpPr/>
      </xdr:nvCxnSpPr>
      <xdr:spPr>
        <a:xfrm flipV="1">
          <a:off x="9639300" y="10154682"/>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145511</xdr:rowOff>
    </xdr:from>
    <xdr:to>
      <xdr:col>50</xdr:col>
      <xdr:colOff>114300</xdr:colOff>
      <xdr:row>59</xdr:row>
      <xdr:rowOff>39477</xdr:rowOff>
    </xdr:to>
    <xdr:cxnSp macro="">
      <xdr:nvCxnSpPr>
        <xdr:cNvPr id="352" name="直線コネクタ 351"/>
        <xdr:cNvCxnSpPr/>
      </xdr:nvCxnSpPr>
      <xdr:spPr>
        <a:xfrm>
          <a:off x="8750300" y="10089611"/>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145511</xdr:rowOff>
    </xdr:from>
    <xdr:to>
      <xdr:col>45</xdr:col>
      <xdr:colOff>177800</xdr:colOff>
      <xdr:row>59</xdr:row>
      <xdr:rowOff>11961</xdr:rowOff>
    </xdr:to>
    <xdr:cxnSp macro="">
      <xdr:nvCxnSpPr>
        <xdr:cNvPr id="355" name="直線コネクタ 354"/>
        <xdr:cNvCxnSpPr/>
      </xdr:nvCxnSpPr>
      <xdr:spPr>
        <a:xfrm flipV="1">
          <a:off x="7861300" y="10089611"/>
          <a:ext cx="889000" cy="3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11961</xdr:rowOff>
    </xdr:from>
    <xdr:to>
      <xdr:col>41</xdr:col>
      <xdr:colOff>50800</xdr:colOff>
      <xdr:row>59</xdr:row>
      <xdr:rowOff>47576</xdr:rowOff>
    </xdr:to>
    <xdr:cxnSp macro="">
      <xdr:nvCxnSpPr>
        <xdr:cNvPr id="358" name="直線コネクタ 357"/>
        <xdr:cNvCxnSpPr/>
      </xdr:nvCxnSpPr>
      <xdr:spPr>
        <a:xfrm flipV="1">
          <a:off x="6972300" y="10127511"/>
          <a:ext cx="889000" cy="3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159782</xdr:rowOff>
    </xdr:from>
    <xdr:to>
      <xdr:col>55</xdr:col>
      <xdr:colOff>50800</xdr:colOff>
      <xdr:row>59</xdr:row>
      <xdr:rowOff>89932</xdr:rowOff>
    </xdr:to>
    <xdr:sp macro="" textlink="">
      <xdr:nvSpPr>
        <xdr:cNvPr id="368" name="楕円 367"/>
        <xdr:cNvSpPr/>
      </xdr:nvSpPr>
      <xdr:spPr>
        <a:xfrm>
          <a:off x="10426700" y="101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74709</xdr:rowOff>
    </xdr:from>
    <xdr:ext cx="534377" cy="259045"/>
    <xdr:sp macro="" textlink="">
      <xdr:nvSpPr>
        <xdr:cNvPr id="369" name="普通建設事業費該当値テキスト"/>
        <xdr:cNvSpPr txBox="1"/>
      </xdr:nvSpPr>
      <xdr:spPr>
        <a:xfrm>
          <a:off x="10528300" y="100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160127</xdr:rowOff>
    </xdr:from>
    <xdr:to>
      <xdr:col>50</xdr:col>
      <xdr:colOff>165100</xdr:colOff>
      <xdr:row>59</xdr:row>
      <xdr:rowOff>90277</xdr:rowOff>
    </xdr:to>
    <xdr:sp macro="" textlink="">
      <xdr:nvSpPr>
        <xdr:cNvPr id="370" name="楕円 369"/>
        <xdr:cNvSpPr/>
      </xdr:nvSpPr>
      <xdr:spPr>
        <a:xfrm>
          <a:off x="9588500" y="101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81404</xdr:rowOff>
    </xdr:from>
    <xdr:ext cx="534377" cy="259045"/>
    <xdr:sp macro="" textlink="">
      <xdr:nvSpPr>
        <xdr:cNvPr id="371" name="テキスト ボックス 370"/>
        <xdr:cNvSpPr txBox="1"/>
      </xdr:nvSpPr>
      <xdr:spPr>
        <a:xfrm>
          <a:off x="9372111" y="101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94711</xdr:rowOff>
    </xdr:from>
    <xdr:to>
      <xdr:col>46</xdr:col>
      <xdr:colOff>38100</xdr:colOff>
      <xdr:row>59</xdr:row>
      <xdr:rowOff>24861</xdr:rowOff>
    </xdr:to>
    <xdr:sp macro="" textlink="">
      <xdr:nvSpPr>
        <xdr:cNvPr id="372" name="楕円 371"/>
        <xdr:cNvSpPr/>
      </xdr:nvSpPr>
      <xdr:spPr>
        <a:xfrm>
          <a:off x="8699500" y="100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15988</xdr:rowOff>
    </xdr:from>
    <xdr:ext cx="534377" cy="259045"/>
    <xdr:sp macro="" textlink="">
      <xdr:nvSpPr>
        <xdr:cNvPr id="373" name="テキスト ボックス 372"/>
        <xdr:cNvSpPr txBox="1"/>
      </xdr:nvSpPr>
      <xdr:spPr>
        <a:xfrm>
          <a:off x="8483111" y="101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132611</xdr:rowOff>
    </xdr:from>
    <xdr:to>
      <xdr:col>41</xdr:col>
      <xdr:colOff>101600</xdr:colOff>
      <xdr:row>59</xdr:row>
      <xdr:rowOff>62761</xdr:rowOff>
    </xdr:to>
    <xdr:sp macro="" textlink="">
      <xdr:nvSpPr>
        <xdr:cNvPr id="374" name="楕円 373"/>
        <xdr:cNvSpPr/>
      </xdr:nvSpPr>
      <xdr:spPr>
        <a:xfrm>
          <a:off x="7810500" y="100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53888</xdr:rowOff>
    </xdr:from>
    <xdr:ext cx="534377" cy="259045"/>
    <xdr:sp macro="" textlink="">
      <xdr:nvSpPr>
        <xdr:cNvPr id="375" name="テキスト ボックス 374"/>
        <xdr:cNvSpPr txBox="1"/>
      </xdr:nvSpPr>
      <xdr:spPr>
        <a:xfrm>
          <a:off x="7594111" y="101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168226</xdr:rowOff>
    </xdr:from>
    <xdr:to>
      <xdr:col>36</xdr:col>
      <xdr:colOff>165100</xdr:colOff>
      <xdr:row>59</xdr:row>
      <xdr:rowOff>98376</xdr:rowOff>
    </xdr:to>
    <xdr:sp macro="" textlink="">
      <xdr:nvSpPr>
        <xdr:cNvPr id="376" name="楕円 375"/>
        <xdr:cNvSpPr/>
      </xdr:nvSpPr>
      <xdr:spPr>
        <a:xfrm>
          <a:off x="6921500" y="1011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89503</xdr:rowOff>
    </xdr:from>
    <xdr:ext cx="534377" cy="259045"/>
    <xdr:sp macro="" textlink="">
      <xdr:nvSpPr>
        <xdr:cNvPr id="377" name="テキスト ボックス 376"/>
        <xdr:cNvSpPr txBox="1"/>
      </xdr:nvSpPr>
      <xdr:spPr>
        <a:xfrm>
          <a:off x="6705111" y="102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69678</xdr:rowOff>
    </xdr:from>
    <xdr:to>
      <xdr:col>55</xdr:col>
      <xdr:colOff>0</xdr:colOff>
      <xdr:row>79</xdr:row>
      <xdr:rowOff>98879</xdr:rowOff>
    </xdr:to>
    <xdr:cxnSp macro="">
      <xdr:nvCxnSpPr>
        <xdr:cNvPr id="408" name="直線コネクタ 407"/>
        <xdr:cNvCxnSpPr/>
      </xdr:nvCxnSpPr>
      <xdr:spPr>
        <a:xfrm>
          <a:off x="9639300" y="13614228"/>
          <a:ext cx="8382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45887</xdr:rowOff>
    </xdr:from>
    <xdr:to>
      <xdr:col>50</xdr:col>
      <xdr:colOff>114300</xdr:colOff>
      <xdr:row>79</xdr:row>
      <xdr:rowOff>69678</xdr:rowOff>
    </xdr:to>
    <xdr:cxnSp macro="">
      <xdr:nvCxnSpPr>
        <xdr:cNvPr id="411" name="直線コネクタ 410"/>
        <xdr:cNvCxnSpPr/>
      </xdr:nvCxnSpPr>
      <xdr:spPr>
        <a:xfrm>
          <a:off x="8750300" y="13590437"/>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45887</xdr:rowOff>
    </xdr:from>
    <xdr:to>
      <xdr:col>45</xdr:col>
      <xdr:colOff>177800</xdr:colOff>
      <xdr:row>79</xdr:row>
      <xdr:rowOff>56465</xdr:rowOff>
    </xdr:to>
    <xdr:cxnSp macro="">
      <xdr:nvCxnSpPr>
        <xdr:cNvPr id="414" name="直線コネクタ 413"/>
        <xdr:cNvCxnSpPr/>
      </xdr:nvCxnSpPr>
      <xdr:spPr>
        <a:xfrm flipV="1">
          <a:off x="7861300" y="13590437"/>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56465</xdr:rowOff>
    </xdr:from>
    <xdr:to>
      <xdr:col>41</xdr:col>
      <xdr:colOff>50800</xdr:colOff>
      <xdr:row>79</xdr:row>
      <xdr:rowOff>65993</xdr:rowOff>
    </xdr:to>
    <xdr:cxnSp macro="">
      <xdr:nvCxnSpPr>
        <xdr:cNvPr id="417" name="直線コネクタ 416"/>
        <xdr:cNvCxnSpPr/>
      </xdr:nvCxnSpPr>
      <xdr:spPr>
        <a:xfrm flipV="1">
          <a:off x="6972300" y="13601015"/>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7" name="楕円 426"/>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8"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18878</xdr:rowOff>
    </xdr:from>
    <xdr:to>
      <xdr:col>50</xdr:col>
      <xdr:colOff>165100</xdr:colOff>
      <xdr:row>79</xdr:row>
      <xdr:rowOff>120478</xdr:rowOff>
    </xdr:to>
    <xdr:sp macro="" textlink="">
      <xdr:nvSpPr>
        <xdr:cNvPr id="429" name="楕円 428"/>
        <xdr:cNvSpPr/>
      </xdr:nvSpPr>
      <xdr:spPr>
        <a:xfrm>
          <a:off x="9588500" y="135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111605</xdr:rowOff>
    </xdr:from>
    <xdr:ext cx="534377" cy="259045"/>
    <xdr:sp macro="" textlink="">
      <xdr:nvSpPr>
        <xdr:cNvPr id="430" name="テキスト ボックス 429"/>
        <xdr:cNvSpPr txBox="1"/>
      </xdr:nvSpPr>
      <xdr:spPr>
        <a:xfrm>
          <a:off x="9372111" y="13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166537</xdr:rowOff>
    </xdr:from>
    <xdr:to>
      <xdr:col>46</xdr:col>
      <xdr:colOff>38100</xdr:colOff>
      <xdr:row>79</xdr:row>
      <xdr:rowOff>96687</xdr:rowOff>
    </xdr:to>
    <xdr:sp macro="" textlink="">
      <xdr:nvSpPr>
        <xdr:cNvPr id="431" name="楕円 430"/>
        <xdr:cNvSpPr/>
      </xdr:nvSpPr>
      <xdr:spPr>
        <a:xfrm>
          <a:off x="8699500" y="135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87814</xdr:rowOff>
    </xdr:from>
    <xdr:ext cx="534377" cy="259045"/>
    <xdr:sp macro="" textlink="">
      <xdr:nvSpPr>
        <xdr:cNvPr id="432" name="テキスト ボックス 431"/>
        <xdr:cNvSpPr txBox="1"/>
      </xdr:nvSpPr>
      <xdr:spPr>
        <a:xfrm>
          <a:off x="8483111" y="13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5665</xdr:rowOff>
    </xdr:from>
    <xdr:to>
      <xdr:col>41</xdr:col>
      <xdr:colOff>101600</xdr:colOff>
      <xdr:row>79</xdr:row>
      <xdr:rowOff>107265</xdr:rowOff>
    </xdr:to>
    <xdr:sp macro="" textlink="">
      <xdr:nvSpPr>
        <xdr:cNvPr id="433" name="楕円 432"/>
        <xdr:cNvSpPr/>
      </xdr:nvSpPr>
      <xdr:spPr>
        <a:xfrm>
          <a:off x="7810500" y="135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98392</xdr:rowOff>
    </xdr:from>
    <xdr:ext cx="534377" cy="259045"/>
    <xdr:sp macro="" textlink="">
      <xdr:nvSpPr>
        <xdr:cNvPr id="434" name="テキスト ボックス 433"/>
        <xdr:cNvSpPr txBox="1"/>
      </xdr:nvSpPr>
      <xdr:spPr>
        <a:xfrm>
          <a:off x="7594111" y="136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15193</xdr:rowOff>
    </xdr:from>
    <xdr:to>
      <xdr:col>36</xdr:col>
      <xdr:colOff>165100</xdr:colOff>
      <xdr:row>79</xdr:row>
      <xdr:rowOff>116793</xdr:rowOff>
    </xdr:to>
    <xdr:sp macro="" textlink="">
      <xdr:nvSpPr>
        <xdr:cNvPr id="435" name="楕円 434"/>
        <xdr:cNvSpPr/>
      </xdr:nvSpPr>
      <xdr:spPr>
        <a:xfrm>
          <a:off x="6921500" y="135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107920</xdr:rowOff>
    </xdr:from>
    <xdr:ext cx="534377" cy="259045"/>
    <xdr:sp macro="" textlink="">
      <xdr:nvSpPr>
        <xdr:cNvPr id="436" name="テキスト ボックス 435"/>
        <xdr:cNvSpPr txBox="1"/>
      </xdr:nvSpPr>
      <xdr:spPr>
        <a:xfrm>
          <a:off x="6705111" y="136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159189</xdr:rowOff>
    </xdr:from>
    <xdr:to>
      <xdr:col>55</xdr:col>
      <xdr:colOff>0</xdr:colOff>
      <xdr:row>97</xdr:row>
      <xdr:rowOff>91145</xdr:rowOff>
    </xdr:to>
    <xdr:cxnSp macro="">
      <xdr:nvCxnSpPr>
        <xdr:cNvPr id="461" name="直線コネクタ 460"/>
        <xdr:cNvCxnSpPr/>
      </xdr:nvCxnSpPr>
      <xdr:spPr>
        <a:xfrm flipV="1">
          <a:off x="9639300" y="16618389"/>
          <a:ext cx="838200" cy="10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13708</xdr:rowOff>
    </xdr:from>
    <xdr:to>
      <xdr:col>50</xdr:col>
      <xdr:colOff>114300</xdr:colOff>
      <xdr:row>97</xdr:row>
      <xdr:rowOff>91145</xdr:rowOff>
    </xdr:to>
    <xdr:cxnSp macro="">
      <xdr:nvCxnSpPr>
        <xdr:cNvPr id="464" name="直線コネクタ 463"/>
        <xdr:cNvCxnSpPr/>
      </xdr:nvCxnSpPr>
      <xdr:spPr>
        <a:xfrm>
          <a:off x="8750300" y="16644358"/>
          <a:ext cx="889000" cy="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13708</xdr:rowOff>
    </xdr:from>
    <xdr:to>
      <xdr:col>45</xdr:col>
      <xdr:colOff>177800</xdr:colOff>
      <xdr:row>97</xdr:row>
      <xdr:rowOff>41081</xdr:rowOff>
    </xdr:to>
    <xdr:cxnSp macro="">
      <xdr:nvCxnSpPr>
        <xdr:cNvPr id="467" name="直線コネクタ 466"/>
        <xdr:cNvCxnSpPr/>
      </xdr:nvCxnSpPr>
      <xdr:spPr>
        <a:xfrm flipV="1">
          <a:off x="7861300" y="16644358"/>
          <a:ext cx="889000" cy="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41081</xdr:rowOff>
    </xdr:from>
    <xdr:to>
      <xdr:col>41</xdr:col>
      <xdr:colOff>50800</xdr:colOff>
      <xdr:row>98</xdr:row>
      <xdr:rowOff>25400</xdr:rowOff>
    </xdr:to>
    <xdr:cxnSp macro="">
      <xdr:nvCxnSpPr>
        <xdr:cNvPr id="470" name="直線コネクタ 469"/>
        <xdr:cNvCxnSpPr/>
      </xdr:nvCxnSpPr>
      <xdr:spPr>
        <a:xfrm flipV="1">
          <a:off x="6972300" y="16671731"/>
          <a:ext cx="889000" cy="15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108389</xdr:rowOff>
    </xdr:from>
    <xdr:to>
      <xdr:col>55</xdr:col>
      <xdr:colOff>50800</xdr:colOff>
      <xdr:row>97</xdr:row>
      <xdr:rowOff>38539</xdr:rowOff>
    </xdr:to>
    <xdr:sp macro="" textlink="">
      <xdr:nvSpPr>
        <xdr:cNvPr id="480" name="楕円 479"/>
        <xdr:cNvSpPr/>
      </xdr:nvSpPr>
      <xdr:spPr>
        <a:xfrm>
          <a:off x="10426700" y="16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86816</xdr:rowOff>
    </xdr:from>
    <xdr:ext cx="534377" cy="259045"/>
    <xdr:sp macro="" textlink="">
      <xdr:nvSpPr>
        <xdr:cNvPr id="481" name="普通建設事業費 （ うち更新整備　）該当値テキスト"/>
        <xdr:cNvSpPr txBox="1"/>
      </xdr:nvSpPr>
      <xdr:spPr>
        <a:xfrm>
          <a:off x="10528300" y="165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40345</xdr:rowOff>
    </xdr:from>
    <xdr:to>
      <xdr:col>50</xdr:col>
      <xdr:colOff>165100</xdr:colOff>
      <xdr:row>97</xdr:row>
      <xdr:rowOff>141945</xdr:rowOff>
    </xdr:to>
    <xdr:sp macro="" textlink="">
      <xdr:nvSpPr>
        <xdr:cNvPr id="482" name="楕円 481"/>
        <xdr:cNvSpPr/>
      </xdr:nvSpPr>
      <xdr:spPr>
        <a:xfrm>
          <a:off x="9588500" y="16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133072</xdr:rowOff>
    </xdr:from>
    <xdr:ext cx="534377" cy="259045"/>
    <xdr:sp macro="" textlink="">
      <xdr:nvSpPr>
        <xdr:cNvPr id="483" name="テキスト ボックス 482"/>
        <xdr:cNvSpPr txBox="1"/>
      </xdr:nvSpPr>
      <xdr:spPr>
        <a:xfrm>
          <a:off x="9372111" y="167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134358</xdr:rowOff>
    </xdr:from>
    <xdr:to>
      <xdr:col>46</xdr:col>
      <xdr:colOff>38100</xdr:colOff>
      <xdr:row>97</xdr:row>
      <xdr:rowOff>64508</xdr:rowOff>
    </xdr:to>
    <xdr:sp macro="" textlink="">
      <xdr:nvSpPr>
        <xdr:cNvPr id="484" name="楕円 483"/>
        <xdr:cNvSpPr/>
      </xdr:nvSpPr>
      <xdr:spPr>
        <a:xfrm>
          <a:off x="8699500" y="165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55635</xdr:rowOff>
    </xdr:from>
    <xdr:ext cx="534377" cy="259045"/>
    <xdr:sp macro="" textlink="">
      <xdr:nvSpPr>
        <xdr:cNvPr id="485" name="テキスト ボックス 484"/>
        <xdr:cNvSpPr txBox="1"/>
      </xdr:nvSpPr>
      <xdr:spPr>
        <a:xfrm>
          <a:off x="8483111" y="166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161731</xdr:rowOff>
    </xdr:from>
    <xdr:to>
      <xdr:col>41</xdr:col>
      <xdr:colOff>101600</xdr:colOff>
      <xdr:row>97</xdr:row>
      <xdr:rowOff>91881</xdr:rowOff>
    </xdr:to>
    <xdr:sp macro="" textlink="">
      <xdr:nvSpPr>
        <xdr:cNvPr id="486" name="楕円 485"/>
        <xdr:cNvSpPr/>
      </xdr:nvSpPr>
      <xdr:spPr>
        <a:xfrm>
          <a:off x="78105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83008</xdr:rowOff>
    </xdr:from>
    <xdr:ext cx="534377" cy="259045"/>
    <xdr:sp macro="" textlink="">
      <xdr:nvSpPr>
        <xdr:cNvPr id="487" name="テキスト ボックス 486"/>
        <xdr:cNvSpPr txBox="1"/>
      </xdr:nvSpPr>
      <xdr:spPr>
        <a:xfrm>
          <a:off x="7594111" y="167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146050</xdr:rowOff>
    </xdr:from>
    <xdr:to>
      <xdr:col>36</xdr:col>
      <xdr:colOff>165100</xdr:colOff>
      <xdr:row>98</xdr:row>
      <xdr:rowOff>76200</xdr:rowOff>
    </xdr:to>
    <xdr:sp macro="" textlink="">
      <xdr:nvSpPr>
        <xdr:cNvPr id="488" name="楕円 487"/>
        <xdr:cNvSpPr/>
      </xdr:nvSpPr>
      <xdr:spPr>
        <a:xfrm>
          <a:off x="692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98</xdr:row>
      <xdr:rowOff>67327</xdr:rowOff>
    </xdr:from>
    <xdr:ext cx="249299" cy="259045"/>
    <xdr:sp macro="" textlink="">
      <xdr:nvSpPr>
        <xdr:cNvPr id="489" name="テキスト ボックス 488"/>
        <xdr:cNvSpPr txBox="1"/>
      </xdr:nvSpPr>
      <xdr:spPr>
        <a:xfrm>
          <a:off x="6847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86953</xdr:rowOff>
    </xdr:from>
    <xdr:to>
      <xdr:col>85</xdr:col>
      <xdr:colOff>127000</xdr:colOff>
      <xdr:row>77</xdr:row>
      <xdr:rowOff>94473</xdr:rowOff>
    </xdr:to>
    <xdr:cxnSp macro="">
      <xdr:nvCxnSpPr>
        <xdr:cNvPr id="618" name="直線コネクタ 617"/>
        <xdr:cNvCxnSpPr/>
      </xdr:nvCxnSpPr>
      <xdr:spPr>
        <a:xfrm flipV="1">
          <a:off x="15481300" y="13288603"/>
          <a:ext cx="8382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93176</xdr:rowOff>
    </xdr:from>
    <xdr:to>
      <xdr:col>81</xdr:col>
      <xdr:colOff>50800</xdr:colOff>
      <xdr:row>77</xdr:row>
      <xdr:rowOff>94473</xdr:rowOff>
    </xdr:to>
    <xdr:cxnSp macro="">
      <xdr:nvCxnSpPr>
        <xdr:cNvPr id="621" name="直線コネクタ 620"/>
        <xdr:cNvCxnSpPr/>
      </xdr:nvCxnSpPr>
      <xdr:spPr>
        <a:xfrm>
          <a:off x="14592300" y="1329482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90894</xdr:rowOff>
    </xdr:from>
    <xdr:to>
      <xdr:col>76</xdr:col>
      <xdr:colOff>114300</xdr:colOff>
      <xdr:row>77</xdr:row>
      <xdr:rowOff>93176</xdr:rowOff>
    </xdr:to>
    <xdr:cxnSp macro="">
      <xdr:nvCxnSpPr>
        <xdr:cNvPr id="624" name="直線コネクタ 623"/>
        <xdr:cNvCxnSpPr/>
      </xdr:nvCxnSpPr>
      <xdr:spPr>
        <a:xfrm>
          <a:off x="13703300" y="13292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90894</xdr:rowOff>
    </xdr:from>
    <xdr:to>
      <xdr:col>71</xdr:col>
      <xdr:colOff>177800</xdr:colOff>
      <xdr:row>77</xdr:row>
      <xdr:rowOff>93103</xdr:rowOff>
    </xdr:to>
    <xdr:cxnSp macro="">
      <xdr:nvCxnSpPr>
        <xdr:cNvPr id="627" name="直線コネクタ 626"/>
        <xdr:cNvCxnSpPr/>
      </xdr:nvCxnSpPr>
      <xdr:spPr>
        <a:xfrm flipV="1">
          <a:off x="12814300" y="13292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36153</xdr:rowOff>
    </xdr:from>
    <xdr:to>
      <xdr:col>85</xdr:col>
      <xdr:colOff>177800</xdr:colOff>
      <xdr:row>77</xdr:row>
      <xdr:rowOff>137753</xdr:rowOff>
    </xdr:to>
    <xdr:sp macro="" textlink="">
      <xdr:nvSpPr>
        <xdr:cNvPr id="637" name="楕円 636"/>
        <xdr:cNvSpPr/>
      </xdr:nvSpPr>
      <xdr:spPr>
        <a:xfrm>
          <a:off x="16268700" y="132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14580</xdr:rowOff>
    </xdr:from>
    <xdr:ext cx="534377" cy="259045"/>
    <xdr:sp macro="" textlink="">
      <xdr:nvSpPr>
        <xdr:cNvPr id="638" name="公債費該当値テキスト"/>
        <xdr:cNvSpPr txBox="1"/>
      </xdr:nvSpPr>
      <xdr:spPr>
        <a:xfrm>
          <a:off x="16370300" y="132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43673</xdr:rowOff>
    </xdr:from>
    <xdr:to>
      <xdr:col>81</xdr:col>
      <xdr:colOff>101600</xdr:colOff>
      <xdr:row>77</xdr:row>
      <xdr:rowOff>145273</xdr:rowOff>
    </xdr:to>
    <xdr:sp macro="" textlink="">
      <xdr:nvSpPr>
        <xdr:cNvPr id="639" name="楕円 638"/>
        <xdr:cNvSpPr/>
      </xdr:nvSpPr>
      <xdr:spPr>
        <a:xfrm>
          <a:off x="15430500" y="132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136400</xdr:rowOff>
    </xdr:from>
    <xdr:ext cx="534377" cy="259045"/>
    <xdr:sp macro="" textlink="">
      <xdr:nvSpPr>
        <xdr:cNvPr id="640" name="テキスト ボックス 639"/>
        <xdr:cNvSpPr txBox="1"/>
      </xdr:nvSpPr>
      <xdr:spPr>
        <a:xfrm>
          <a:off x="15214111" y="133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42376</xdr:rowOff>
    </xdr:from>
    <xdr:to>
      <xdr:col>76</xdr:col>
      <xdr:colOff>165100</xdr:colOff>
      <xdr:row>77</xdr:row>
      <xdr:rowOff>143976</xdr:rowOff>
    </xdr:to>
    <xdr:sp macro="" textlink="">
      <xdr:nvSpPr>
        <xdr:cNvPr id="641" name="楕円 640"/>
        <xdr:cNvSpPr/>
      </xdr:nvSpPr>
      <xdr:spPr>
        <a:xfrm>
          <a:off x="145415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135103</xdr:rowOff>
    </xdr:from>
    <xdr:ext cx="534377" cy="259045"/>
    <xdr:sp macro="" textlink="">
      <xdr:nvSpPr>
        <xdr:cNvPr id="642" name="テキスト ボックス 641"/>
        <xdr:cNvSpPr txBox="1"/>
      </xdr:nvSpPr>
      <xdr:spPr>
        <a:xfrm>
          <a:off x="14325111" y="133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40094</xdr:rowOff>
    </xdr:from>
    <xdr:to>
      <xdr:col>72</xdr:col>
      <xdr:colOff>38100</xdr:colOff>
      <xdr:row>77</xdr:row>
      <xdr:rowOff>141694</xdr:rowOff>
    </xdr:to>
    <xdr:sp macro="" textlink="">
      <xdr:nvSpPr>
        <xdr:cNvPr id="643" name="楕円 642"/>
        <xdr:cNvSpPr/>
      </xdr:nvSpPr>
      <xdr:spPr>
        <a:xfrm>
          <a:off x="13652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132821</xdr:rowOff>
    </xdr:from>
    <xdr:ext cx="534377" cy="259045"/>
    <xdr:sp macro="" textlink="">
      <xdr:nvSpPr>
        <xdr:cNvPr id="644" name="テキスト ボックス 643"/>
        <xdr:cNvSpPr txBox="1"/>
      </xdr:nvSpPr>
      <xdr:spPr>
        <a:xfrm>
          <a:off x="13436111" y="133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42303</xdr:rowOff>
    </xdr:from>
    <xdr:to>
      <xdr:col>67</xdr:col>
      <xdr:colOff>101600</xdr:colOff>
      <xdr:row>77</xdr:row>
      <xdr:rowOff>143903</xdr:rowOff>
    </xdr:to>
    <xdr:sp macro="" textlink="">
      <xdr:nvSpPr>
        <xdr:cNvPr id="645" name="楕円 644"/>
        <xdr:cNvSpPr/>
      </xdr:nvSpPr>
      <xdr:spPr>
        <a:xfrm>
          <a:off x="12763500" y="132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135030</xdr:rowOff>
    </xdr:from>
    <xdr:ext cx="534377" cy="259045"/>
    <xdr:sp macro="" textlink="">
      <xdr:nvSpPr>
        <xdr:cNvPr id="646" name="テキスト ボックス 645"/>
        <xdr:cNvSpPr txBox="1"/>
      </xdr:nvSpPr>
      <xdr:spPr>
        <a:xfrm>
          <a:off x="12547111" y="133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94866</xdr:rowOff>
    </xdr:from>
    <xdr:to>
      <xdr:col>85</xdr:col>
      <xdr:colOff>127000</xdr:colOff>
      <xdr:row>99</xdr:row>
      <xdr:rowOff>96628</xdr:rowOff>
    </xdr:to>
    <xdr:cxnSp macro="">
      <xdr:nvCxnSpPr>
        <xdr:cNvPr id="677" name="直線コネクタ 676"/>
        <xdr:cNvCxnSpPr/>
      </xdr:nvCxnSpPr>
      <xdr:spPr>
        <a:xfrm flipV="1">
          <a:off x="15481300" y="17068416"/>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96628</xdr:rowOff>
    </xdr:from>
    <xdr:to>
      <xdr:col>81</xdr:col>
      <xdr:colOff>50800</xdr:colOff>
      <xdr:row>99</xdr:row>
      <xdr:rowOff>97552</xdr:rowOff>
    </xdr:to>
    <xdr:cxnSp macro="">
      <xdr:nvCxnSpPr>
        <xdr:cNvPr id="680" name="直線コネクタ 679"/>
        <xdr:cNvCxnSpPr/>
      </xdr:nvCxnSpPr>
      <xdr:spPr>
        <a:xfrm flipV="1">
          <a:off x="14592300" y="17070178"/>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97552</xdr:rowOff>
    </xdr:from>
    <xdr:to>
      <xdr:col>76</xdr:col>
      <xdr:colOff>114300</xdr:colOff>
      <xdr:row>99</xdr:row>
      <xdr:rowOff>97918</xdr:rowOff>
    </xdr:to>
    <xdr:cxnSp macro="">
      <xdr:nvCxnSpPr>
        <xdr:cNvPr id="683" name="直線コネクタ 682"/>
        <xdr:cNvCxnSpPr/>
      </xdr:nvCxnSpPr>
      <xdr:spPr>
        <a:xfrm flipV="1">
          <a:off x="13703300" y="1707110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97644</xdr:rowOff>
    </xdr:from>
    <xdr:to>
      <xdr:col>71</xdr:col>
      <xdr:colOff>177800</xdr:colOff>
      <xdr:row>99</xdr:row>
      <xdr:rowOff>97918</xdr:rowOff>
    </xdr:to>
    <xdr:cxnSp macro="">
      <xdr:nvCxnSpPr>
        <xdr:cNvPr id="686" name="直線コネクタ 685"/>
        <xdr:cNvCxnSpPr/>
      </xdr:nvCxnSpPr>
      <xdr:spPr>
        <a:xfrm>
          <a:off x="12814300" y="1707119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44066</xdr:rowOff>
    </xdr:from>
    <xdr:to>
      <xdr:col>85</xdr:col>
      <xdr:colOff>177800</xdr:colOff>
      <xdr:row>99</xdr:row>
      <xdr:rowOff>145666</xdr:rowOff>
    </xdr:to>
    <xdr:sp macro="" textlink="">
      <xdr:nvSpPr>
        <xdr:cNvPr id="696" name="楕円 695"/>
        <xdr:cNvSpPr/>
      </xdr:nvSpPr>
      <xdr:spPr>
        <a:xfrm>
          <a:off x="16268700" y="170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130443</xdr:rowOff>
    </xdr:from>
    <xdr:ext cx="469744" cy="259045"/>
    <xdr:sp macro="" textlink="">
      <xdr:nvSpPr>
        <xdr:cNvPr id="697" name="積立金該当値テキスト"/>
        <xdr:cNvSpPr txBox="1"/>
      </xdr:nvSpPr>
      <xdr:spPr>
        <a:xfrm>
          <a:off x="16370300" y="169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45828</xdr:rowOff>
    </xdr:from>
    <xdr:to>
      <xdr:col>81</xdr:col>
      <xdr:colOff>101600</xdr:colOff>
      <xdr:row>99</xdr:row>
      <xdr:rowOff>147428</xdr:rowOff>
    </xdr:to>
    <xdr:sp macro="" textlink="">
      <xdr:nvSpPr>
        <xdr:cNvPr id="698" name="楕円 697"/>
        <xdr:cNvSpPr/>
      </xdr:nvSpPr>
      <xdr:spPr>
        <a:xfrm>
          <a:off x="15430500" y="170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138555</xdr:rowOff>
    </xdr:from>
    <xdr:ext cx="378565" cy="259045"/>
    <xdr:sp macro="" textlink="">
      <xdr:nvSpPr>
        <xdr:cNvPr id="699" name="テキスト ボックス 698"/>
        <xdr:cNvSpPr txBox="1"/>
      </xdr:nvSpPr>
      <xdr:spPr>
        <a:xfrm>
          <a:off x="15292017" y="1711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46752</xdr:rowOff>
    </xdr:from>
    <xdr:to>
      <xdr:col>76</xdr:col>
      <xdr:colOff>165100</xdr:colOff>
      <xdr:row>99</xdr:row>
      <xdr:rowOff>148352</xdr:rowOff>
    </xdr:to>
    <xdr:sp macro="" textlink="">
      <xdr:nvSpPr>
        <xdr:cNvPr id="700" name="楕円 699"/>
        <xdr:cNvSpPr/>
      </xdr:nvSpPr>
      <xdr:spPr>
        <a:xfrm>
          <a:off x="14541500" y="170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139479</xdr:rowOff>
    </xdr:from>
    <xdr:ext cx="378565" cy="259045"/>
    <xdr:sp macro="" textlink="">
      <xdr:nvSpPr>
        <xdr:cNvPr id="701" name="テキスト ボックス 700"/>
        <xdr:cNvSpPr txBox="1"/>
      </xdr:nvSpPr>
      <xdr:spPr>
        <a:xfrm>
          <a:off x="14403017" y="1711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47118</xdr:rowOff>
    </xdr:from>
    <xdr:to>
      <xdr:col>72</xdr:col>
      <xdr:colOff>38100</xdr:colOff>
      <xdr:row>99</xdr:row>
      <xdr:rowOff>148718</xdr:rowOff>
    </xdr:to>
    <xdr:sp macro="" textlink="">
      <xdr:nvSpPr>
        <xdr:cNvPr id="702" name="楕円 701"/>
        <xdr:cNvSpPr/>
      </xdr:nvSpPr>
      <xdr:spPr>
        <a:xfrm>
          <a:off x="13652500" y="170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139845</xdr:rowOff>
    </xdr:from>
    <xdr:ext cx="378565" cy="259045"/>
    <xdr:sp macro="" textlink="">
      <xdr:nvSpPr>
        <xdr:cNvPr id="703" name="テキスト ボックス 702"/>
        <xdr:cNvSpPr txBox="1"/>
      </xdr:nvSpPr>
      <xdr:spPr>
        <a:xfrm>
          <a:off x="13514017" y="1711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46844</xdr:rowOff>
    </xdr:from>
    <xdr:to>
      <xdr:col>67</xdr:col>
      <xdr:colOff>101600</xdr:colOff>
      <xdr:row>99</xdr:row>
      <xdr:rowOff>148444</xdr:rowOff>
    </xdr:to>
    <xdr:sp macro="" textlink="">
      <xdr:nvSpPr>
        <xdr:cNvPr id="704" name="楕円 703"/>
        <xdr:cNvSpPr/>
      </xdr:nvSpPr>
      <xdr:spPr>
        <a:xfrm>
          <a:off x="12763500" y="170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139571</xdr:rowOff>
    </xdr:from>
    <xdr:ext cx="378565" cy="259045"/>
    <xdr:sp macro="" textlink="">
      <xdr:nvSpPr>
        <xdr:cNvPr id="705" name="テキスト ボックス 704"/>
        <xdr:cNvSpPr txBox="1"/>
      </xdr:nvSpPr>
      <xdr:spPr>
        <a:xfrm>
          <a:off x="12625017" y="1711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61306</xdr:rowOff>
    </xdr:from>
    <xdr:to>
      <xdr:col>116</xdr:col>
      <xdr:colOff>63500</xdr:colOff>
      <xdr:row>77</xdr:row>
      <xdr:rowOff>119338</xdr:rowOff>
    </xdr:to>
    <xdr:cxnSp macro="">
      <xdr:nvCxnSpPr>
        <xdr:cNvPr id="849" name="直線コネクタ 848"/>
        <xdr:cNvCxnSpPr/>
      </xdr:nvCxnSpPr>
      <xdr:spPr>
        <a:xfrm flipV="1">
          <a:off x="21323300" y="13262956"/>
          <a:ext cx="8382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99320</xdr:rowOff>
    </xdr:from>
    <xdr:to>
      <xdr:col>111</xdr:col>
      <xdr:colOff>177800</xdr:colOff>
      <xdr:row>77</xdr:row>
      <xdr:rowOff>119338</xdr:rowOff>
    </xdr:to>
    <xdr:cxnSp macro="">
      <xdr:nvCxnSpPr>
        <xdr:cNvPr id="852" name="直線コネクタ 851"/>
        <xdr:cNvCxnSpPr/>
      </xdr:nvCxnSpPr>
      <xdr:spPr>
        <a:xfrm>
          <a:off x="20434300" y="13300970"/>
          <a:ext cx="8890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99320</xdr:rowOff>
    </xdr:from>
    <xdr:to>
      <xdr:col>107</xdr:col>
      <xdr:colOff>50800</xdr:colOff>
      <xdr:row>78</xdr:row>
      <xdr:rowOff>24273</xdr:rowOff>
    </xdr:to>
    <xdr:cxnSp macro="">
      <xdr:nvCxnSpPr>
        <xdr:cNvPr id="855" name="直線コネクタ 854"/>
        <xdr:cNvCxnSpPr/>
      </xdr:nvCxnSpPr>
      <xdr:spPr>
        <a:xfrm flipV="1">
          <a:off x="19545300" y="13300970"/>
          <a:ext cx="889000" cy="9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24273</xdr:rowOff>
    </xdr:from>
    <xdr:to>
      <xdr:col>102</xdr:col>
      <xdr:colOff>114300</xdr:colOff>
      <xdr:row>78</xdr:row>
      <xdr:rowOff>92494</xdr:rowOff>
    </xdr:to>
    <xdr:cxnSp macro="">
      <xdr:nvCxnSpPr>
        <xdr:cNvPr id="858" name="直線コネクタ 857"/>
        <xdr:cNvCxnSpPr/>
      </xdr:nvCxnSpPr>
      <xdr:spPr>
        <a:xfrm flipV="1">
          <a:off x="18656300" y="13397373"/>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10506</xdr:rowOff>
    </xdr:from>
    <xdr:to>
      <xdr:col>116</xdr:col>
      <xdr:colOff>114300</xdr:colOff>
      <xdr:row>77</xdr:row>
      <xdr:rowOff>112106</xdr:rowOff>
    </xdr:to>
    <xdr:sp macro="" textlink="">
      <xdr:nvSpPr>
        <xdr:cNvPr id="868" name="楕円 867"/>
        <xdr:cNvSpPr/>
      </xdr:nvSpPr>
      <xdr:spPr>
        <a:xfrm>
          <a:off x="22110700" y="132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160383</xdr:rowOff>
    </xdr:from>
    <xdr:ext cx="534377" cy="259045"/>
    <xdr:sp macro="" textlink="">
      <xdr:nvSpPr>
        <xdr:cNvPr id="869" name="繰出金該当値テキスト"/>
        <xdr:cNvSpPr txBox="1"/>
      </xdr:nvSpPr>
      <xdr:spPr>
        <a:xfrm>
          <a:off x="22212300" y="131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68538</xdr:rowOff>
    </xdr:from>
    <xdr:to>
      <xdr:col>112</xdr:col>
      <xdr:colOff>38100</xdr:colOff>
      <xdr:row>77</xdr:row>
      <xdr:rowOff>170138</xdr:rowOff>
    </xdr:to>
    <xdr:sp macro="" textlink="">
      <xdr:nvSpPr>
        <xdr:cNvPr id="870" name="楕円 869"/>
        <xdr:cNvSpPr/>
      </xdr:nvSpPr>
      <xdr:spPr>
        <a:xfrm>
          <a:off x="21272500" y="13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161265</xdr:rowOff>
    </xdr:from>
    <xdr:ext cx="534377" cy="259045"/>
    <xdr:sp macro="" textlink="">
      <xdr:nvSpPr>
        <xdr:cNvPr id="871" name="テキスト ボックス 870"/>
        <xdr:cNvSpPr txBox="1"/>
      </xdr:nvSpPr>
      <xdr:spPr>
        <a:xfrm>
          <a:off x="21056111" y="133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48520</xdr:rowOff>
    </xdr:from>
    <xdr:to>
      <xdr:col>107</xdr:col>
      <xdr:colOff>101600</xdr:colOff>
      <xdr:row>77</xdr:row>
      <xdr:rowOff>150120</xdr:rowOff>
    </xdr:to>
    <xdr:sp macro="" textlink="">
      <xdr:nvSpPr>
        <xdr:cNvPr id="872" name="楕円 871"/>
        <xdr:cNvSpPr/>
      </xdr:nvSpPr>
      <xdr:spPr>
        <a:xfrm>
          <a:off x="20383500" y="13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141247</xdr:rowOff>
    </xdr:from>
    <xdr:ext cx="534377" cy="259045"/>
    <xdr:sp macro="" textlink="">
      <xdr:nvSpPr>
        <xdr:cNvPr id="873" name="テキスト ボックス 872"/>
        <xdr:cNvSpPr txBox="1"/>
      </xdr:nvSpPr>
      <xdr:spPr>
        <a:xfrm>
          <a:off x="20167111" y="133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144923</xdr:rowOff>
    </xdr:from>
    <xdr:to>
      <xdr:col>102</xdr:col>
      <xdr:colOff>165100</xdr:colOff>
      <xdr:row>78</xdr:row>
      <xdr:rowOff>75073</xdr:rowOff>
    </xdr:to>
    <xdr:sp macro="" textlink="">
      <xdr:nvSpPr>
        <xdr:cNvPr id="874" name="楕円 873"/>
        <xdr:cNvSpPr/>
      </xdr:nvSpPr>
      <xdr:spPr>
        <a:xfrm>
          <a:off x="19494500" y="133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66200</xdr:rowOff>
    </xdr:from>
    <xdr:ext cx="534377" cy="259045"/>
    <xdr:sp macro="" textlink="">
      <xdr:nvSpPr>
        <xdr:cNvPr id="875" name="テキスト ボックス 874"/>
        <xdr:cNvSpPr txBox="1"/>
      </xdr:nvSpPr>
      <xdr:spPr>
        <a:xfrm>
          <a:off x="19278111" y="13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41694</xdr:rowOff>
    </xdr:from>
    <xdr:to>
      <xdr:col>98</xdr:col>
      <xdr:colOff>38100</xdr:colOff>
      <xdr:row>78</xdr:row>
      <xdr:rowOff>143294</xdr:rowOff>
    </xdr:to>
    <xdr:sp macro="" textlink="">
      <xdr:nvSpPr>
        <xdr:cNvPr id="876" name="楕円 875"/>
        <xdr:cNvSpPr/>
      </xdr:nvSpPr>
      <xdr:spPr>
        <a:xfrm>
          <a:off x="18605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134421</xdr:rowOff>
    </xdr:from>
    <xdr:ext cx="534377" cy="259045"/>
    <xdr:sp macro="" textlink="">
      <xdr:nvSpPr>
        <xdr:cNvPr id="877" name="テキスト ボックス 876"/>
        <xdr:cNvSpPr txBox="1"/>
      </xdr:nvSpPr>
      <xdr:spPr>
        <a:xfrm>
          <a:off x="18389111" y="135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５８１，９６３円となっている。性質別では概ね類似団体平均を下回っており、特に補助費等や普通建設事業費は類似団体より大幅に低く、これは、普通建設費の抑制や各種補助金の見直しによるものである。他方、人件費は類似団体の平均と同程度となっており、近年の職員の採用等により上昇傾向にあるため、新規採用の凍結や職員の配置について、見直しを進め、削減を図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7,055
4.31
4,385,905
4,229,708
146,532
2,386,705
2,920,739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14541</xdr:rowOff>
    </xdr:from>
    <xdr:to>
      <xdr:col>24</xdr:col>
      <xdr:colOff>63500</xdr:colOff>
      <xdr:row>35</xdr:row>
      <xdr:rowOff>143891</xdr:rowOff>
    </xdr:to>
    <xdr:cxnSp macro="">
      <xdr:nvCxnSpPr>
        <xdr:cNvPr id="61" name="直線コネクタ 60"/>
        <xdr:cNvCxnSpPr/>
      </xdr:nvCxnSpPr>
      <xdr:spPr>
        <a:xfrm>
          <a:off x="3797300" y="6015291"/>
          <a:ext cx="8382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75502</xdr:rowOff>
    </xdr:from>
    <xdr:to>
      <xdr:col>19</xdr:col>
      <xdr:colOff>177800</xdr:colOff>
      <xdr:row>35</xdr:row>
      <xdr:rowOff>14541</xdr:rowOff>
    </xdr:to>
    <xdr:cxnSp macro="">
      <xdr:nvCxnSpPr>
        <xdr:cNvPr id="64" name="直線コネクタ 63"/>
        <xdr:cNvCxnSpPr/>
      </xdr:nvCxnSpPr>
      <xdr:spPr>
        <a:xfrm>
          <a:off x="2908300" y="5904802"/>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75502</xdr:rowOff>
    </xdr:from>
    <xdr:to>
      <xdr:col>15</xdr:col>
      <xdr:colOff>50800</xdr:colOff>
      <xdr:row>35</xdr:row>
      <xdr:rowOff>36640</xdr:rowOff>
    </xdr:to>
    <xdr:cxnSp macro="">
      <xdr:nvCxnSpPr>
        <xdr:cNvPr id="67" name="直線コネクタ 66"/>
        <xdr:cNvCxnSpPr/>
      </xdr:nvCxnSpPr>
      <xdr:spPr>
        <a:xfrm flipV="1">
          <a:off x="2019300" y="590480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36640</xdr:rowOff>
    </xdr:from>
    <xdr:to>
      <xdr:col>10</xdr:col>
      <xdr:colOff>114300</xdr:colOff>
      <xdr:row>35</xdr:row>
      <xdr:rowOff>144843</xdr:rowOff>
    </xdr:to>
    <xdr:cxnSp macro="">
      <xdr:nvCxnSpPr>
        <xdr:cNvPr id="70" name="直線コネクタ 69"/>
        <xdr:cNvCxnSpPr/>
      </xdr:nvCxnSpPr>
      <xdr:spPr>
        <a:xfrm flipV="1">
          <a:off x="1130300" y="6037390"/>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93091</xdr:rowOff>
    </xdr:from>
    <xdr:to>
      <xdr:col>24</xdr:col>
      <xdr:colOff>114300</xdr:colOff>
      <xdr:row>36</xdr:row>
      <xdr:rowOff>23241</xdr:rowOff>
    </xdr:to>
    <xdr:sp macro="" textlink="">
      <xdr:nvSpPr>
        <xdr:cNvPr id="80" name="楕円 79"/>
        <xdr:cNvSpPr/>
      </xdr:nvSpPr>
      <xdr:spPr>
        <a:xfrm>
          <a:off x="45847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71518</xdr:rowOff>
    </xdr:from>
    <xdr:ext cx="469744" cy="259045"/>
    <xdr:sp macro="" textlink="">
      <xdr:nvSpPr>
        <xdr:cNvPr id="81" name="議会費該当値テキスト"/>
        <xdr:cNvSpPr txBox="1"/>
      </xdr:nvSpPr>
      <xdr:spPr>
        <a:xfrm>
          <a:off x="4686300"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135191</xdr:rowOff>
    </xdr:from>
    <xdr:to>
      <xdr:col>20</xdr:col>
      <xdr:colOff>38100</xdr:colOff>
      <xdr:row>35</xdr:row>
      <xdr:rowOff>65341</xdr:rowOff>
    </xdr:to>
    <xdr:sp macro="" textlink="">
      <xdr:nvSpPr>
        <xdr:cNvPr id="82" name="楕円 81"/>
        <xdr:cNvSpPr/>
      </xdr:nvSpPr>
      <xdr:spPr>
        <a:xfrm>
          <a:off x="3746500" y="59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81868</xdr:rowOff>
    </xdr:from>
    <xdr:ext cx="469744" cy="259045"/>
    <xdr:sp macro="" textlink="">
      <xdr:nvSpPr>
        <xdr:cNvPr id="83" name="テキスト ボックス 82"/>
        <xdr:cNvSpPr txBox="1"/>
      </xdr:nvSpPr>
      <xdr:spPr>
        <a:xfrm>
          <a:off x="3562428" y="57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24702</xdr:rowOff>
    </xdr:from>
    <xdr:to>
      <xdr:col>15</xdr:col>
      <xdr:colOff>101600</xdr:colOff>
      <xdr:row>34</xdr:row>
      <xdr:rowOff>126302</xdr:rowOff>
    </xdr:to>
    <xdr:sp macro="" textlink="">
      <xdr:nvSpPr>
        <xdr:cNvPr id="84" name="楕円 83"/>
        <xdr:cNvSpPr/>
      </xdr:nvSpPr>
      <xdr:spPr>
        <a:xfrm>
          <a:off x="28575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142829</xdr:rowOff>
    </xdr:from>
    <xdr:ext cx="534377" cy="259045"/>
    <xdr:sp macro="" textlink="">
      <xdr:nvSpPr>
        <xdr:cNvPr id="85" name="テキスト ボックス 84"/>
        <xdr:cNvSpPr txBox="1"/>
      </xdr:nvSpPr>
      <xdr:spPr>
        <a:xfrm>
          <a:off x="2641111" y="56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157290</xdr:rowOff>
    </xdr:from>
    <xdr:to>
      <xdr:col>10</xdr:col>
      <xdr:colOff>165100</xdr:colOff>
      <xdr:row>35</xdr:row>
      <xdr:rowOff>87440</xdr:rowOff>
    </xdr:to>
    <xdr:sp macro="" textlink="">
      <xdr:nvSpPr>
        <xdr:cNvPr id="86" name="楕円 85"/>
        <xdr:cNvSpPr/>
      </xdr:nvSpPr>
      <xdr:spPr>
        <a:xfrm>
          <a:off x="1968500" y="59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103967</xdr:rowOff>
    </xdr:from>
    <xdr:ext cx="469744" cy="259045"/>
    <xdr:sp macro="" textlink="">
      <xdr:nvSpPr>
        <xdr:cNvPr id="87" name="テキスト ボックス 86"/>
        <xdr:cNvSpPr txBox="1"/>
      </xdr:nvSpPr>
      <xdr:spPr>
        <a:xfrm>
          <a:off x="1784428" y="576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94043</xdr:rowOff>
    </xdr:from>
    <xdr:to>
      <xdr:col>6</xdr:col>
      <xdr:colOff>38100</xdr:colOff>
      <xdr:row>36</xdr:row>
      <xdr:rowOff>24193</xdr:rowOff>
    </xdr:to>
    <xdr:sp macro="" textlink="">
      <xdr:nvSpPr>
        <xdr:cNvPr id="88" name="楕円 87"/>
        <xdr:cNvSpPr/>
      </xdr:nvSpPr>
      <xdr:spPr>
        <a:xfrm>
          <a:off x="1079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15320</xdr:rowOff>
    </xdr:from>
    <xdr:ext cx="469744" cy="259045"/>
    <xdr:sp macro="" textlink="">
      <xdr:nvSpPr>
        <xdr:cNvPr id="89" name="テキスト ボックス 88"/>
        <xdr:cNvSpPr txBox="1"/>
      </xdr:nvSpPr>
      <xdr:spPr>
        <a:xfrm>
          <a:off x="895428" y="61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157390</xdr:rowOff>
    </xdr:from>
    <xdr:to>
      <xdr:col>24</xdr:col>
      <xdr:colOff>63500</xdr:colOff>
      <xdr:row>58</xdr:row>
      <xdr:rowOff>150706</xdr:rowOff>
    </xdr:to>
    <xdr:cxnSp macro="">
      <xdr:nvCxnSpPr>
        <xdr:cNvPr id="120" name="直線コネクタ 119"/>
        <xdr:cNvCxnSpPr/>
      </xdr:nvCxnSpPr>
      <xdr:spPr>
        <a:xfrm flipV="1">
          <a:off x="3797300" y="9930040"/>
          <a:ext cx="838200" cy="16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127225</xdr:rowOff>
    </xdr:from>
    <xdr:to>
      <xdr:col>19</xdr:col>
      <xdr:colOff>177800</xdr:colOff>
      <xdr:row>58</xdr:row>
      <xdr:rowOff>150706</xdr:rowOff>
    </xdr:to>
    <xdr:cxnSp macro="">
      <xdr:nvCxnSpPr>
        <xdr:cNvPr id="123" name="直線コネクタ 122"/>
        <xdr:cNvCxnSpPr/>
      </xdr:nvCxnSpPr>
      <xdr:spPr>
        <a:xfrm>
          <a:off x="2908300" y="10071325"/>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126985</xdr:rowOff>
    </xdr:from>
    <xdr:to>
      <xdr:col>15</xdr:col>
      <xdr:colOff>50800</xdr:colOff>
      <xdr:row>58</xdr:row>
      <xdr:rowOff>127225</xdr:rowOff>
    </xdr:to>
    <xdr:cxnSp macro="">
      <xdr:nvCxnSpPr>
        <xdr:cNvPr id="126" name="直線コネクタ 125"/>
        <xdr:cNvCxnSpPr/>
      </xdr:nvCxnSpPr>
      <xdr:spPr>
        <a:xfrm>
          <a:off x="2019300" y="1007108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123329</xdr:rowOff>
    </xdr:from>
    <xdr:to>
      <xdr:col>10</xdr:col>
      <xdr:colOff>114300</xdr:colOff>
      <xdr:row>58</xdr:row>
      <xdr:rowOff>126985</xdr:rowOff>
    </xdr:to>
    <xdr:cxnSp macro="">
      <xdr:nvCxnSpPr>
        <xdr:cNvPr id="129" name="直線コネクタ 128"/>
        <xdr:cNvCxnSpPr/>
      </xdr:nvCxnSpPr>
      <xdr:spPr>
        <a:xfrm>
          <a:off x="1130300" y="10067429"/>
          <a:ext cx="8890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106590</xdr:rowOff>
    </xdr:from>
    <xdr:to>
      <xdr:col>24</xdr:col>
      <xdr:colOff>114300</xdr:colOff>
      <xdr:row>58</xdr:row>
      <xdr:rowOff>36740</xdr:rowOff>
    </xdr:to>
    <xdr:sp macro="" textlink="">
      <xdr:nvSpPr>
        <xdr:cNvPr id="139" name="楕円 138"/>
        <xdr:cNvSpPr/>
      </xdr:nvSpPr>
      <xdr:spPr>
        <a:xfrm>
          <a:off x="4584700" y="98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21517</xdr:rowOff>
    </xdr:from>
    <xdr:ext cx="599010" cy="259045"/>
    <xdr:sp macro="" textlink="">
      <xdr:nvSpPr>
        <xdr:cNvPr id="140" name="総務費該当値テキスト"/>
        <xdr:cNvSpPr txBox="1"/>
      </xdr:nvSpPr>
      <xdr:spPr>
        <a:xfrm>
          <a:off x="4686300" y="979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99906</xdr:rowOff>
    </xdr:from>
    <xdr:to>
      <xdr:col>20</xdr:col>
      <xdr:colOff>38100</xdr:colOff>
      <xdr:row>59</xdr:row>
      <xdr:rowOff>30056</xdr:rowOff>
    </xdr:to>
    <xdr:sp macro="" textlink="">
      <xdr:nvSpPr>
        <xdr:cNvPr id="141" name="楕円 140"/>
        <xdr:cNvSpPr/>
      </xdr:nvSpPr>
      <xdr:spPr>
        <a:xfrm>
          <a:off x="3746500" y="100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21183</xdr:rowOff>
    </xdr:from>
    <xdr:ext cx="534377" cy="259045"/>
    <xdr:sp macro="" textlink="">
      <xdr:nvSpPr>
        <xdr:cNvPr id="142" name="テキスト ボックス 141"/>
        <xdr:cNvSpPr txBox="1"/>
      </xdr:nvSpPr>
      <xdr:spPr>
        <a:xfrm>
          <a:off x="3530111" y="101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76425</xdr:rowOff>
    </xdr:from>
    <xdr:to>
      <xdr:col>15</xdr:col>
      <xdr:colOff>101600</xdr:colOff>
      <xdr:row>59</xdr:row>
      <xdr:rowOff>6575</xdr:rowOff>
    </xdr:to>
    <xdr:sp macro="" textlink="">
      <xdr:nvSpPr>
        <xdr:cNvPr id="143" name="楕円 142"/>
        <xdr:cNvSpPr/>
      </xdr:nvSpPr>
      <xdr:spPr>
        <a:xfrm>
          <a:off x="2857500" y="100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169152</xdr:rowOff>
    </xdr:from>
    <xdr:ext cx="534377" cy="259045"/>
    <xdr:sp macro="" textlink="">
      <xdr:nvSpPr>
        <xdr:cNvPr id="144" name="テキスト ボックス 143"/>
        <xdr:cNvSpPr txBox="1"/>
      </xdr:nvSpPr>
      <xdr:spPr>
        <a:xfrm>
          <a:off x="2641111" y="101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76185</xdr:rowOff>
    </xdr:from>
    <xdr:to>
      <xdr:col>10</xdr:col>
      <xdr:colOff>165100</xdr:colOff>
      <xdr:row>59</xdr:row>
      <xdr:rowOff>6335</xdr:rowOff>
    </xdr:to>
    <xdr:sp macro="" textlink="">
      <xdr:nvSpPr>
        <xdr:cNvPr id="145" name="楕円 144"/>
        <xdr:cNvSpPr/>
      </xdr:nvSpPr>
      <xdr:spPr>
        <a:xfrm>
          <a:off x="1968500" y="100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168912</xdr:rowOff>
    </xdr:from>
    <xdr:ext cx="534377" cy="259045"/>
    <xdr:sp macro="" textlink="">
      <xdr:nvSpPr>
        <xdr:cNvPr id="146" name="テキスト ボックス 145"/>
        <xdr:cNvSpPr txBox="1"/>
      </xdr:nvSpPr>
      <xdr:spPr>
        <a:xfrm>
          <a:off x="1752111" y="101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72529</xdr:rowOff>
    </xdr:from>
    <xdr:to>
      <xdr:col>6</xdr:col>
      <xdr:colOff>38100</xdr:colOff>
      <xdr:row>59</xdr:row>
      <xdr:rowOff>2679</xdr:rowOff>
    </xdr:to>
    <xdr:sp macro="" textlink="">
      <xdr:nvSpPr>
        <xdr:cNvPr id="147" name="楕円 146"/>
        <xdr:cNvSpPr/>
      </xdr:nvSpPr>
      <xdr:spPr>
        <a:xfrm>
          <a:off x="1079500" y="100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165256</xdr:rowOff>
    </xdr:from>
    <xdr:ext cx="534377" cy="259045"/>
    <xdr:sp macro="" textlink="">
      <xdr:nvSpPr>
        <xdr:cNvPr id="148" name="テキスト ボックス 147"/>
        <xdr:cNvSpPr txBox="1"/>
      </xdr:nvSpPr>
      <xdr:spPr>
        <a:xfrm>
          <a:off x="863111" y="101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140607</xdr:rowOff>
    </xdr:from>
    <xdr:to>
      <xdr:col>24</xdr:col>
      <xdr:colOff>63500</xdr:colOff>
      <xdr:row>77</xdr:row>
      <xdr:rowOff>146755</xdr:rowOff>
    </xdr:to>
    <xdr:cxnSp macro="">
      <xdr:nvCxnSpPr>
        <xdr:cNvPr id="178" name="直線コネクタ 177"/>
        <xdr:cNvCxnSpPr/>
      </xdr:nvCxnSpPr>
      <xdr:spPr>
        <a:xfrm flipV="1">
          <a:off x="3797300" y="13170807"/>
          <a:ext cx="838200" cy="17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146755</xdr:rowOff>
    </xdr:from>
    <xdr:to>
      <xdr:col>19</xdr:col>
      <xdr:colOff>177800</xdr:colOff>
      <xdr:row>78</xdr:row>
      <xdr:rowOff>29355</xdr:rowOff>
    </xdr:to>
    <xdr:cxnSp macro="">
      <xdr:nvCxnSpPr>
        <xdr:cNvPr id="181" name="直線コネクタ 180"/>
        <xdr:cNvCxnSpPr/>
      </xdr:nvCxnSpPr>
      <xdr:spPr>
        <a:xfrm flipV="1">
          <a:off x="2908300" y="13348405"/>
          <a:ext cx="889000" cy="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2236</xdr:rowOff>
    </xdr:from>
    <xdr:to>
      <xdr:col>15</xdr:col>
      <xdr:colOff>50800</xdr:colOff>
      <xdr:row>78</xdr:row>
      <xdr:rowOff>29355</xdr:rowOff>
    </xdr:to>
    <xdr:cxnSp macro="">
      <xdr:nvCxnSpPr>
        <xdr:cNvPr id="184" name="直線コネクタ 183"/>
        <xdr:cNvCxnSpPr/>
      </xdr:nvCxnSpPr>
      <xdr:spPr>
        <a:xfrm>
          <a:off x="2019300" y="13375336"/>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170614</xdr:rowOff>
    </xdr:from>
    <xdr:to>
      <xdr:col>10</xdr:col>
      <xdr:colOff>114300</xdr:colOff>
      <xdr:row>78</xdr:row>
      <xdr:rowOff>2236</xdr:rowOff>
    </xdr:to>
    <xdr:cxnSp macro="">
      <xdr:nvCxnSpPr>
        <xdr:cNvPr id="187" name="直線コネクタ 186"/>
        <xdr:cNvCxnSpPr/>
      </xdr:nvCxnSpPr>
      <xdr:spPr>
        <a:xfrm>
          <a:off x="1130300" y="13372264"/>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89807</xdr:rowOff>
    </xdr:from>
    <xdr:to>
      <xdr:col>24</xdr:col>
      <xdr:colOff>114300</xdr:colOff>
      <xdr:row>77</xdr:row>
      <xdr:rowOff>19957</xdr:rowOff>
    </xdr:to>
    <xdr:sp macro="" textlink="">
      <xdr:nvSpPr>
        <xdr:cNvPr id="197" name="楕円 196"/>
        <xdr:cNvSpPr/>
      </xdr:nvSpPr>
      <xdr:spPr>
        <a:xfrm>
          <a:off x="4584700" y="131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599010" cy="259045"/>
    <xdr:sp macro="" textlink="">
      <xdr:nvSpPr>
        <xdr:cNvPr id="198" name="民生費該当値テキスト"/>
        <xdr:cNvSpPr txBox="1"/>
      </xdr:nvSpPr>
      <xdr:spPr>
        <a:xfrm>
          <a:off x="4686300" y="1309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95955</xdr:rowOff>
    </xdr:from>
    <xdr:to>
      <xdr:col>20</xdr:col>
      <xdr:colOff>38100</xdr:colOff>
      <xdr:row>78</xdr:row>
      <xdr:rowOff>26105</xdr:rowOff>
    </xdr:to>
    <xdr:sp macro="" textlink="">
      <xdr:nvSpPr>
        <xdr:cNvPr id="199" name="楕円 198"/>
        <xdr:cNvSpPr/>
      </xdr:nvSpPr>
      <xdr:spPr>
        <a:xfrm>
          <a:off x="3746500" y="132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17232</xdr:rowOff>
    </xdr:from>
    <xdr:ext cx="599010" cy="259045"/>
    <xdr:sp macro="" textlink="">
      <xdr:nvSpPr>
        <xdr:cNvPr id="200" name="テキスト ボックス 199"/>
        <xdr:cNvSpPr txBox="1"/>
      </xdr:nvSpPr>
      <xdr:spPr>
        <a:xfrm>
          <a:off x="3497795" y="1339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150005</xdr:rowOff>
    </xdr:from>
    <xdr:to>
      <xdr:col>15</xdr:col>
      <xdr:colOff>101600</xdr:colOff>
      <xdr:row>78</xdr:row>
      <xdr:rowOff>80155</xdr:rowOff>
    </xdr:to>
    <xdr:sp macro="" textlink="">
      <xdr:nvSpPr>
        <xdr:cNvPr id="201" name="楕円 200"/>
        <xdr:cNvSpPr/>
      </xdr:nvSpPr>
      <xdr:spPr>
        <a:xfrm>
          <a:off x="2857500" y="133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71282</xdr:rowOff>
    </xdr:from>
    <xdr:ext cx="599010" cy="259045"/>
    <xdr:sp macro="" textlink="">
      <xdr:nvSpPr>
        <xdr:cNvPr id="202" name="テキスト ボックス 201"/>
        <xdr:cNvSpPr txBox="1"/>
      </xdr:nvSpPr>
      <xdr:spPr>
        <a:xfrm>
          <a:off x="2608795" y="1344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122886</xdr:rowOff>
    </xdr:from>
    <xdr:to>
      <xdr:col>10</xdr:col>
      <xdr:colOff>165100</xdr:colOff>
      <xdr:row>78</xdr:row>
      <xdr:rowOff>53036</xdr:rowOff>
    </xdr:to>
    <xdr:sp macro="" textlink="">
      <xdr:nvSpPr>
        <xdr:cNvPr id="203" name="楕円 202"/>
        <xdr:cNvSpPr/>
      </xdr:nvSpPr>
      <xdr:spPr>
        <a:xfrm>
          <a:off x="1968500" y="13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44163</xdr:rowOff>
    </xdr:from>
    <xdr:ext cx="599010" cy="259045"/>
    <xdr:sp macro="" textlink="">
      <xdr:nvSpPr>
        <xdr:cNvPr id="204" name="テキスト ボックス 203"/>
        <xdr:cNvSpPr txBox="1"/>
      </xdr:nvSpPr>
      <xdr:spPr>
        <a:xfrm>
          <a:off x="1719795" y="1341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119814</xdr:rowOff>
    </xdr:from>
    <xdr:to>
      <xdr:col>6</xdr:col>
      <xdr:colOff>38100</xdr:colOff>
      <xdr:row>78</xdr:row>
      <xdr:rowOff>49964</xdr:rowOff>
    </xdr:to>
    <xdr:sp macro="" textlink="">
      <xdr:nvSpPr>
        <xdr:cNvPr id="205" name="楕円 204"/>
        <xdr:cNvSpPr/>
      </xdr:nvSpPr>
      <xdr:spPr>
        <a:xfrm>
          <a:off x="1079500" y="133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41091</xdr:rowOff>
    </xdr:from>
    <xdr:ext cx="599010" cy="259045"/>
    <xdr:sp macro="" textlink="">
      <xdr:nvSpPr>
        <xdr:cNvPr id="206" name="テキスト ボックス 205"/>
        <xdr:cNvSpPr txBox="1"/>
      </xdr:nvSpPr>
      <xdr:spPr>
        <a:xfrm>
          <a:off x="830795" y="1341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131967</xdr:rowOff>
    </xdr:from>
    <xdr:to>
      <xdr:col>24</xdr:col>
      <xdr:colOff>63500</xdr:colOff>
      <xdr:row>98</xdr:row>
      <xdr:rowOff>132183</xdr:rowOff>
    </xdr:to>
    <xdr:cxnSp macro="">
      <xdr:nvCxnSpPr>
        <xdr:cNvPr id="235" name="直線コネクタ 234"/>
        <xdr:cNvCxnSpPr/>
      </xdr:nvCxnSpPr>
      <xdr:spPr>
        <a:xfrm>
          <a:off x="3797300" y="16934067"/>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129124</xdr:rowOff>
    </xdr:from>
    <xdr:to>
      <xdr:col>19</xdr:col>
      <xdr:colOff>177800</xdr:colOff>
      <xdr:row>98</xdr:row>
      <xdr:rowOff>131967</xdr:rowOff>
    </xdr:to>
    <xdr:cxnSp macro="">
      <xdr:nvCxnSpPr>
        <xdr:cNvPr id="238" name="直線コネクタ 237"/>
        <xdr:cNvCxnSpPr/>
      </xdr:nvCxnSpPr>
      <xdr:spPr>
        <a:xfrm>
          <a:off x="2908300" y="16931224"/>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125960</xdr:rowOff>
    </xdr:from>
    <xdr:to>
      <xdr:col>15</xdr:col>
      <xdr:colOff>50800</xdr:colOff>
      <xdr:row>98</xdr:row>
      <xdr:rowOff>129124</xdr:rowOff>
    </xdr:to>
    <xdr:cxnSp macro="">
      <xdr:nvCxnSpPr>
        <xdr:cNvPr id="241" name="直線コネクタ 240"/>
        <xdr:cNvCxnSpPr/>
      </xdr:nvCxnSpPr>
      <xdr:spPr>
        <a:xfrm>
          <a:off x="2019300" y="16928060"/>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125160</xdr:rowOff>
    </xdr:from>
    <xdr:to>
      <xdr:col>10</xdr:col>
      <xdr:colOff>114300</xdr:colOff>
      <xdr:row>98</xdr:row>
      <xdr:rowOff>125960</xdr:rowOff>
    </xdr:to>
    <xdr:cxnSp macro="">
      <xdr:nvCxnSpPr>
        <xdr:cNvPr id="244" name="直線コネクタ 243"/>
        <xdr:cNvCxnSpPr/>
      </xdr:nvCxnSpPr>
      <xdr:spPr>
        <a:xfrm>
          <a:off x="1130300" y="1692726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81383</xdr:rowOff>
    </xdr:from>
    <xdr:to>
      <xdr:col>24</xdr:col>
      <xdr:colOff>114300</xdr:colOff>
      <xdr:row>99</xdr:row>
      <xdr:rowOff>11533</xdr:rowOff>
    </xdr:to>
    <xdr:sp macro="" textlink="">
      <xdr:nvSpPr>
        <xdr:cNvPr id="254" name="楕円 253"/>
        <xdr:cNvSpPr/>
      </xdr:nvSpPr>
      <xdr:spPr>
        <a:xfrm>
          <a:off x="4584700" y="168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81167</xdr:rowOff>
    </xdr:from>
    <xdr:to>
      <xdr:col>20</xdr:col>
      <xdr:colOff>38100</xdr:colOff>
      <xdr:row>99</xdr:row>
      <xdr:rowOff>11317</xdr:rowOff>
    </xdr:to>
    <xdr:sp macro="" textlink="">
      <xdr:nvSpPr>
        <xdr:cNvPr id="256" name="楕円 255"/>
        <xdr:cNvSpPr/>
      </xdr:nvSpPr>
      <xdr:spPr>
        <a:xfrm>
          <a:off x="3746500" y="16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2444</xdr:rowOff>
    </xdr:from>
    <xdr:ext cx="534377" cy="259045"/>
    <xdr:sp macro="" textlink="">
      <xdr:nvSpPr>
        <xdr:cNvPr id="257" name="テキスト ボックス 256"/>
        <xdr:cNvSpPr txBox="1"/>
      </xdr:nvSpPr>
      <xdr:spPr>
        <a:xfrm>
          <a:off x="3530111" y="169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78324</xdr:rowOff>
    </xdr:from>
    <xdr:to>
      <xdr:col>15</xdr:col>
      <xdr:colOff>101600</xdr:colOff>
      <xdr:row>99</xdr:row>
      <xdr:rowOff>8474</xdr:rowOff>
    </xdr:to>
    <xdr:sp macro="" textlink="">
      <xdr:nvSpPr>
        <xdr:cNvPr id="258" name="楕円 257"/>
        <xdr:cNvSpPr/>
      </xdr:nvSpPr>
      <xdr:spPr>
        <a:xfrm>
          <a:off x="2857500" y="168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171051</xdr:rowOff>
    </xdr:from>
    <xdr:ext cx="534377" cy="259045"/>
    <xdr:sp macro="" textlink="">
      <xdr:nvSpPr>
        <xdr:cNvPr id="259" name="テキスト ボックス 258"/>
        <xdr:cNvSpPr txBox="1"/>
      </xdr:nvSpPr>
      <xdr:spPr>
        <a:xfrm>
          <a:off x="2641111" y="169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75160</xdr:rowOff>
    </xdr:from>
    <xdr:to>
      <xdr:col>10</xdr:col>
      <xdr:colOff>165100</xdr:colOff>
      <xdr:row>99</xdr:row>
      <xdr:rowOff>5310</xdr:rowOff>
    </xdr:to>
    <xdr:sp macro="" textlink="">
      <xdr:nvSpPr>
        <xdr:cNvPr id="260" name="楕円 259"/>
        <xdr:cNvSpPr/>
      </xdr:nvSpPr>
      <xdr:spPr>
        <a:xfrm>
          <a:off x="1968500" y="168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167887</xdr:rowOff>
    </xdr:from>
    <xdr:ext cx="534377" cy="259045"/>
    <xdr:sp macro="" textlink="">
      <xdr:nvSpPr>
        <xdr:cNvPr id="261" name="テキスト ボックス 260"/>
        <xdr:cNvSpPr txBox="1"/>
      </xdr:nvSpPr>
      <xdr:spPr>
        <a:xfrm>
          <a:off x="1752111" y="169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74360</xdr:rowOff>
    </xdr:from>
    <xdr:to>
      <xdr:col>6</xdr:col>
      <xdr:colOff>38100</xdr:colOff>
      <xdr:row>99</xdr:row>
      <xdr:rowOff>4510</xdr:rowOff>
    </xdr:to>
    <xdr:sp macro="" textlink="">
      <xdr:nvSpPr>
        <xdr:cNvPr id="262" name="楕円 261"/>
        <xdr:cNvSpPr/>
      </xdr:nvSpPr>
      <xdr:spPr>
        <a:xfrm>
          <a:off x="1079500" y="168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167087</xdr:rowOff>
    </xdr:from>
    <xdr:ext cx="534377" cy="259045"/>
    <xdr:sp macro="" textlink="">
      <xdr:nvSpPr>
        <xdr:cNvPr id="263" name="テキスト ボックス 262"/>
        <xdr:cNvSpPr txBox="1"/>
      </xdr:nvSpPr>
      <xdr:spPr>
        <a:xfrm>
          <a:off x="863111" y="169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110287</xdr:rowOff>
    </xdr:from>
    <xdr:to>
      <xdr:col>55</xdr:col>
      <xdr:colOff>0</xdr:colOff>
      <xdr:row>58</xdr:row>
      <xdr:rowOff>150993</xdr:rowOff>
    </xdr:to>
    <xdr:cxnSp macro="">
      <xdr:nvCxnSpPr>
        <xdr:cNvPr id="349" name="直線コネクタ 348"/>
        <xdr:cNvCxnSpPr/>
      </xdr:nvCxnSpPr>
      <xdr:spPr>
        <a:xfrm flipV="1">
          <a:off x="9639300" y="10054387"/>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31976</xdr:rowOff>
    </xdr:from>
    <xdr:to>
      <xdr:col>50</xdr:col>
      <xdr:colOff>114300</xdr:colOff>
      <xdr:row>58</xdr:row>
      <xdr:rowOff>150993</xdr:rowOff>
    </xdr:to>
    <xdr:cxnSp macro="">
      <xdr:nvCxnSpPr>
        <xdr:cNvPr id="352" name="直線コネクタ 351"/>
        <xdr:cNvCxnSpPr/>
      </xdr:nvCxnSpPr>
      <xdr:spPr>
        <a:xfrm>
          <a:off x="8750300" y="9976076"/>
          <a:ext cx="889000" cy="1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31976</xdr:rowOff>
    </xdr:from>
    <xdr:to>
      <xdr:col>45</xdr:col>
      <xdr:colOff>177800</xdr:colOff>
      <xdr:row>58</xdr:row>
      <xdr:rowOff>140119</xdr:rowOff>
    </xdr:to>
    <xdr:cxnSp macro="">
      <xdr:nvCxnSpPr>
        <xdr:cNvPr id="355" name="直線コネクタ 354"/>
        <xdr:cNvCxnSpPr/>
      </xdr:nvCxnSpPr>
      <xdr:spPr>
        <a:xfrm flipV="1">
          <a:off x="7861300" y="9976076"/>
          <a:ext cx="889000" cy="10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140119</xdr:rowOff>
    </xdr:from>
    <xdr:to>
      <xdr:col>41</xdr:col>
      <xdr:colOff>50800</xdr:colOff>
      <xdr:row>58</xdr:row>
      <xdr:rowOff>150140</xdr:rowOff>
    </xdr:to>
    <xdr:cxnSp macro="">
      <xdr:nvCxnSpPr>
        <xdr:cNvPr id="358" name="直線コネクタ 357"/>
        <xdr:cNvCxnSpPr/>
      </xdr:nvCxnSpPr>
      <xdr:spPr>
        <a:xfrm flipV="1">
          <a:off x="6972300" y="10084219"/>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59487</xdr:rowOff>
    </xdr:from>
    <xdr:to>
      <xdr:col>55</xdr:col>
      <xdr:colOff>50800</xdr:colOff>
      <xdr:row>58</xdr:row>
      <xdr:rowOff>161087</xdr:rowOff>
    </xdr:to>
    <xdr:sp macro="" textlink="">
      <xdr:nvSpPr>
        <xdr:cNvPr id="368" name="楕円 367"/>
        <xdr:cNvSpPr/>
      </xdr:nvSpPr>
      <xdr:spPr>
        <a:xfrm>
          <a:off x="10426700" y="100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145864</xdr:rowOff>
    </xdr:from>
    <xdr:ext cx="534377" cy="259045"/>
    <xdr:sp macro="" textlink="">
      <xdr:nvSpPr>
        <xdr:cNvPr id="369" name="農林水産業費該当値テキスト"/>
        <xdr:cNvSpPr txBox="1"/>
      </xdr:nvSpPr>
      <xdr:spPr>
        <a:xfrm>
          <a:off x="10528300" y="99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100193</xdr:rowOff>
    </xdr:from>
    <xdr:to>
      <xdr:col>50</xdr:col>
      <xdr:colOff>165100</xdr:colOff>
      <xdr:row>59</xdr:row>
      <xdr:rowOff>30343</xdr:rowOff>
    </xdr:to>
    <xdr:sp macro="" textlink="">
      <xdr:nvSpPr>
        <xdr:cNvPr id="370" name="楕円 369"/>
        <xdr:cNvSpPr/>
      </xdr:nvSpPr>
      <xdr:spPr>
        <a:xfrm>
          <a:off x="9588500" y="100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21470</xdr:rowOff>
    </xdr:from>
    <xdr:ext cx="469744" cy="259045"/>
    <xdr:sp macro="" textlink="">
      <xdr:nvSpPr>
        <xdr:cNvPr id="371" name="テキスト ボックス 370"/>
        <xdr:cNvSpPr txBox="1"/>
      </xdr:nvSpPr>
      <xdr:spPr>
        <a:xfrm>
          <a:off x="9404428" y="10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152626</xdr:rowOff>
    </xdr:from>
    <xdr:to>
      <xdr:col>46</xdr:col>
      <xdr:colOff>38100</xdr:colOff>
      <xdr:row>58</xdr:row>
      <xdr:rowOff>82776</xdr:rowOff>
    </xdr:to>
    <xdr:sp macro="" textlink="">
      <xdr:nvSpPr>
        <xdr:cNvPr id="372" name="楕円 371"/>
        <xdr:cNvSpPr/>
      </xdr:nvSpPr>
      <xdr:spPr>
        <a:xfrm>
          <a:off x="8699500" y="99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73903</xdr:rowOff>
    </xdr:from>
    <xdr:ext cx="534377" cy="259045"/>
    <xdr:sp macro="" textlink="">
      <xdr:nvSpPr>
        <xdr:cNvPr id="373" name="テキスト ボックス 372"/>
        <xdr:cNvSpPr txBox="1"/>
      </xdr:nvSpPr>
      <xdr:spPr>
        <a:xfrm>
          <a:off x="8483111" y="100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89319</xdr:rowOff>
    </xdr:from>
    <xdr:to>
      <xdr:col>41</xdr:col>
      <xdr:colOff>101600</xdr:colOff>
      <xdr:row>59</xdr:row>
      <xdr:rowOff>19469</xdr:rowOff>
    </xdr:to>
    <xdr:sp macro="" textlink="">
      <xdr:nvSpPr>
        <xdr:cNvPr id="374" name="楕円 373"/>
        <xdr:cNvSpPr/>
      </xdr:nvSpPr>
      <xdr:spPr>
        <a:xfrm>
          <a:off x="7810500" y="10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10596</xdr:rowOff>
    </xdr:from>
    <xdr:ext cx="469744" cy="259045"/>
    <xdr:sp macro="" textlink="">
      <xdr:nvSpPr>
        <xdr:cNvPr id="375" name="テキスト ボックス 374"/>
        <xdr:cNvSpPr txBox="1"/>
      </xdr:nvSpPr>
      <xdr:spPr>
        <a:xfrm>
          <a:off x="7626428" y="101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99340</xdr:rowOff>
    </xdr:from>
    <xdr:to>
      <xdr:col>36</xdr:col>
      <xdr:colOff>165100</xdr:colOff>
      <xdr:row>59</xdr:row>
      <xdr:rowOff>29490</xdr:rowOff>
    </xdr:to>
    <xdr:sp macro="" textlink="">
      <xdr:nvSpPr>
        <xdr:cNvPr id="376" name="楕円 375"/>
        <xdr:cNvSpPr/>
      </xdr:nvSpPr>
      <xdr:spPr>
        <a:xfrm>
          <a:off x="6921500" y="100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20617</xdr:rowOff>
    </xdr:from>
    <xdr:ext cx="469744" cy="259045"/>
    <xdr:sp macro="" textlink="">
      <xdr:nvSpPr>
        <xdr:cNvPr id="377" name="テキスト ボックス 376"/>
        <xdr:cNvSpPr txBox="1"/>
      </xdr:nvSpPr>
      <xdr:spPr>
        <a:xfrm>
          <a:off x="6737428"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63850</xdr:rowOff>
    </xdr:from>
    <xdr:to>
      <xdr:col>55</xdr:col>
      <xdr:colOff>0</xdr:colOff>
      <xdr:row>78</xdr:row>
      <xdr:rowOff>119428</xdr:rowOff>
    </xdr:to>
    <xdr:cxnSp macro="">
      <xdr:nvCxnSpPr>
        <xdr:cNvPr id="404" name="直線コネクタ 403"/>
        <xdr:cNvCxnSpPr/>
      </xdr:nvCxnSpPr>
      <xdr:spPr>
        <a:xfrm flipV="1">
          <a:off x="9639300" y="13436950"/>
          <a:ext cx="838200" cy="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119428</xdr:rowOff>
    </xdr:from>
    <xdr:to>
      <xdr:col>50</xdr:col>
      <xdr:colOff>114300</xdr:colOff>
      <xdr:row>78</xdr:row>
      <xdr:rowOff>133341</xdr:rowOff>
    </xdr:to>
    <xdr:cxnSp macro="">
      <xdr:nvCxnSpPr>
        <xdr:cNvPr id="407" name="直線コネクタ 406"/>
        <xdr:cNvCxnSpPr/>
      </xdr:nvCxnSpPr>
      <xdr:spPr>
        <a:xfrm flipV="1">
          <a:off x="8750300" y="13492528"/>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132907</xdr:rowOff>
    </xdr:from>
    <xdr:to>
      <xdr:col>45</xdr:col>
      <xdr:colOff>177800</xdr:colOff>
      <xdr:row>78</xdr:row>
      <xdr:rowOff>133341</xdr:rowOff>
    </xdr:to>
    <xdr:cxnSp macro="">
      <xdr:nvCxnSpPr>
        <xdr:cNvPr id="410" name="直線コネクタ 409"/>
        <xdr:cNvCxnSpPr/>
      </xdr:nvCxnSpPr>
      <xdr:spPr>
        <a:xfrm>
          <a:off x="7861300" y="1350600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132907</xdr:rowOff>
    </xdr:from>
    <xdr:to>
      <xdr:col>41</xdr:col>
      <xdr:colOff>50800</xdr:colOff>
      <xdr:row>78</xdr:row>
      <xdr:rowOff>132979</xdr:rowOff>
    </xdr:to>
    <xdr:cxnSp macro="">
      <xdr:nvCxnSpPr>
        <xdr:cNvPr id="413" name="直線コネクタ 412"/>
        <xdr:cNvCxnSpPr/>
      </xdr:nvCxnSpPr>
      <xdr:spPr>
        <a:xfrm flipV="1">
          <a:off x="6972300" y="13506007"/>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13050</xdr:rowOff>
    </xdr:from>
    <xdr:to>
      <xdr:col>55</xdr:col>
      <xdr:colOff>50800</xdr:colOff>
      <xdr:row>78</xdr:row>
      <xdr:rowOff>114650</xdr:rowOff>
    </xdr:to>
    <xdr:sp macro="" textlink="">
      <xdr:nvSpPr>
        <xdr:cNvPr id="423" name="楕円 422"/>
        <xdr:cNvSpPr/>
      </xdr:nvSpPr>
      <xdr:spPr>
        <a:xfrm>
          <a:off x="104267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99427</xdr:rowOff>
    </xdr:from>
    <xdr:ext cx="534377" cy="259045"/>
    <xdr:sp macro="" textlink="">
      <xdr:nvSpPr>
        <xdr:cNvPr id="424" name="商工費該当値テキスト"/>
        <xdr:cNvSpPr txBox="1"/>
      </xdr:nvSpPr>
      <xdr:spPr>
        <a:xfrm>
          <a:off x="10528300" y="133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68628</xdr:rowOff>
    </xdr:from>
    <xdr:to>
      <xdr:col>50</xdr:col>
      <xdr:colOff>165100</xdr:colOff>
      <xdr:row>78</xdr:row>
      <xdr:rowOff>170228</xdr:rowOff>
    </xdr:to>
    <xdr:sp macro="" textlink="">
      <xdr:nvSpPr>
        <xdr:cNvPr id="425" name="楕円 424"/>
        <xdr:cNvSpPr/>
      </xdr:nvSpPr>
      <xdr:spPr>
        <a:xfrm>
          <a:off x="9588500" y="134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161355</xdr:rowOff>
    </xdr:from>
    <xdr:ext cx="469744" cy="259045"/>
    <xdr:sp macro="" textlink="">
      <xdr:nvSpPr>
        <xdr:cNvPr id="426" name="テキスト ボックス 425"/>
        <xdr:cNvSpPr txBox="1"/>
      </xdr:nvSpPr>
      <xdr:spPr>
        <a:xfrm>
          <a:off x="9404428" y="135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82541</xdr:rowOff>
    </xdr:from>
    <xdr:to>
      <xdr:col>46</xdr:col>
      <xdr:colOff>38100</xdr:colOff>
      <xdr:row>79</xdr:row>
      <xdr:rowOff>12691</xdr:rowOff>
    </xdr:to>
    <xdr:sp macro="" textlink="">
      <xdr:nvSpPr>
        <xdr:cNvPr id="427" name="楕円 426"/>
        <xdr:cNvSpPr/>
      </xdr:nvSpPr>
      <xdr:spPr>
        <a:xfrm>
          <a:off x="8699500" y="134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3818</xdr:rowOff>
    </xdr:from>
    <xdr:ext cx="469744" cy="259045"/>
    <xdr:sp macro="" textlink="">
      <xdr:nvSpPr>
        <xdr:cNvPr id="428" name="テキスト ボックス 427"/>
        <xdr:cNvSpPr txBox="1"/>
      </xdr:nvSpPr>
      <xdr:spPr>
        <a:xfrm>
          <a:off x="8515428" y="135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82107</xdr:rowOff>
    </xdr:from>
    <xdr:to>
      <xdr:col>41</xdr:col>
      <xdr:colOff>101600</xdr:colOff>
      <xdr:row>79</xdr:row>
      <xdr:rowOff>12257</xdr:rowOff>
    </xdr:to>
    <xdr:sp macro="" textlink="">
      <xdr:nvSpPr>
        <xdr:cNvPr id="429" name="楕円 428"/>
        <xdr:cNvSpPr/>
      </xdr:nvSpPr>
      <xdr:spPr>
        <a:xfrm>
          <a:off x="7810500" y="13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3384</xdr:rowOff>
    </xdr:from>
    <xdr:ext cx="469744" cy="259045"/>
    <xdr:sp macro="" textlink="">
      <xdr:nvSpPr>
        <xdr:cNvPr id="430" name="テキスト ボックス 429"/>
        <xdr:cNvSpPr txBox="1"/>
      </xdr:nvSpPr>
      <xdr:spPr>
        <a:xfrm>
          <a:off x="7626428" y="135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82179</xdr:rowOff>
    </xdr:from>
    <xdr:to>
      <xdr:col>36</xdr:col>
      <xdr:colOff>165100</xdr:colOff>
      <xdr:row>79</xdr:row>
      <xdr:rowOff>12329</xdr:rowOff>
    </xdr:to>
    <xdr:sp macro="" textlink="">
      <xdr:nvSpPr>
        <xdr:cNvPr id="431" name="楕円 430"/>
        <xdr:cNvSpPr/>
      </xdr:nvSpPr>
      <xdr:spPr>
        <a:xfrm>
          <a:off x="6921500" y="134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3456</xdr:rowOff>
    </xdr:from>
    <xdr:ext cx="469744" cy="259045"/>
    <xdr:sp macro="" textlink="">
      <xdr:nvSpPr>
        <xdr:cNvPr id="432" name="テキスト ボックス 431"/>
        <xdr:cNvSpPr txBox="1"/>
      </xdr:nvSpPr>
      <xdr:spPr>
        <a:xfrm>
          <a:off x="6737428" y="1354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18901</xdr:rowOff>
    </xdr:from>
    <xdr:to>
      <xdr:col>55</xdr:col>
      <xdr:colOff>0</xdr:colOff>
      <xdr:row>97</xdr:row>
      <xdr:rowOff>152860</xdr:rowOff>
    </xdr:to>
    <xdr:cxnSp macro="">
      <xdr:nvCxnSpPr>
        <xdr:cNvPr id="463" name="直線コネクタ 462"/>
        <xdr:cNvCxnSpPr/>
      </xdr:nvCxnSpPr>
      <xdr:spPr>
        <a:xfrm>
          <a:off x="9639300" y="16649551"/>
          <a:ext cx="8382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18901</xdr:rowOff>
    </xdr:from>
    <xdr:to>
      <xdr:col>50</xdr:col>
      <xdr:colOff>114300</xdr:colOff>
      <xdr:row>97</xdr:row>
      <xdr:rowOff>34909</xdr:rowOff>
    </xdr:to>
    <xdr:cxnSp macro="">
      <xdr:nvCxnSpPr>
        <xdr:cNvPr id="466" name="直線コネクタ 465"/>
        <xdr:cNvCxnSpPr/>
      </xdr:nvCxnSpPr>
      <xdr:spPr>
        <a:xfrm flipV="1">
          <a:off x="8750300" y="16649551"/>
          <a:ext cx="889000" cy="1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34909</xdr:rowOff>
    </xdr:from>
    <xdr:to>
      <xdr:col>45</xdr:col>
      <xdr:colOff>177800</xdr:colOff>
      <xdr:row>97</xdr:row>
      <xdr:rowOff>119191</xdr:rowOff>
    </xdr:to>
    <xdr:cxnSp macro="">
      <xdr:nvCxnSpPr>
        <xdr:cNvPr id="469" name="直線コネクタ 468"/>
        <xdr:cNvCxnSpPr/>
      </xdr:nvCxnSpPr>
      <xdr:spPr>
        <a:xfrm flipV="1">
          <a:off x="7861300" y="16665559"/>
          <a:ext cx="889000" cy="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119191</xdr:rowOff>
    </xdr:from>
    <xdr:to>
      <xdr:col>41</xdr:col>
      <xdr:colOff>50800</xdr:colOff>
      <xdr:row>98</xdr:row>
      <xdr:rowOff>21135</xdr:rowOff>
    </xdr:to>
    <xdr:cxnSp macro="">
      <xdr:nvCxnSpPr>
        <xdr:cNvPr id="472" name="直線コネクタ 471"/>
        <xdr:cNvCxnSpPr/>
      </xdr:nvCxnSpPr>
      <xdr:spPr>
        <a:xfrm flipV="1">
          <a:off x="6972300" y="16749841"/>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102060</xdr:rowOff>
    </xdr:from>
    <xdr:to>
      <xdr:col>55</xdr:col>
      <xdr:colOff>50800</xdr:colOff>
      <xdr:row>98</xdr:row>
      <xdr:rowOff>32210</xdr:rowOff>
    </xdr:to>
    <xdr:sp macro="" textlink="">
      <xdr:nvSpPr>
        <xdr:cNvPr id="482" name="楕円 481"/>
        <xdr:cNvSpPr/>
      </xdr:nvSpPr>
      <xdr:spPr>
        <a:xfrm>
          <a:off x="10426700" y="167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80487</xdr:rowOff>
    </xdr:from>
    <xdr:ext cx="534377" cy="259045"/>
    <xdr:sp macro="" textlink="">
      <xdr:nvSpPr>
        <xdr:cNvPr id="483" name="土木費該当値テキスト"/>
        <xdr:cNvSpPr txBox="1"/>
      </xdr:nvSpPr>
      <xdr:spPr>
        <a:xfrm>
          <a:off x="10528300" y="167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139551</xdr:rowOff>
    </xdr:from>
    <xdr:to>
      <xdr:col>50</xdr:col>
      <xdr:colOff>165100</xdr:colOff>
      <xdr:row>97</xdr:row>
      <xdr:rowOff>69701</xdr:rowOff>
    </xdr:to>
    <xdr:sp macro="" textlink="">
      <xdr:nvSpPr>
        <xdr:cNvPr id="484" name="楕円 483"/>
        <xdr:cNvSpPr/>
      </xdr:nvSpPr>
      <xdr:spPr>
        <a:xfrm>
          <a:off x="9588500" y="16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60828</xdr:rowOff>
    </xdr:from>
    <xdr:ext cx="534377" cy="259045"/>
    <xdr:sp macro="" textlink="">
      <xdr:nvSpPr>
        <xdr:cNvPr id="485" name="テキスト ボックス 484"/>
        <xdr:cNvSpPr txBox="1"/>
      </xdr:nvSpPr>
      <xdr:spPr>
        <a:xfrm>
          <a:off x="9372111" y="166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155559</xdr:rowOff>
    </xdr:from>
    <xdr:to>
      <xdr:col>46</xdr:col>
      <xdr:colOff>38100</xdr:colOff>
      <xdr:row>97</xdr:row>
      <xdr:rowOff>85709</xdr:rowOff>
    </xdr:to>
    <xdr:sp macro="" textlink="">
      <xdr:nvSpPr>
        <xdr:cNvPr id="486" name="楕円 485"/>
        <xdr:cNvSpPr/>
      </xdr:nvSpPr>
      <xdr:spPr>
        <a:xfrm>
          <a:off x="8699500" y="16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76836</xdr:rowOff>
    </xdr:from>
    <xdr:ext cx="534377" cy="259045"/>
    <xdr:sp macro="" textlink="">
      <xdr:nvSpPr>
        <xdr:cNvPr id="487" name="テキスト ボックス 486"/>
        <xdr:cNvSpPr txBox="1"/>
      </xdr:nvSpPr>
      <xdr:spPr>
        <a:xfrm>
          <a:off x="8483111" y="16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68391</xdr:rowOff>
    </xdr:from>
    <xdr:to>
      <xdr:col>41</xdr:col>
      <xdr:colOff>101600</xdr:colOff>
      <xdr:row>97</xdr:row>
      <xdr:rowOff>169991</xdr:rowOff>
    </xdr:to>
    <xdr:sp macro="" textlink="">
      <xdr:nvSpPr>
        <xdr:cNvPr id="488" name="楕円 487"/>
        <xdr:cNvSpPr/>
      </xdr:nvSpPr>
      <xdr:spPr>
        <a:xfrm>
          <a:off x="7810500" y="166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161118</xdr:rowOff>
    </xdr:from>
    <xdr:ext cx="534377" cy="259045"/>
    <xdr:sp macro="" textlink="">
      <xdr:nvSpPr>
        <xdr:cNvPr id="489" name="テキスト ボックス 488"/>
        <xdr:cNvSpPr txBox="1"/>
      </xdr:nvSpPr>
      <xdr:spPr>
        <a:xfrm>
          <a:off x="7594111" y="167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141785</xdr:rowOff>
    </xdr:from>
    <xdr:to>
      <xdr:col>36</xdr:col>
      <xdr:colOff>165100</xdr:colOff>
      <xdr:row>98</xdr:row>
      <xdr:rowOff>71935</xdr:rowOff>
    </xdr:to>
    <xdr:sp macro="" textlink="">
      <xdr:nvSpPr>
        <xdr:cNvPr id="490" name="楕円 489"/>
        <xdr:cNvSpPr/>
      </xdr:nvSpPr>
      <xdr:spPr>
        <a:xfrm>
          <a:off x="6921500" y="167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63062</xdr:rowOff>
    </xdr:from>
    <xdr:ext cx="534377" cy="259045"/>
    <xdr:sp macro="" textlink="">
      <xdr:nvSpPr>
        <xdr:cNvPr id="491" name="テキスト ボックス 490"/>
        <xdr:cNvSpPr txBox="1"/>
      </xdr:nvSpPr>
      <xdr:spPr>
        <a:xfrm>
          <a:off x="6705111" y="1686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108058</xdr:rowOff>
    </xdr:from>
    <xdr:to>
      <xdr:col>85</xdr:col>
      <xdr:colOff>127000</xdr:colOff>
      <xdr:row>39</xdr:row>
      <xdr:rowOff>124631</xdr:rowOff>
    </xdr:to>
    <xdr:cxnSp macro="">
      <xdr:nvCxnSpPr>
        <xdr:cNvPr id="521" name="直線コネクタ 520"/>
        <xdr:cNvCxnSpPr/>
      </xdr:nvCxnSpPr>
      <xdr:spPr>
        <a:xfrm flipV="1">
          <a:off x="15481300" y="6794608"/>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97295</xdr:rowOff>
    </xdr:from>
    <xdr:to>
      <xdr:col>81</xdr:col>
      <xdr:colOff>50800</xdr:colOff>
      <xdr:row>39</xdr:row>
      <xdr:rowOff>124631</xdr:rowOff>
    </xdr:to>
    <xdr:cxnSp macro="">
      <xdr:nvCxnSpPr>
        <xdr:cNvPr id="524" name="直線コネクタ 523"/>
        <xdr:cNvCxnSpPr/>
      </xdr:nvCxnSpPr>
      <xdr:spPr>
        <a:xfrm>
          <a:off x="14592300" y="6783845"/>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90608</xdr:rowOff>
    </xdr:from>
    <xdr:to>
      <xdr:col>76</xdr:col>
      <xdr:colOff>114300</xdr:colOff>
      <xdr:row>39</xdr:row>
      <xdr:rowOff>97295</xdr:rowOff>
    </xdr:to>
    <xdr:cxnSp macro="">
      <xdr:nvCxnSpPr>
        <xdr:cNvPr id="527" name="直線コネクタ 526"/>
        <xdr:cNvCxnSpPr/>
      </xdr:nvCxnSpPr>
      <xdr:spPr>
        <a:xfrm>
          <a:off x="13703300" y="6777158"/>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85045</xdr:rowOff>
    </xdr:from>
    <xdr:to>
      <xdr:col>71</xdr:col>
      <xdr:colOff>177800</xdr:colOff>
      <xdr:row>39</xdr:row>
      <xdr:rowOff>90608</xdr:rowOff>
    </xdr:to>
    <xdr:cxnSp macro="">
      <xdr:nvCxnSpPr>
        <xdr:cNvPr id="530" name="直線コネクタ 529"/>
        <xdr:cNvCxnSpPr/>
      </xdr:nvCxnSpPr>
      <xdr:spPr>
        <a:xfrm>
          <a:off x="12814300" y="677159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57258</xdr:rowOff>
    </xdr:from>
    <xdr:to>
      <xdr:col>85</xdr:col>
      <xdr:colOff>177800</xdr:colOff>
      <xdr:row>39</xdr:row>
      <xdr:rowOff>158858</xdr:rowOff>
    </xdr:to>
    <xdr:sp macro="" textlink="">
      <xdr:nvSpPr>
        <xdr:cNvPr id="540" name="楕円 539"/>
        <xdr:cNvSpPr/>
      </xdr:nvSpPr>
      <xdr:spPr>
        <a:xfrm>
          <a:off x="16268700" y="67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143635</xdr:rowOff>
    </xdr:from>
    <xdr:ext cx="534377" cy="259045"/>
    <xdr:sp macro="" textlink="">
      <xdr:nvSpPr>
        <xdr:cNvPr id="541" name="消防費該当値テキスト"/>
        <xdr:cNvSpPr txBox="1"/>
      </xdr:nvSpPr>
      <xdr:spPr>
        <a:xfrm>
          <a:off x="16370300" y="66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73831</xdr:rowOff>
    </xdr:from>
    <xdr:to>
      <xdr:col>81</xdr:col>
      <xdr:colOff>101600</xdr:colOff>
      <xdr:row>40</xdr:row>
      <xdr:rowOff>3981</xdr:rowOff>
    </xdr:to>
    <xdr:sp macro="" textlink="">
      <xdr:nvSpPr>
        <xdr:cNvPr id="542" name="楕円 541"/>
        <xdr:cNvSpPr/>
      </xdr:nvSpPr>
      <xdr:spPr>
        <a:xfrm>
          <a:off x="15430500" y="67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166558</xdr:rowOff>
    </xdr:from>
    <xdr:ext cx="534377" cy="259045"/>
    <xdr:sp macro="" textlink="">
      <xdr:nvSpPr>
        <xdr:cNvPr id="543" name="テキスト ボックス 542"/>
        <xdr:cNvSpPr txBox="1"/>
      </xdr:nvSpPr>
      <xdr:spPr>
        <a:xfrm>
          <a:off x="15214111" y="68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46495</xdr:rowOff>
    </xdr:from>
    <xdr:to>
      <xdr:col>76</xdr:col>
      <xdr:colOff>165100</xdr:colOff>
      <xdr:row>39</xdr:row>
      <xdr:rowOff>148095</xdr:rowOff>
    </xdr:to>
    <xdr:sp macro="" textlink="">
      <xdr:nvSpPr>
        <xdr:cNvPr id="544" name="楕円 543"/>
        <xdr:cNvSpPr/>
      </xdr:nvSpPr>
      <xdr:spPr>
        <a:xfrm>
          <a:off x="14541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139222</xdr:rowOff>
    </xdr:from>
    <xdr:ext cx="534377" cy="259045"/>
    <xdr:sp macro="" textlink="">
      <xdr:nvSpPr>
        <xdr:cNvPr id="545" name="テキスト ボックス 544"/>
        <xdr:cNvSpPr txBox="1"/>
      </xdr:nvSpPr>
      <xdr:spPr>
        <a:xfrm>
          <a:off x="14325111" y="68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39808</xdr:rowOff>
    </xdr:from>
    <xdr:to>
      <xdr:col>72</xdr:col>
      <xdr:colOff>38100</xdr:colOff>
      <xdr:row>39</xdr:row>
      <xdr:rowOff>141408</xdr:rowOff>
    </xdr:to>
    <xdr:sp macro="" textlink="">
      <xdr:nvSpPr>
        <xdr:cNvPr id="546" name="楕円 545"/>
        <xdr:cNvSpPr/>
      </xdr:nvSpPr>
      <xdr:spPr>
        <a:xfrm>
          <a:off x="13652500" y="67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132535</xdr:rowOff>
    </xdr:from>
    <xdr:ext cx="534377" cy="259045"/>
    <xdr:sp macro="" textlink="">
      <xdr:nvSpPr>
        <xdr:cNvPr id="547" name="テキスト ボックス 546"/>
        <xdr:cNvSpPr txBox="1"/>
      </xdr:nvSpPr>
      <xdr:spPr>
        <a:xfrm>
          <a:off x="13436111" y="6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34245</xdr:rowOff>
    </xdr:from>
    <xdr:to>
      <xdr:col>67</xdr:col>
      <xdr:colOff>101600</xdr:colOff>
      <xdr:row>39</xdr:row>
      <xdr:rowOff>135845</xdr:rowOff>
    </xdr:to>
    <xdr:sp macro="" textlink="">
      <xdr:nvSpPr>
        <xdr:cNvPr id="548" name="楕円 547"/>
        <xdr:cNvSpPr/>
      </xdr:nvSpPr>
      <xdr:spPr>
        <a:xfrm>
          <a:off x="12763500" y="67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126972</xdr:rowOff>
    </xdr:from>
    <xdr:ext cx="534377" cy="259045"/>
    <xdr:sp macro="" textlink="">
      <xdr:nvSpPr>
        <xdr:cNvPr id="549" name="テキスト ボックス 548"/>
        <xdr:cNvSpPr txBox="1"/>
      </xdr:nvSpPr>
      <xdr:spPr>
        <a:xfrm>
          <a:off x="12547111" y="68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39075</xdr:rowOff>
    </xdr:from>
    <xdr:to>
      <xdr:col>85</xdr:col>
      <xdr:colOff>127000</xdr:colOff>
      <xdr:row>57</xdr:row>
      <xdr:rowOff>156707</xdr:rowOff>
    </xdr:to>
    <xdr:cxnSp macro="">
      <xdr:nvCxnSpPr>
        <xdr:cNvPr id="576" name="直線コネクタ 575"/>
        <xdr:cNvCxnSpPr/>
      </xdr:nvCxnSpPr>
      <xdr:spPr>
        <a:xfrm flipV="1">
          <a:off x="15481300" y="9811725"/>
          <a:ext cx="838200" cy="1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59411</xdr:rowOff>
    </xdr:from>
    <xdr:to>
      <xdr:col>81</xdr:col>
      <xdr:colOff>50800</xdr:colOff>
      <xdr:row>57</xdr:row>
      <xdr:rowOff>156707</xdr:rowOff>
    </xdr:to>
    <xdr:cxnSp macro="">
      <xdr:nvCxnSpPr>
        <xdr:cNvPr id="579" name="直線コネクタ 578"/>
        <xdr:cNvCxnSpPr/>
      </xdr:nvCxnSpPr>
      <xdr:spPr>
        <a:xfrm>
          <a:off x="14592300" y="9832061"/>
          <a:ext cx="889000" cy="9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59411</xdr:rowOff>
    </xdr:from>
    <xdr:to>
      <xdr:col>76</xdr:col>
      <xdr:colOff>114300</xdr:colOff>
      <xdr:row>57</xdr:row>
      <xdr:rowOff>100303</xdr:rowOff>
    </xdr:to>
    <xdr:cxnSp macro="">
      <xdr:nvCxnSpPr>
        <xdr:cNvPr id="582" name="直線コネクタ 581"/>
        <xdr:cNvCxnSpPr/>
      </xdr:nvCxnSpPr>
      <xdr:spPr>
        <a:xfrm flipV="1">
          <a:off x="13703300" y="9832061"/>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100303</xdr:rowOff>
    </xdr:from>
    <xdr:to>
      <xdr:col>71</xdr:col>
      <xdr:colOff>177800</xdr:colOff>
      <xdr:row>58</xdr:row>
      <xdr:rowOff>2709</xdr:rowOff>
    </xdr:to>
    <xdr:cxnSp macro="">
      <xdr:nvCxnSpPr>
        <xdr:cNvPr id="585" name="直線コネクタ 584"/>
        <xdr:cNvCxnSpPr/>
      </xdr:nvCxnSpPr>
      <xdr:spPr>
        <a:xfrm flipV="1">
          <a:off x="12814300" y="9872953"/>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159725</xdr:rowOff>
    </xdr:from>
    <xdr:to>
      <xdr:col>85</xdr:col>
      <xdr:colOff>177800</xdr:colOff>
      <xdr:row>57</xdr:row>
      <xdr:rowOff>89875</xdr:rowOff>
    </xdr:to>
    <xdr:sp macro="" textlink="">
      <xdr:nvSpPr>
        <xdr:cNvPr id="595" name="楕円 594"/>
        <xdr:cNvSpPr/>
      </xdr:nvSpPr>
      <xdr:spPr>
        <a:xfrm>
          <a:off x="16268700" y="97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74652</xdr:rowOff>
    </xdr:from>
    <xdr:ext cx="534377" cy="259045"/>
    <xdr:sp macro="" textlink="">
      <xdr:nvSpPr>
        <xdr:cNvPr id="596" name="教育費該当値テキスト"/>
        <xdr:cNvSpPr txBox="1"/>
      </xdr:nvSpPr>
      <xdr:spPr>
        <a:xfrm>
          <a:off x="16370300" y="96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105907</xdr:rowOff>
    </xdr:from>
    <xdr:to>
      <xdr:col>81</xdr:col>
      <xdr:colOff>101600</xdr:colOff>
      <xdr:row>58</xdr:row>
      <xdr:rowOff>36057</xdr:rowOff>
    </xdr:to>
    <xdr:sp macro="" textlink="">
      <xdr:nvSpPr>
        <xdr:cNvPr id="597" name="楕円 596"/>
        <xdr:cNvSpPr/>
      </xdr:nvSpPr>
      <xdr:spPr>
        <a:xfrm>
          <a:off x="15430500" y="9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27184</xdr:rowOff>
    </xdr:from>
    <xdr:ext cx="534377" cy="259045"/>
    <xdr:sp macro="" textlink="">
      <xdr:nvSpPr>
        <xdr:cNvPr id="598" name="テキスト ボックス 597"/>
        <xdr:cNvSpPr txBox="1"/>
      </xdr:nvSpPr>
      <xdr:spPr>
        <a:xfrm>
          <a:off x="15214111" y="99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8611</xdr:rowOff>
    </xdr:from>
    <xdr:to>
      <xdr:col>76</xdr:col>
      <xdr:colOff>165100</xdr:colOff>
      <xdr:row>57</xdr:row>
      <xdr:rowOff>110211</xdr:rowOff>
    </xdr:to>
    <xdr:sp macro="" textlink="">
      <xdr:nvSpPr>
        <xdr:cNvPr id="599" name="楕円 598"/>
        <xdr:cNvSpPr/>
      </xdr:nvSpPr>
      <xdr:spPr>
        <a:xfrm>
          <a:off x="14541500" y="97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101338</xdr:rowOff>
    </xdr:from>
    <xdr:ext cx="534377" cy="259045"/>
    <xdr:sp macro="" textlink="">
      <xdr:nvSpPr>
        <xdr:cNvPr id="600" name="テキスト ボックス 599"/>
        <xdr:cNvSpPr txBox="1"/>
      </xdr:nvSpPr>
      <xdr:spPr>
        <a:xfrm>
          <a:off x="14325111" y="9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49503</xdr:rowOff>
    </xdr:from>
    <xdr:to>
      <xdr:col>72</xdr:col>
      <xdr:colOff>38100</xdr:colOff>
      <xdr:row>57</xdr:row>
      <xdr:rowOff>151103</xdr:rowOff>
    </xdr:to>
    <xdr:sp macro="" textlink="">
      <xdr:nvSpPr>
        <xdr:cNvPr id="601" name="楕円 600"/>
        <xdr:cNvSpPr/>
      </xdr:nvSpPr>
      <xdr:spPr>
        <a:xfrm>
          <a:off x="13652500" y="9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142230</xdr:rowOff>
    </xdr:from>
    <xdr:ext cx="534377" cy="259045"/>
    <xdr:sp macro="" textlink="">
      <xdr:nvSpPr>
        <xdr:cNvPr id="602" name="テキスト ボックス 601"/>
        <xdr:cNvSpPr txBox="1"/>
      </xdr:nvSpPr>
      <xdr:spPr>
        <a:xfrm>
          <a:off x="13436111" y="99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123359</xdr:rowOff>
    </xdr:from>
    <xdr:to>
      <xdr:col>67</xdr:col>
      <xdr:colOff>101600</xdr:colOff>
      <xdr:row>58</xdr:row>
      <xdr:rowOff>53509</xdr:rowOff>
    </xdr:to>
    <xdr:sp macro="" textlink="">
      <xdr:nvSpPr>
        <xdr:cNvPr id="603" name="楕円 602"/>
        <xdr:cNvSpPr/>
      </xdr:nvSpPr>
      <xdr:spPr>
        <a:xfrm>
          <a:off x="12763500" y="98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44636</xdr:rowOff>
    </xdr:from>
    <xdr:ext cx="534377" cy="259045"/>
    <xdr:sp macro="" textlink="">
      <xdr:nvSpPr>
        <xdr:cNvPr id="604" name="テキスト ボックス 603"/>
        <xdr:cNvSpPr txBox="1"/>
      </xdr:nvSpPr>
      <xdr:spPr>
        <a:xfrm>
          <a:off x="12547111" y="99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86953</xdr:rowOff>
    </xdr:from>
    <xdr:to>
      <xdr:col>85</xdr:col>
      <xdr:colOff>127000</xdr:colOff>
      <xdr:row>97</xdr:row>
      <xdr:rowOff>94473</xdr:rowOff>
    </xdr:to>
    <xdr:cxnSp macro="">
      <xdr:nvCxnSpPr>
        <xdr:cNvPr id="684" name="直線コネクタ 683"/>
        <xdr:cNvCxnSpPr/>
      </xdr:nvCxnSpPr>
      <xdr:spPr>
        <a:xfrm flipV="1">
          <a:off x="15481300" y="16717603"/>
          <a:ext cx="8382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93176</xdr:rowOff>
    </xdr:from>
    <xdr:to>
      <xdr:col>81</xdr:col>
      <xdr:colOff>50800</xdr:colOff>
      <xdr:row>97</xdr:row>
      <xdr:rowOff>94473</xdr:rowOff>
    </xdr:to>
    <xdr:cxnSp macro="">
      <xdr:nvCxnSpPr>
        <xdr:cNvPr id="687" name="直線コネクタ 686"/>
        <xdr:cNvCxnSpPr/>
      </xdr:nvCxnSpPr>
      <xdr:spPr>
        <a:xfrm>
          <a:off x="14592300" y="1672382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90894</xdr:rowOff>
    </xdr:from>
    <xdr:to>
      <xdr:col>76</xdr:col>
      <xdr:colOff>114300</xdr:colOff>
      <xdr:row>97</xdr:row>
      <xdr:rowOff>93176</xdr:rowOff>
    </xdr:to>
    <xdr:cxnSp macro="">
      <xdr:nvCxnSpPr>
        <xdr:cNvPr id="690" name="直線コネクタ 689"/>
        <xdr:cNvCxnSpPr/>
      </xdr:nvCxnSpPr>
      <xdr:spPr>
        <a:xfrm>
          <a:off x="13703300" y="16721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90894</xdr:rowOff>
    </xdr:from>
    <xdr:to>
      <xdr:col>71</xdr:col>
      <xdr:colOff>177800</xdr:colOff>
      <xdr:row>97</xdr:row>
      <xdr:rowOff>93103</xdr:rowOff>
    </xdr:to>
    <xdr:cxnSp macro="">
      <xdr:nvCxnSpPr>
        <xdr:cNvPr id="693" name="直線コネクタ 692"/>
        <xdr:cNvCxnSpPr/>
      </xdr:nvCxnSpPr>
      <xdr:spPr>
        <a:xfrm flipV="1">
          <a:off x="12814300" y="16721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36153</xdr:rowOff>
    </xdr:from>
    <xdr:to>
      <xdr:col>85</xdr:col>
      <xdr:colOff>177800</xdr:colOff>
      <xdr:row>97</xdr:row>
      <xdr:rowOff>137753</xdr:rowOff>
    </xdr:to>
    <xdr:sp macro="" textlink="">
      <xdr:nvSpPr>
        <xdr:cNvPr id="703" name="楕円 702"/>
        <xdr:cNvSpPr/>
      </xdr:nvSpPr>
      <xdr:spPr>
        <a:xfrm>
          <a:off x="16268700" y="166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14580</xdr:rowOff>
    </xdr:from>
    <xdr:ext cx="534377" cy="259045"/>
    <xdr:sp macro="" textlink="">
      <xdr:nvSpPr>
        <xdr:cNvPr id="704" name="公債費該当値テキスト"/>
        <xdr:cNvSpPr txBox="1"/>
      </xdr:nvSpPr>
      <xdr:spPr>
        <a:xfrm>
          <a:off x="16370300" y="166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43673</xdr:rowOff>
    </xdr:from>
    <xdr:to>
      <xdr:col>81</xdr:col>
      <xdr:colOff>101600</xdr:colOff>
      <xdr:row>97</xdr:row>
      <xdr:rowOff>145273</xdr:rowOff>
    </xdr:to>
    <xdr:sp macro="" textlink="">
      <xdr:nvSpPr>
        <xdr:cNvPr id="705" name="楕円 704"/>
        <xdr:cNvSpPr/>
      </xdr:nvSpPr>
      <xdr:spPr>
        <a:xfrm>
          <a:off x="15430500" y="166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136400</xdr:rowOff>
    </xdr:from>
    <xdr:ext cx="534377" cy="259045"/>
    <xdr:sp macro="" textlink="">
      <xdr:nvSpPr>
        <xdr:cNvPr id="706" name="テキスト ボックス 705"/>
        <xdr:cNvSpPr txBox="1"/>
      </xdr:nvSpPr>
      <xdr:spPr>
        <a:xfrm>
          <a:off x="15214111" y="167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42376</xdr:rowOff>
    </xdr:from>
    <xdr:to>
      <xdr:col>76</xdr:col>
      <xdr:colOff>165100</xdr:colOff>
      <xdr:row>97</xdr:row>
      <xdr:rowOff>143976</xdr:rowOff>
    </xdr:to>
    <xdr:sp macro="" textlink="">
      <xdr:nvSpPr>
        <xdr:cNvPr id="707" name="楕円 706"/>
        <xdr:cNvSpPr/>
      </xdr:nvSpPr>
      <xdr:spPr>
        <a:xfrm>
          <a:off x="14541500" y="166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135103</xdr:rowOff>
    </xdr:from>
    <xdr:ext cx="534377" cy="259045"/>
    <xdr:sp macro="" textlink="">
      <xdr:nvSpPr>
        <xdr:cNvPr id="708" name="テキスト ボックス 707"/>
        <xdr:cNvSpPr txBox="1"/>
      </xdr:nvSpPr>
      <xdr:spPr>
        <a:xfrm>
          <a:off x="14325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40094</xdr:rowOff>
    </xdr:from>
    <xdr:to>
      <xdr:col>72</xdr:col>
      <xdr:colOff>38100</xdr:colOff>
      <xdr:row>97</xdr:row>
      <xdr:rowOff>141694</xdr:rowOff>
    </xdr:to>
    <xdr:sp macro="" textlink="">
      <xdr:nvSpPr>
        <xdr:cNvPr id="709" name="楕円 708"/>
        <xdr:cNvSpPr/>
      </xdr:nvSpPr>
      <xdr:spPr>
        <a:xfrm>
          <a:off x="136525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132821</xdr:rowOff>
    </xdr:from>
    <xdr:ext cx="534377" cy="259045"/>
    <xdr:sp macro="" textlink="">
      <xdr:nvSpPr>
        <xdr:cNvPr id="710" name="テキスト ボックス 709"/>
        <xdr:cNvSpPr txBox="1"/>
      </xdr:nvSpPr>
      <xdr:spPr>
        <a:xfrm>
          <a:off x="13436111"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42303</xdr:rowOff>
    </xdr:from>
    <xdr:to>
      <xdr:col>67</xdr:col>
      <xdr:colOff>101600</xdr:colOff>
      <xdr:row>97</xdr:row>
      <xdr:rowOff>143903</xdr:rowOff>
    </xdr:to>
    <xdr:sp macro="" textlink="">
      <xdr:nvSpPr>
        <xdr:cNvPr id="711" name="楕円 710"/>
        <xdr:cNvSpPr/>
      </xdr:nvSpPr>
      <xdr:spPr>
        <a:xfrm>
          <a:off x="12763500" y="1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135030</xdr:rowOff>
    </xdr:from>
    <xdr:ext cx="534377" cy="259045"/>
    <xdr:sp macro="" textlink="">
      <xdr:nvSpPr>
        <xdr:cNvPr id="712" name="テキスト ボックス 711"/>
        <xdr:cNvSpPr txBox="1"/>
      </xdr:nvSpPr>
      <xdr:spPr>
        <a:xfrm>
          <a:off x="12547111" y="167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では、概ね類似団体の平均を下回っている。高齢化等の影響により民生費は上昇傾向にあり、また、施設の建設や改修により土木費や教育費は数値が上下しているものの、総じて平均を下回っているため、引き続き財政の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人件費の増加や普通建設費の増加により、財政調整基金の取崩しを行ったことから、平成３０年度から実質収支額、実質単年度収支ともに悪化をした。このようなことから、財政健全化計画を策定し、行財政改革を進め、義務的経費や普通建設費の抑制に努め、令和２年度は改善が図られた。引き続き、財政健全化を着実に実行し、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国民健康保険が赤字となっている。保険税の収入が伸び悩む一方、医療費は伸び、今後も増加することが予測される。そのため、引き続き保険税の徴収強化に努めるとともに、健全な国民健康保険税の運営を行っていく。また、他会計についても同様に、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4385905</v>
      </c>
      <c r="BO4" s="433"/>
      <c r="BP4" s="433"/>
      <c r="BQ4" s="433"/>
      <c r="BR4" s="433"/>
      <c r="BS4" s="433"/>
      <c r="BT4" s="433"/>
      <c r="BU4" s="434"/>
      <c r="BV4" s="432">
        <v>3313581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2.2999999999999998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4229708</v>
      </c>
      <c r="BO5" s="470"/>
      <c r="BP5" s="470"/>
      <c r="BQ5" s="470"/>
      <c r="BR5" s="470"/>
      <c r="BS5" s="470"/>
      <c r="BT5" s="470"/>
      <c r="BU5" s="471"/>
      <c r="BV5" s="469">
        <v>3209527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95.8</v>
      </c>
      <c r="CU5" s="467"/>
      <c r="CV5" s="467"/>
      <c r="CW5" s="467"/>
      <c r="CX5" s="467"/>
      <c r="CY5" s="467"/>
      <c r="CZ5" s="467"/>
      <c r="DA5" s="468"/>
      <c r="DB5" s="466">
        <v>97.2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156197</v>
      </c>
      <c r="BO6" s="470"/>
      <c r="BP6" s="470"/>
      <c r="BQ6" s="470"/>
      <c r="BR6" s="470"/>
      <c r="BS6" s="470"/>
      <c r="BT6" s="470"/>
      <c r="BU6" s="471"/>
      <c r="BV6" s="469">
        <v>104054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99.6</v>
      </c>
      <c r="CU6" s="507"/>
      <c r="CV6" s="507"/>
      <c r="CW6" s="507"/>
      <c r="CX6" s="507"/>
      <c r="CY6" s="507"/>
      <c r="CZ6" s="507"/>
      <c r="DA6" s="508"/>
      <c r="DB6" s="506">
        <v>100.9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9665</v>
      </c>
      <c r="BO7" s="470"/>
      <c r="BP7" s="470"/>
      <c r="BQ7" s="470"/>
      <c r="BR7" s="470"/>
      <c r="BS7" s="470"/>
      <c r="BT7" s="470"/>
      <c r="BU7" s="471"/>
      <c r="BV7" s="469">
        <v>53925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2386705</v>
      </c>
      <c r="CU7" s="470"/>
      <c r="CV7" s="470"/>
      <c r="CW7" s="470"/>
      <c r="CX7" s="470"/>
      <c r="CY7" s="470"/>
      <c r="CZ7" s="470"/>
      <c r="DA7" s="471"/>
      <c r="DB7" s="469">
        <v>2206181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146532</v>
      </c>
      <c r="BO8" s="470"/>
      <c r="BP8" s="470"/>
      <c r="BQ8" s="470"/>
      <c r="BR8" s="470"/>
      <c r="BS8" s="470"/>
      <c r="BT8" s="470"/>
      <c r="BU8" s="471"/>
      <c r="BV8" s="469">
        <v>50129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0.37</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7225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96403</v>
      </c>
      <c r="BO9" s="470"/>
      <c r="BP9" s="470"/>
      <c r="BQ9" s="470"/>
      <c r="BR9" s="470"/>
      <c r="BS9" s="470"/>
      <c r="BT9" s="470"/>
      <c r="BU9" s="471"/>
      <c r="BV9" s="469">
        <v>-56782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11.4</v>
      </c>
      <c r="CU9" s="467"/>
      <c r="CV9" s="467"/>
      <c r="CW9" s="467"/>
      <c r="CX9" s="467"/>
      <c r="CY9" s="467"/>
      <c r="CZ9" s="467"/>
      <c r="DA9" s="468"/>
      <c r="DB9" s="466">
        <v>12.5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7443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297</v>
      </c>
      <c r="BO10" s="470"/>
      <c r="BP10" s="470"/>
      <c r="BQ10" s="470"/>
      <c r="BR10" s="470"/>
      <c r="BS10" s="470"/>
      <c r="BT10" s="470"/>
      <c r="BU10" s="471"/>
      <c r="BV10" s="469">
        <v>561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7268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60000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7055</v>
      </c>
      <c r="S13" s="554"/>
      <c r="T13" s="554"/>
      <c r="U13" s="554"/>
      <c r="V13" s="555"/>
      <c r="W13" s="485" t="s">
        <v>139</v>
      </c>
      <c r="X13" s="486"/>
      <c r="Y13" s="486"/>
      <c r="Z13" s="486"/>
      <c r="AA13" s="486"/>
      <c r="AB13" s="476"/>
      <c r="AC13" s="520">
        <v>94</v>
      </c>
      <c r="AD13" s="521"/>
      <c r="AE13" s="521"/>
      <c r="AF13" s="521"/>
      <c r="AG13" s="563"/>
      <c r="AH13" s="520">
        <v>82</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96700</v>
      </c>
      <c r="BO13" s="470"/>
      <c r="BP13" s="470"/>
      <c r="BQ13" s="470"/>
      <c r="BR13" s="470"/>
      <c r="BS13" s="470"/>
      <c r="BT13" s="470"/>
      <c r="BU13" s="471"/>
      <c r="BV13" s="469">
        <v>-116221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6.2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7407</v>
      </c>
      <c r="S14" s="554"/>
      <c r="T14" s="554"/>
      <c r="U14" s="554"/>
      <c r="V14" s="555"/>
      <c r="W14" s="459"/>
      <c r="X14" s="460"/>
      <c r="Y14" s="460"/>
      <c r="Z14" s="460"/>
      <c r="AA14" s="460"/>
      <c r="AB14" s="449"/>
      <c r="AC14" s="556">
        <v>3</v>
      </c>
      <c r="AD14" s="557"/>
      <c r="AE14" s="557"/>
      <c r="AF14" s="557"/>
      <c r="AG14" s="558"/>
      <c r="AH14" s="556">
        <v>2.5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24</v>
      </c>
      <c r="CU14" s="568"/>
      <c r="CV14" s="568"/>
      <c r="CW14" s="568"/>
      <c r="CX14" s="568"/>
      <c r="CY14" s="568"/>
      <c r="CZ14" s="568"/>
      <c r="DA14" s="569"/>
      <c r="DB14" s="567">
        <v>33.9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7189</v>
      </c>
      <c r="S15" s="554"/>
      <c r="T15" s="554"/>
      <c r="U15" s="554"/>
      <c r="V15" s="555"/>
      <c r="W15" s="485" t="s">
        <v>146</v>
      </c>
      <c r="X15" s="486"/>
      <c r="Y15" s="486"/>
      <c r="Z15" s="486"/>
      <c r="AA15" s="486"/>
      <c r="AB15" s="476"/>
      <c r="AC15" s="520">
        <v>930</v>
      </c>
      <c r="AD15" s="521"/>
      <c r="AE15" s="521"/>
      <c r="AF15" s="521"/>
      <c r="AG15" s="563"/>
      <c r="AH15" s="520">
        <v>1033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785135</v>
      </c>
      <c r="BO15" s="433"/>
      <c r="BP15" s="433"/>
      <c r="BQ15" s="433"/>
      <c r="BR15" s="433"/>
      <c r="BS15" s="433"/>
      <c r="BT15" s="433"/>
      <c r="BU15" s="434"/>
      <c r="BV15" s="432">
        <v>718953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29.3</v>
      </c>
      <c r="AD16" s="557"/>
      <c r="AE16" s="557"/>
      <c r="AF16" s="557"/>
      <c r="AG16" s="558"/>
      <c r="AH16" s="556">
        <v>31.2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2072109</v>
      </c>
      <c r="BO16" s="470"/>
      <c r="BP16" s="470"/>
      <c r="BQ16" s="470"/>
      <c r="BR16" s="470"/>
      <c r="BS16" s="470"/>
      <c r="BT16" s="470"/>
      <c r="BU16" s="471"/>
      <c r="BV16" s="469">
        <v>1937791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2152</v>
      </c>
      <c r="AD17" s="521"/>
      <c r="AE17" s="521"/>
      <c r="AF17" s="521"/>
      <c r="AG17" s="563"/>
      <c r="AH17" s="520">
        <v>2196</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984387</v>
      </c>
      <c r="BO17" s="470"/>
      <c r="BP17" s="470"/>
      <c r="BQ17" s="470"/>
      <c r="BR17" s="470"/>
      <c r="BS17" s="470"/>
      <c r="BT17" s="470"/>
      <c r="BU17" s="471"/>
      <c r="BV17" s="469">
        <v>907522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4.3099999999999996</v>
      </c>
      <c r="M18" s="585"/>
      <c r="N18" s="585"/>
      <c r="O18" s="585"/>
      <c r="P18" s="585"/>
      <c r="Q18" s="585"/>
      <c r="R18" s="586"/>
      <c r="S18" s="586"/>
      <c r="T18" s="586"/>
      <c r="U18" s="586"/>
      <c r="V18" s="587"/>
      <c r="W18" s="487"/>
      <c r="X18" s="488"/>
      <c r="Y18" s="488"/>
      <c r="Z18" s="488"/>
      <c r="AA18" s="488"/>
      <c r="AB18" s="479"/>
      <c r="AC18" s="588">
        <v>67.8</v>
      </c>
      <c r="AD18" s="589"/>
      <c r="AE18" s="589"/>
      <c r="AF18" s="589"/>
      <c r="AG18" s="590"/>
      <c r="AH18" s="588">
        <v>66.3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2305873</v>
      </c>
      <c r="BO18" s="470"/>
      <c r="BP18" s="470"/>
      <c r="BQ18" s="470"/>
      <c r="BR18" s="470"/>
      <c r="BS18" s="470"/>
      <c r="BT18" s="470"/>
      <c r="BU18" s="471"/>
      <c r="BV18" s="469">
        <v>2167198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1676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2955620</v>
      </c>
      <c r="BO19" s="470"/>
      <c r="BP19" s="470"/>
      <c r="BQ19" s="470"/>
      <c r="BR19" s="470"/>
      <c r="BS19" s="470"/>
      <c r="BT19" s="470"/>
      <c r="BU19" s="471"/>
      <c r="BV19" s="469">
        <v>2641314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3068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2920739</v>
      </c>
      <c r="BO23" s="470"/>
      <c r="BP23" s="470"/>
      <c r="BQ23" s="470"/>
      <c r="BR23" s="470"/>
      <c r="BS23" s="470"/>
      <c r="BT23" s="470"/>
      <c r="BU23" s="471"/>
      <c r="BV23" s="469">
        <v>3110749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7800</v>
      </c>
      <c r="R24" s="521"/>
      <c r="S24" s="521"/>
      <c r="T24" s="521"/>
      <c r="U24" s="521"/>
      <c r="V24" s="563"/>
      <c r="W24" s="622"/>
      <c r="X24" s="610"/>
      <c r="Y24" s="611"/>
      <c r="Z24" s="519" t="s">
        <v>169</v>
      </c>
      <c r="AA24" s="499"/>
      <c r="AB24" s="499"/>
      <c r="AC24" s="499"/>
      <c r="AD24" s="499"/>
      <c r="AE24" s="499"/>
      <c r="AF24" s="499"/>
      <c r="AG24" s="500"/>
      <c r="AH24" s="520">
        <v>104</v>
      </c>
      <c r="AI24" s="521"/>
      <c r="AJ24" s="521"/>
      <c r="AK24" s="521"/>
      <c r="AL24" s="563"/>
      <c r="AM24" s="520">
        <v>293176</v>
      </c>
      <c r="AN24" s="521"/>
      <c r="AO24" s="521"/>
      <c r="AP24" s="521"/>
      <c r="AQ24" s="521"/>
      <c r="AR24" s="563"/>
      <c r="AS24" s="520">
        <v>2819</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2534290</v>
      </c>
      <c r="BO24" s="470"/>
      <c r="BP24" s="470"/>
      <c r="BQ24" s="470"/>
      <c r="BR24" s="470"/>
      <c r="BS24" s="470"/>
      <c r="BT24" s="470"/>
      <c r="BU24" s="471"/>
      <c r="BV24" s="469">
        <v>2716368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6500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174</v>
      </c>
      <c r="AN25" s="521"/>
      <c r="AO25" s="521"/>
      <c r="AP25" s="521"/>
      <c r="AQ25" s="521"/>
      <c r="AR25" s="563"/>
      <c r="AS25" s="520" t="s">
        <v>130</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173</v>
      </c>
      <c r="BO25" s="433"/>
      <c r="BP25" s="433"/>
      <c r="BQ25" s="433"/>
      <c r="BR25" s="433"/>
      <c r="BS25" s="433"/>
      <c r="BT25" s="433"/>
      <c r="BU25" s="434"/>
      <c r="BV25" s="432" t="s">
        <v>173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5700</v>
      </c>
      <c r="R26" s="521"/>
      <c r="S26" s="521"/>
      <c r="T26" s="521"/>
      <c r="U26" s="521"/>
      <c r="V26" s="563"/>
      <c r="W26" s="622"/>
      <c r="X26" s="610"/>
      <c r="Y26" s="611"/>
      <c r="Z26" s="519" t="s">
        <v>177</v>
      </c>
      <c r="AA26" s="632"/>
      <c r="AB26" s="632"/>
      <c r="AC26" s="632"/>
      <c r="AD26" s="632"/>
      <c r="AE26" s="632"/>
      <c r="AF26" s="632"/>
      <c r="AG26" s="633"/>
      <c r="AH26" s="520">
        <v>7</v>
      </c>
      <c r="AI26" s="521"/>
      <c r="AJ26" s="521"/>
      <c r="AK26" s="521"/>
      <c r="AL26" s="563"/>
      <c r="AM26" s="520">
        <v>18207</v>
      </c>
      <c r="AN26" s="521"/>
      <c r="AO26" s="521"/>
      <c r="AP26" s="521"/>
      <c r="AQ26" s="521"/>
      <c r="AR26" s="563"/>
      <c r="AS26" s="520">
        <v>2601</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3300</v>
      </c>
      <c r="R27" s="521"/>
      <c r="S27" s="521"/>
      <c r="T27" s="521"/>
      <c r="U27" s="521"/>
      <c r="V27" s="563"/>
      <c r="W27" s="622"/>
      <c r="X27" s="610"/>
      <c r="Y27" s="611"/>
      <c r="Z27" s="519" t="s">
        <v>180</v>
      </c>
      <c r="AA27" s="499"/>
      <c r="AB27" s="499"/>
      <c r="AC27" s="499"/>
      <c r="AD27" s="499"/>
      <c r="AE27" s="499"/>
      <c r="AF27" s="499"/>
      <c r="AG27" s="500"/>
      <c r="AH27" s="520" t="s">
        <v>130</v>
      </c>
      <c r="AI27" s="521"/>
      <c r="AJ27" s="521"/>
      <c r="AK27" s="521"/>
      <c r="AL27" s="563"/>
      <c r="AM27" s="520" t="s">
        <v>173</v>
      </c>
      <c r="AN27" s="521"/>
      <c r="AO27" s="521"/>
      <c r="AP27" s="521"/>
      <c r="AQ27" s="521"/>
      <c r="AR27" s="563"/>
      <c r="AS27" s="520" t="s">
        <v>174</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2800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665709</v>
      </c>
      <c r="BO28" s="433"/>
      <c r="BP28" s="433"/>
      <c r="BQ28" s="433"/>
      <c r="BR28" s="433"/>
      <c r="BS28" s="433"/>
      <c r="BT28" s="433"/>
      <c r="BU28" s="434"/>
      <c r="BV28" s="432">
        <v>665412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7</v>
      </c>
      <c r="M29" s="521"/>
      <c r="N29" s="521"/>
      <c r="O29" s="521"/>
      <c r="P29" s="563"/>
      <c r="Q29" s="520">
        <v>2700</v>
      </c>
      <c r="R29" s="521"/>
      <c r="S29" s="521"/>
      <c r="T29" s="521"/>
      <c r="U29" s="521"/>
      <c r="V29" s="563"/>
      <c r="W29" s="623"/>
      <c r="X29" s="624"/>
      <c r="Y29" s="625"/>
      <c r="Z29" s="519" t="s">
        <v>186</v>
      </c>
      <c r="AA29" s="499"/>
      <c r="AB29" s="499"/>
      <c r="AC29" s="499"/>
      <c r="AD29" s="499"/>
      <c r="AE29" s="499"/>
      <c r="AF29" s="499"/>
      <c r="AG29" s="500"/>
      <c r="AH29" s="520">
        <v>104</v>
      </c>
      <c r="AI29" s="521"/>
      <c r="AJ29" s="521"/>
      <c r="AK29" s="521"/>
      <c r="AL29" s="563"/>
      <c r="AM29" s="520">
        <v>293176</v>
      </c>
      <c r="AN29" s="521"/>
      <c r="AO29" s="521"/>
      <c r="AP29" s="521"/>
      <c r="AQ29" s="521"/>
      <c r="AR29" s="563"/>
      <c r="AS29" s="520">
        <v>2819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485060</v>
      </c>
      <c r="BO29" s="470"/>
      <c r="BP29" s="470"/>
      <c r="BQ29" s="470"/>
      <c r="BR29" s="470"/>
      <c r="BS29" s="470"/>
      <c r="BT29" s="470"/>
      <c r="BU29" s="471"/>
      <c r="BV29" s="469">
        <v>484895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204828</v>
      </c>
      <c r="BO30" s="646"/>
      <c r="BP30" s="646"/>
      <c r="BQ30" s="646"/>
      <c r="BR30" s="646"/>
      <c r="BS30" s="646"/>
      <c r="BT30" s="646"/>
      <c r="BU30" s="647"/>
      <c r="BV30" s="645">
        <v>232786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老人福祉施設三室園組合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安堵町土地開発公社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奈良県市町村総合事務組合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王寺周辺広域休日応急診療施設組合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奈良県広域消防組合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山辺・県北西部広域環境衛生組合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まほろば環境衛生組合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8gh1QG2AqJhAaz8aS86MNlo2YybXGjsZsWS/IEqgxa29e3HWmEakBT8awPeBGWTzG8q6ityWRMC2MzOj64MZvA==" saltValue="w9pNw759pmRdE0KIHajz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575</v>
      </c>
      <c r="D34" s="1250"/>
      <c r="E34" s="1251"/>
      <c r="F34" s="32" t="s">
        <v>576</v>
      </c>
      <c r="G34" s="33" t="s">
        <v>577</v>
      </c>
      <c r="H34" s="33" t="s">
        <v>578</v>
      </c>
      <c r="I34" s="33" t="s">
        <v>579</v>
      </c>
      <c r="J34" s="34" t="s">
        <v>580</v>
      </c>
      <c r="K34" s="22"/>
      <c r="L34" s="22"/>
      <c r="M34" s="22"/>
      <c r="N34" s="22"/>
      <c r="O34" s="22"/>
      <c r="P34" s="22"/>
    </row>
    <row r="35" spans="1:16" ht="39" customHeight="1" x14ac:dyDescent="0.15">
      <c r="A35" s="22"/>
      <c r="B35" s="35"/>
      <c r="C35" s="1244" t="s">
        <v>581</v>
      </c>
      <c r="D35" s="1245"/>
      <c r="E35" s="1246"/>
      <c r="F35" s="36">
        <v>16.88</v>
      </c>
      <c r="G35" s="37">
        <v>16.260000000000002</v>
      </c>
      <c r="H35" s="37">
        <v>16.12</v>
      </c>
      <c r="I35" s="37">
        <v>16.75</v>
      </c>
      <c r="J35" s="38">
        <v>15.4</v>
      </c>
      <c r="K35" s="22"/>
      <c r="L35" s="22"/>
      <c r="M35" s="22"/>
      <c r="N35" s="22"/>
      <c r="O35" s="22"/>
      <c r="P35" s="22"/>
    </row>
    <row r="36" spans="1:16" ht="39" customHeight="1" x14ac:dyDescent="0.15">
      <c r="A36" s="22"/>
      <c r="B36" s="35"/>
      <c r="C36" s="1244" t="s">
        <v>582</v>
      </c>
      <c r="D36" s="1245"/>
      <c r="E36" s="1246"/>
      <c r="F36" s="36">
        <v>19.62</v>
      </c>
      <c r="G36" s="37">
        <v>6.74</v>
      </c>
      <c r="H36" s="37">
        <v>5.94</v>
      </c>
      <c r="I36" s="37">
        <v>3.44</v>
      </c>
      <c r="J36" s="38">
        <v>6.13</v>
      </c>
      <c r="K36" s="22"/>
      <c r="L36" s="22"/>
      <c r="M36" s="22"/>
      <c r="N36" s="22"/>
      <c r="O36" s="22"/>
      <c r="P36" s="22"/>
    </row>
    <row r="37" spans="1:16" ht="39" customHeight="1" x14ac:dyDescent="0.15">
      <c r="A37" s="22"/>
      <c r="B37" s="35"/>
      <c r="C37" s="1244" t="s">
        <v>583</v>
      </c>
      <c r="D37" s="1245"/>
      <c r="E37" s="1246"/>
      <c r="F37" s="36">
        <v>0.68</v>
      </c>
      <c r="G37" s="37">
        <v>0.31</v>
      </c>
      <c r="H37" s="37">
        <v>1.36</v>
      </c>
      <c r="I37" s="37">
        <v>1.46</v>
      </c>
      <c r="J37" s="38">
        <v>1.66</v>
      </c>
      <c r="K37" s="22"/>
      <c r="L37" s="22"/>
      <c r="M37" s="22"/>
      <c r="N37" s="22"/>
      <c r="O37" s="22"/>
      <c r="P37" s="22"/>
    </row>
    <row r="38" spans="1:16" ht="39" customHeight="1" x14ac:dyDescent="0.15">
      <c r="A38" s="22"/>
      <c r="B38" s="35"/>
      <c r="C38" s="1244" t="s">
        <v>584</v>
      </c>
      <c r="D38" s="1245"/>
      <c r="E38" s="1246"/>
      <c r="F38" s="36">
        <v>0</v>
      </c>
      <c r="G38" s="37">
        <v>0</v>
      </c>
      <c r="H38" s="37">
        <v>0</v>
      </c>
      <c r="I38" s="37">
        <v>0</v>
      </c>
      <c r="J38" s="38">
        <v>0</v>
      </c>
      <c r="K38" s="22"/>
      <c r="L38" s="22"/>
      <c r="M38" s="22"/>
      <c r="N38" s="22"/>
      <c r="O38" s="22"/>
      <c r="P38" s="22"/>
    </row>
    <row r="39" spans="1:16" ht="39" customHeight="1" x14ac:dyDescent="0.15">
      <c r="A39" s="22"/>
      <c r="B39" s="35"/>
      <c r="C39" s="1244" t="s">
        <v>585</v>
      </c>
      <c r="D39" s="1245"/>
      <c r="E39" s="1246"/>
      <c r="F39" s="36" t="s">
        <v>586</v>
      </c>
      <c r="G39" s="37" t="s">
        <v>587</v>
      </c>
      <c r="H39" s="37" t="s">
        <v>588</v>
      </c>
      <c r="I39" s="37" t="s">
        <v>589</v>
      </c>
      <c r="J39" s="38">
        <v>0</v>
      </c>
      <c r="K39" s="22"/>
      <c r="L39" s="22"/>
      <c r="M39" s="22"/>
      <c r="N39" s="22"/>
      <c r="O39" s="22"/>
      <c r="P39" s="22"/>
    </row>
    <row r="40" spans="1:16" ht="39" customHeight="1" x14ac:dyDescent="0.15">
      <c r="A40" s="22"/>
      <c r="B40" s="35"/>
      <c r="C40" s="1244" t="s">
        <v>590</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591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592</v>
      </c>
      <c r="D43" s="1248"/>
      <c r="E43" s="124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VXXrMvFMfryp7PytYUkoD6ogz6lTi7mjxOlmA2gQbX4FNhxaxZrIiD7ISmblicdDTTHTmPzquGGnT9T6upN9A==" saltValue="54El9wgWYoRt4jNOtvd0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361</v>
      </c>
      <c r="L45" s="60">
        <v>362</v>
      </c>
      <c r="M45" s="60">
        <v>355</v>
      </c>
      <c r="N45" s="60">
        <v>351</v>
      </c>
      <c r="O45" s="61">
        <v>356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81</v>
      </c>
      <c r="L48" s="64">
        <v>99</v>
      </c>
      <c r="M48" s="64">
        <v>105</v>
      </c>
      <c r="N48" s="64">
        <v>101</v>
      </c>
      <c r="O48" s="65">
        <v>105</v>
      </c>
      <c r="P48" s="48"/>
      <c r="Q48" s="48"/>
      <c r="R48" s="48"/>
      <c r="S48" s="48"/>
      <c r="T48" s="48"/>
      <c r="U48" s="48"/>
    </row>
    <row r="49" spans="1:21" ht="30.75" customHeight="1" x14ac:dyDescent="0.15">
      <c r="A49" s="48"/>
      <c r="B49" s="1254"/>
      <c r="C49" s="1255"/>
      <c r="D49" s="62"/>
      <c r="E49" s="1260" t="s">
        <v>16</v>
      </c>
      <c r="F49" s="1260"/>
      <c r="G49" s="1260"/>
      <c r="H49" s="1260"/>
      <c r="I49" s="1260"/>
      <c r="J49" s="1261"/>
      <c r="K49" s="63">
        <v>5</v>
      </c>
      <c r="L49" s="64">
        <v>5</v>
      </c>
      <c r="M49" s="64">
        <v>6</v>
      </c>
      <c r="N49" s="64">
        <v>5</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524</v>
      </c>
      <c r="L50" s="64" t="s">
        <v>524</v>
      </c>
      <c r="M50" s="64" t="s">
        <v>524</v>
      </c>
      <c r="N50" s="64" t="s">
        <v>524</v>
      </c>
      <c r="O50" s="65" t="s">
        <v>524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331</v>
      </c>
      <c r="L52" s="64">
        <v>345</v>
      </c>
      <c r="M52" s="64">
        <v>346</v>
      </c>
      <c r="N52" s="64">
        <v>345</v>
      </c>
      <c r="O52" s="65">
        <v>342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116</v>
      </c>
      <c r="L53" s="69">
        <v>121</v>
      </c>
      <c r="M53" s="69">
        <v>120</v>
      </c>
      <c r="N53" s="69">
        <v>112</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4MEH3m6hZYXtjUc5HsfB6FuSaAjOhLERl16mNlmKmC4xa1osAuKIaHFQ9Y6mzd5vU8ZUXI0sjHqCE8Vq0TQ==" saltValue="JbG3qkvjnYmRl0j3aT3i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3227</v>
      </c>
      <c r="J41" s="104">
        <v>3085</v>
      </c>
      <c r="K41" s="104">
        <v>3232</v>
      </c>
      <c r="L41" s="104">
        <v>3111</v>
      </c>
      <c r="M41" s="105">
        <v>2921</v>
      </c>
    </row>
    <row r="42" spans="2:13" ht="27.75" customHeight="1" x14ac:dyDescent="0.15">
      <c r="B42" s="1280"/>
      <c r="C42" s="1281"/>
      <c r="D42" s="106"/>
      <c r="E42" s="1286" t="s">
        <v>32</v>
      </c>
      <c r="F42" s="1286"/>
      <c r="G42" s="1286"/>
      <c r="H42" s="1287"/>
      <c r="I42" s="107">
        <v>23</v>
      </c>
      <c r="J42" s="108">
        <v>23</v>
      </c>
      <c r="K42" s="108">
        <v>23</v>
      </c>
      <c r="L42" s="108">
        <v>23</v>
      </c>
      <c r="M42" s="109">
        <v>23</v>
      </c>
    </row>
    <row r="43" spans="2:13" ht="27.75" customHeight="1" x14ac:dyDescent="0.15">
      <c r="B43" s="1280"/>
      <c r="C43" s="1281"/>
      <c r="D43" s="106"/>
      <c r="E43" s="1286" t="s">
        <v>33</v>
      </c>
      <c r="F43" s="1286"/>
      <c r="G43" s="1286"/>
      <c r="H43" s="1287"/>
      <c r="I43" s="107">
        <v>1285</v>
      </c>
      <c r="J43" s="108">
        <v>1625</v>
      </c>
      <c r="K43" s="108">
        <v>1653</v>
      </c>
      <c r="L43" s="108">
        <v>1535</v>
      </c>
      <c r="M43" s="109">
        <v>1495</v>
      </c>
    </row>
    <row r="44" spans="2:13" ht="27.75" customHeight="1" x14ac:dyDescent="0.15">
      <c r="B44" s="1280"/>
      <c r="C44" s="1281"/>
      <c r="D44" s="106"/>
      <c r="E44" s="1286" t="s">
        <v>34</v>
      </c>
      <c r="F44" s="1286"/>
      <c r="G44" s="1286"/>
      <c r="H44" s="1287"/>
      <c r="I44" s="107">
        <v>59</v>
      </c>
      <c r="J44" s="108">
        <v>69</v>
      </c>
      <c r="K44" s="108">
        <v>70</v>
      </c>
      <c r="L44" s="108">
        <v>64</v>
      </c>
      <c r="M44" s="109">
        <v>58</v>
      </c>
    </row>
    <row r="45" spans="2:13" ht="27.75" customHeight="1" x14ac:dyDescent="0.15">
      <c r="B45" s="1280"/>
      <c r="C45" s="1281"/>
      <c r="D45" s="106"/>
      <c r="E45" s="1286" t="s">
        <v>35</v>
      </c>
      <c r="F45" s="1286"/>
      <c r="G45" s="1286"/>
      <c r="H45" s="1287"/>
      <c r="I45" s="107">
        <v>317</v>
      </c>
      <c r="J45" s="108">
        <v>349</v>
      </c>
      <c r="K45" s="108">
        <v>281</v>
      </c>
      <c r="L45" s="108">
        <v>275</v>
      </c>
      <c r="M45" s="109">
        <v>179</v>
      </c>
    </row>
    <row r="46" spans="2:13" ht="27.75" customHeight="1" x14ac:dyDescent="0.15">
      <c r="B46" s="1280"/>
      <c r="C46" s="1281"/>
      <c r="D46" s="110"/>
      <c r="E46" s="1286" t="s">
        <v>36</v>
      </c>
      <c r="F46" s="1286"/>
      <c r="G46" s="1286"/>
      <c r="H46" s="1287"/>
      <c r="I46" s="107" t="s">
        <v>524</v>
      </c>
      <c r="J46" s="108" t="s">
        <v>524</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1655</v>
      </c>
      <c r="J50" s="108">
        <v>1654</v>
      </c>
      <c r="K50" s="108">
        <v>1210</v>
      </c>
      <c r="L50" s="108">
        <v>1150</v>
      </c>
      <c r="M50" s="109">
        <v>1151</v>
      </c>
    </row>
    <row r="51" spans="2:13" ht="27.75" customHeight="1" x14ac:dyDescent="0.15">
      <c r="B51" s="1280"/>
      <c r="C51" s="1281"/>
      <c r="D51" s="106"/>
      <c r="E51" s="1286" t="s">
        <v>42</v>
      </c>
      <c r="F51" s="1286"/>
      <c r="G51" s="1286"/>
      <c r="H51" s="1287"/>
      <c r="I51" s="107">
        <v>7</v>
      </c>
      <c r="J51" s="108">
        <v>6</v>
      </c>
      <c r="K51" s="108">
        <v>13</v>
      </c>
      <c r="L51" s="108">
        <v>27</v>
      </c>
      <c r="M51" s="109">
        <v>30</v>
      </c>
    </row>
    <row r="52" spans="2:13" ht="27.75" customHeight="1" x14ac:dyDescent="0.15">
      <c r="B52" s="1282"/>
      <c r="C52" s="1283"/>
      <c r="D52" s="106"/>
      <c r="E52" s="1286" t="s">
        <v>43</v>
      </c>
      <c r="F52" s="1286"/>
      <c r="G52" s="1286"/>
      <c r="H52" s="1287"/>
      <c r="I52" s="107">
        <v>3582</v>
      </c>
      <c r="J52" s="108">
        <v>3424</v>
      </c>
      <c r="K52" s="108">
        <v>3366</v>
      </c>
      <c r="L52" s="108">
        <v>3194</v>
      </c>
      <c r="M52" s="109">
        <v>2998</v>
      </c>
    </row>
    <row r="53" spans="2:13" ht="27.75" customHeight="1" thickBot="1" x14ac:dyDescent="0.2">
      <c r="B53" s="1293" t="s">
        <v>44</v>
      </c>
      <c r="C53" s="1294"/>
      <c r="D53" s="113"/>
      <c r="E53" s="1295" t="s">
        <v>45</v>
      </c>
      <c r="F53" s="1295"/>
      <c r="G53" s="1295"/>
      <c r="H53" s="1296"/>
      <c r="I53" s="114">
        <v>-334</v>
      </c>
      <c r="J53" s="115">
        <v>68</v>
      </c>
      <c r="K53" s="115">
        <v>670</v>
      </c>
      <c r="L53" s="115">
        <v>637</v>
      </c>
      <c r="M53" s="116">
        <v>497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4rE0tWxJVNWt6yIsxx2m8Vc7akKzQXTVRkmPfwotIwjiic3X/Mhu7LxSuFWDvdVj4MIplk2Sb9PhDAMsK6NQ==" saltValue="xDe1AqvdoLkLgJ3CZgO0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725</v>
      </c>
      <c r="G55" s="128">
        <v>665</v>
      </c>
      <c r="H55" s="129">
        <v>666</v>
      </c>
    </row>
    <row r="56" spans="2:8" ht="52.5" customHeight="1" x14ac:dyDescent="0.15">
      <c r="B56" s="130"/>
      <c r="C56" s="1307" t="s">
        <v>49</v>
      </c>
      <c r="D56" s="1307"/>
      <c r="E56" s="1308"/>
      <c r="F56" s="131">
        <v>485</v>
      </c>
      <c r="G56" s="131">
        <v>485</v>
      </c>
      <c r="H56" s="132">
        <v>485</v>
      </c>
    </row>
    <row r="57" spans="2:8" ht="53.25" customHeight="1" x14ac:dyDescent="0.15">
      <c r="B57" s="130"/>
      <c r="C57" s="1309" t="s">
        <v>50</v>
      </c>
      <c r="D57" s="1309"/>
      <c r="E57" s="1310"/>
      <c r="F57" s="133">
        <v>229</v>
      </c>
      <c r="G57" s="133">
        <v>233</v>
      </c>
      <c r="H57" s="134">
        <v>205</v>
      </c>
    </row>
    <row r="58" spans="2:8" ht="45.75" customHeight="1" x14ac:dyDescent="0.15">
      <c r="B58" s="135"/>
      <c r="C58" s="1297" t="s">
        <v>609</v>
      </c>
      <c r="D58" s="1298"/>
      <c r="E58" s="1299"/>
      <c r="F58" s="136">
        <v>93</v>
      </c>
      <c r="G58" s="136">
        <v>93</v>
      </c>
      <c r="H58" s="137">
        <v>93</v>
      </c>
    </row>
    <row r="59" spans="2:8" ht="45.75" customHeight="1" x14ac:dyDescent="0.15">
      <c r="B59" s="135"/>
      <c r="C59" s="1297" t="s">
        <v>610</v>
      </c>
      <c r="D59" s="1298"/>
      <c r="E59" s="1299"/>
      <c r="F59" s="136">
        <v>66</v>
      </c>
      <c r="G59" s="136">
        <v>66</v>
      </c>
      <c r="H59" s="137">
        <v>66</v>
      </c>
    </row>
    <row r="60" spans="2:8" ht="45.75" customHeight="1" x14ac:dyDescent="0.15">
      <c r="B60" s="135"/>
      <c r="C60" s="1297" t="s">
        <v>612</v>
      </c>
      <c r="D60" s="1298"/>
      <c r="E60" s="1299"/>
      <c r="F60" s="136">
        <v>31</v>
      </c>
      <c r="G60" s="136">
        <v>31</v>
      </c>
      <c r="H60" s="137">
        <v>31</v>
      </c>
    </row>
    <row r="61" spans="2:8" ht="45.75" customHeight="1" x14ac:dyDescent="0.15">
      <c r="B61" s="135"/>
      <c r="C61" s="1297" t="s">
        <v>611</v>
      </c>
      <c r="D61" s="1298"/>
      <c r="E61" s="1299"/>
      <c r="F61" s="136">
        <v>3</v>
      </c>
      <c r="G61" s="136">
        <v>7</v>
      </c>
      <c r="H61" s="137">
        <v>15</v>
      </c>
    </row>
    <row r="62" spans="2:8" ht="45.75" customHeight="1" thickBot="1" x14ac:dyDescent="0.2">
      <c r="B62" s="138"/>
      <c r="C62" s="1300" t="s">
        <v>613</v>
      </c>
      <c r="D62" s="1301"/>
      <c r="E62" s="1302"/>
      <c r="F62" s="139">
        <v>0</v>
      </c>
      <c r="G62" s="139">
        <v>0</v>
      </c>
      <c r="H62" s="140">
        <v>1</v>
      </c>
    </row>
    <row r="63" spans="2:8" ht="52.5" customHeight="1" thickBot="1" x14ac:dyDescent="0.2">
      <c r="B63" s="141"/>
      <c r="C63" s="1303" t="s">
        <v>51</v>
      </c>
      <c r="D63" s="1303"/>
      <c r="E63" s="1304"/>
      <c r="F63" s="142">
        <v>1438</v>
      </c>
      <c r="G63" s="142">
        <v>1383</v>
      </c>
      <c r="H63" s="143">
        <v>1356</v>
      </c>
    </row>
    <row r="64" spans="2:8" ht="15" customHeight="1" x14ac:dyDescent="0.15"/>
  </sheetData>
  <sheetProtection algorithmName="SHA-512" hashValue="eQUbeHxzUSv8xRxm1WrYm5gdPyEnyGXFHTphoXRE+2PDuyQo+bMevRVeOkLsDg0hpUSZjLSyw0byNDX3X6h5XA==" saltValue="WS1rwYbmmGOI54u1DrX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566</v>
      </c>
      <c r="BQ50" s="1324"/>
      <c r="BR50" s="1324"/>
      <c r="BS50" s="1324"/>
      <c r="BT50" s="1324"/>
      <c r="BU50" s="1324"/>
      <c r="BV50" s="1324"/>
      <c r="BW50" s="1324"/>
      <c r="BX50" s="1324" t="s">
        <v>567</v>
      </c>
      <c r="BY50" s="1324"/>
      <c r="BZ50" s="1324"/>
      <c r="CA50" s="1324"/>
      <c r="CB50" s="1324"/>
      <c r="CC50" s="1324"/>
      <c r="CD50" s="1324"/>
      <c r="CE50" s="1324"/>
      <c r="CF50" s="1324" t="s">
        <v>568</v>
      </c>
      <c r="CG50" s="1324"/>
      <c r="CH50" s="1324"/>
      <c r="CI50" s="1324"/>
      <c r="CJ50" s="1324"/>
      <c r="CK50" s="1324"/>
      <c r="CL50" s="1324"/>
      <c r="CM50" s="1324"/>
      <c r="CN50" s="1324" t="s">
        <v>569</v>
      </c>
      <c r="CO50" s="1324"/>
      <c r="CP50" s="1324"/>
      <c r="CQ50" s="1324"/>
      <c r="CR50" s="1324"/>
      <c r="CS50" s="1324"/>
      <c r="CT50" s="1324"/>
      <c r="CU50" s="1324"/>
      <c r="CV50" s="1324" t="s">
        <v>570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618</v>
      </c>
      <c r="AO51" s="1327"/>
      <c r="AP51" s="1327"/>
      <c r="AQ51" s="1327"/>
      <c r="AR51" s="1327"/>
      <c r="AS51" s="1327"/>
      <c r="AT51" s="1327"/>
      <c r="AU51" s="1327"/>
      <c r="AV51" s="1327"/>
      <c r="AW51" s="1327"/>
      <c r="AX51" s="1327"/>
      <c r="AY51" s="1327"/>
      <c r="AZ51" s="1327"/>
      <c r="BA51" s="1327"/>
      <c r="BB51" s="1327" t="s">
        <v>619</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v>3.6</v>
      </c>
      <c r="BY51" s="1325"/>
      <c r="BZ51" s="1325"/>
      <c r="CA51" s="1325"/>
      <c r="CB51" s="1325"/>
      <c r="CC51" s="1325"/>
      <c r="CD51" s="1325"/>
      <c r="CE51" s="1325"/>
      <c r="CF51" s="1325">
        <v>35.5</v>
      </c>
      <c r="CG51" s="1325"/>
      <c r="CH51" s="1325"/>
      <c r="CI51" s="1325"/>
      <c r="CJ51" s="1325"/>
      <c r="CK51" s="1325"/>
      <c r="CL51" s="1325"/>
      <c r="CM51" s="1325"/>
      <c r="CN51" s="1325">
        <v>33.9</v>
      </c>
      <c r="CO51" s="1325"/>
      <c r="CP51" s="1325"/>
      <c r="CQ51" s="1325"/>
      <c r="CR51" s="1325"/>
      <c r="CS51" s="1325"/>
      <c r="CT51" s="1325"/>
      <c r="CU51" s="1325"/>
      <c r="CV51" s="1325">
        <v>24</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620</v>
      </c>
      <c r="BC53" s="1327"/>
      <c r="BD53" s="1327"/>
      <c r="BE53" s="1327"/>
      <c r="BF53" s="1327"/>
      <c r="BG53" s="1327"/>
      <c r="BH53" s="1327"/>
      <c r="BI53" s="1327"/>
      <c r="BJ53" s="1327"/>
      <c r="BK53" s="1327"/>
      <c r="BL53" s="1327"/>
      <c r="BM53" s="1327"/>
      <c r="BN53" s="1327"/>
      <c r="BO53" s="1327"/>
      <c r="BP53" s="1325">
        <v>60.8</v>
      </c>
      <c r="BQ53" s="1325"/>
      <c r="BR53" s="1325"/>
      <c r="BS53" s="1325"/>
      <c r="BT53" s="1325"/>
      <c r="BU53" s="1325"/>
      <c r="BV53" s="1325"/>
      <c r="BW53" s="1325"/>
      <c r="BX53" s="1325">
        <v>61.6</v>
      </c>
      <c r="BY53" s="1325"/>
      <c r="BZ53" s="1325"/>
      <c r="CA53" s="1325"/>
      <c r="CB53" s="1325"/>
      <c r="CC53" s="1325"/>
      <c r="CD53" s="1325"/>
      <c r="CE53" s="1325"/>
      <c r="CF53" s="1325">
        <v>61.9</v>
      </c>
      <c r="CG53" s="1325"/>
      <c r="CH53" s="1325"/>
      <c r="CI53" s="1325"/>
      <c r="CJ53" s="1325"/>
      <c r="CK53" s="1325"/>
      <c r="CL53" s="1325"/>
      <c r="CM53" s="1325"/>
      <c r="CN53" s="1325">
        <v>62.7</v>
      </c>
      <c r="CO53" s="1325"/>
      <c r="CP53" s="1325"/>
      <c r="CQ53" s="1325"/>
      <c r="CR53" s="1325"/>
      <c r="CS53" s="1325"/>
      <c r="CT53" s="1325"/>
      <c r="CU53" s="1325"/>
      <c r="CV53" s="1325">
        <v>64.099999999999994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621</v>
      </c>
      <c r="AO55" s="1324"/>
      <c r="AP55" s="1324"/>
      <c r="AQ55" s="1324"/>
      <c r="AR55" s="1324"/>
      <c r="AS55" s="1324"/>
      <c r="AT55" s="1324"/>
      <c r="AU55" s="1324"/>
      <c r="AV55" s="1324"/>
      <c r="AW55" s="1324"/>
      <c r="AX55" s="1324"/>
      <c r="AY55" s="1324"/>
      <c r="AZ55" s="1324"/>
      <c r="BA55" s="1324"/>
      <c r="BB55" s="1327" t="s">
        <v>619</v>
      </c>
      <c r="BC55" s="1327"/>
      <c r="BD55" s="1327"/>
      <c r="BE55" s="1327"/>
      <c r="BF55" s="1327"/>
      <c r="BG55" s="1327"/>
      <c r="BH55" s="1327"/>
      <c r="BI55" s="1327"/>
      <c r="BJ55" s="1327"/>
      <c r="BK55" s="1327"/>
      <c r="BL55" s="1327"/>
      <c r="BM55" s="1327"/>
      <c r="BN55" s="1327"/>
      <c r="BO55" s="1327"/>
      <c r="BP55" s="1325">
        <v>25.4</v>
      </c>
      <c r="BQ55" s="1325"/>
      <c r="BR55" s="1325"/>
      <c r="BS55" s="1325"/>
      <c r="BT55" s="1325"/>
      <c r="BU55" s="1325"/>
      <c r="BV55" s="1325"/>
      <c r="BW55" s="1325"/>
      <c r="BX55" s="1325">
        <v>23.4</v>
      </c>
      <c r="BY55" s="1325"/>
      <c r="BZ55" s="1325"/>
      <c r="CA55" s="1325"/>
      <c r="CB55" s="1325"/>
      <c r="CC55" s="1325"/>
      <c r="CD55" s="1325"/>
      <c r="CE55" s="1325"/>
      <c r="CF55" s="1325">
        <v>7.7</v>
      </c>
      <c r="CG55" s="1325"/>
      <c r="CH55" s="1325"/>
      <c r="CI55" s="1325"/>
      <c r="CJ55" s="1325"/>
      <c r="CK55" s="1325"/>
      <c r="CL55" s="1325"/>
      <c r="CM55" s="1325"/>
      <c r="CN55" s="1325">
        <v>3.2</v>
      </c>
      <c r="CO55" s="1325"/>
      <c r="CP55" s="1325"/>
      <c r="CQ55" s="1325"/>
      <c r="CR55" s="1325"/>
      <c r="CS55" s="1325"/>
      <c r="CT55" s="1325"/>
      <c r="CU55" s="1325"/>
      <c r="CV55" s="1325">
        <v>3.4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620</v>
      </c>
      <c r="BC57" s="1327"/>
      <c r="BD57" s="1327"/>
      <c r="BE57" s="1327"/>
      <c r="BF57" s="1327"/>
      <c r="BG57" s="1327"/>
      <c r="BH57" s="1327"/>
      <c r="BI57" s="1327"/>
      <c r="BJ57" s="1327"/>
      <c r="BK57" s="1327"/>
      <c r="BL57" s="1327"/>
      <c r="BM57" s="1327"/>
      <c r="BN57" s="1327"/>
      <c r="BO57" s="1327"/>
      <c r="BP57" s="1325">
        <v>58.8</v>
      </c>
      <c r="BQ57" s="1325"/>
      <c r="BR57" s="1325"/>
      <c r="BS57" s="1325"/>
      <c r="BT57" s="1325"/>
      <c r="BU57" s="1325"/>
      <c r="BV57" s="1325"/>
      <c r="BW57" s="1325"/>
      <c r="BX57" s="1325">
        <v>59.2</v>
      </c>
      <c r="BY57" s="1325"/>
      <c r="BZ57" s="1325"/>
      <c r="CA57" s="1325"/>
      <c r="CB57" s="1325"/>
      <c r="CC57" s="1325"/>
      <c r="CD57" s="1325"/>
      <c r="CE57" s="1325"/>
      <c r="CF57" s="1325">
        <v>63.4</v>
      </c>
      <c r="CG57" s="1325"/>
      <c r="CH57" s="1325"/>
      <c r="CI57" s="1325"/>
      <c r="CJ57" s="1325"/>
      <c r="CK57" s="1325"/>
      <c r="CL57" s="1325"/>
      <c r="CM57" s="1325"/>
      <c r="CN57" s="1325">
        <v>63.3</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623</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566</v>
      </c>
      <c r="BQ72" s="1324"/>
      <c r="BR72" s="1324"/>
      <c r="BS72" s="1324"/>
      <c r="BT72" s="1324"/>
      <c r="BU72" s="1324"/>
      <c r="BV72" s="1324"/>
      <c r="BW72" s="1324"/>
      <c r="BX72" s="1324" t="s">
        <v>567</v>
      </c>
      <c r="BY72" s="1324"/>
      <c r="BZ72" s="1324"/>
      <c r="CA72" s="1324"/>
      <c r="CB72" s="1324"/>
      <c r="CC72" s="1324"/>
      <c r="CD72" s="1324"/>
      <c r="CE72" s="1324"/>
      <c r="CF72" s="1324" t="s">
        <v>568</v>
      </c>
      <c r="CG72" s="1324"/>
      <c r="CH72" s="1324"/>
      <c r="CI72" s="1324"/>
      <c r="CJ72" s="1324"/>
      <c r="CK72" s="1324"/>
      <c r="CL72" s="1324"/>
      <c r="CM72" s="1324"/>
      <c r="CN72" s="1324" t="s">
        <v>569</v>
      </c>
      <c r="CO72" s="1324"/>
      <c r="CP72" s="1324"/>
      <c r="CQ72" s="1324"/>
      <c r="CR72" s="1324"/>
      <c r="CS72" s="1324"/>
      <c r="CT72" s="1324"/>
      <c r="CU72" s="1324"/>
      <c r="CV72" s="1324" t="s">
        <v>570</v>
      </c>
      <c r="CW72" s="1324"/>
      <c r="CX72" s="1324"/>
      <c r="CY72" s="1324"/>
      <c r="CZ72" s="1324"/>
      <c r="DA72" s="1324"/>
      <c r="DB72" s="1324"/>
      <c r="DC72" s="1324"/>
    </row>
    <row r="73" spans="2:107" x14ac:dyDescent="0.15">
      <c r="B73" s="397"/>
      <c r="G73" s="1330"/>
      <c r="H73" s="1330"/>
      <c r="I73" s="1330"/>
      <c r="J73" s="1330"/>
      <c r="K73" s="1340"/>
      <c r="L73" s="1340"/>
      <c r="M73" s="1340"/>
      <c r="N73" s="1340"/>
      <c r="AM73" s="406"/>
      <c r="AN73" s="1327" t="s">
        <v>618</v>
      </c>
      <c r="AO73" s="1327"/>
      <c r="AP73" s="1327"/>
      <c r="AQ73" s="1327"/>
      <c r="AR73" s="1327"/>
      <c r="AS73" s="1327"/>
      <c r="AT73" s="1327"/>
      <c r="AU73" s="1327"/>
      <c r="AV73" s="1327"/>
      <c r="AW73" s="1327"/>
      <c r="AX73" s="1327"/>
      <c r="AY73" s="1327"/>
      <c r="AZ73" s="1327"/>
      <c r="BA73" s="1327"/>
      <c r="BB73" s="1327" t="s">
        <v>619</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v>3.6</v>
      </c>
      <c r="BY73" s="1325"/>
      <c r="BZ73" s="1325"/>
      <c r="CA73" s="1325"/>
      <c r="CB73" s="1325"/>
      <c r="CC73" s="1325"/>
      <c r="CD73" s="1325"/>
      <c r="CE73" s="1325"/>
      <c r="CF73" s="1325">
        <v>35.5</v>
      </c>
      <c r="CG73" s="1325"/>
      <c r="CH73" s="1325"/>
      <c r="CI73" s="1325"/>
      <c r="CJ73" s="1325"/>
      <c r="CK73" s="1325"/>
      <c r="CL73" s="1325"/>
      <c r="CM73" s="1325"/>
      <c r="CN73" s="1325">
        <v>33.9</v>
      </c>
      <c r="CO73" s="1325"/>
      <c r="CP73" s="1325"/>
      <c r="CQ73" s="1325"/>
      <c r="CR73" s="1325"/>
      <c r="CS73" s="1325"/>
      <c r="CT73" s="1325"/>
      <c r="CU73" s="1325"/>
      <c r="CV73" s="1325">
        <v>24</v>
      </c>
      <c r="CW73" s="1325"/>
      <c r="CX73" s="1325"/>
      <c r="CY73" s="1325"/>
      <c r="CZ73" s="1325"/>
      <c r="DA73" s="1325"/>
      <c r="DB73" s="1325"/>
      <c r="DC73" s="1325"/>
    </row>
    <row r="74" spans="2:107" x14ac:dyDescent="0.15">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624</v>
      </c>
      <c r="BC75" s="1327"/>
      <c r="BD75" s="1327"/>
      <c r="BE75" s="1327"/>
      <c r="BF75" s="1327"/>
      <c r="BG75" s="1327"/>
      <c r="BH75" s="1327"/>
      <c r="BI75" s="1327"/>
      <c r="BJ75" s="1327"/>
      <c r="BK75" s="1327"/>
      <c r="BL75" s="1327"/>
      <c r="BM75" s="1327"/>
      <c r="BN75" s="1327"/>
      <c r="BO75" s="1327"/>
      <c r="BP75" s="1325">
        <v>3.8</v>
      </c>
      <c r="BQ75" s="1325"/>
      <c r="BR75" s="1325"/>
      <c r="BS75" s="1325"/>
      <c r="BT75" s="1325"/>
      <c r="BU75" s="1325"/>
      <c r="BV75" s="1325"/>
      <c r="BW75" s="1325"/>
      <c r="BX75" s="1325">
        <v>5.0999999999999996</v>
      </c>
      <c r="BY75" s="1325"/>
      <c r="BZ75" s="1325"/>
      <c r="CA75" s="1325"/>
      <c r="CB75" s="1325"/>
      <c r="CC75" s="1325"/>
      <c r="CD75" s="1325"/>
      <c r="CE75" s="1325"/>
      <c r="CF75" s="1325">
        <v>6.3</v>
      </c>
      <c r="CG75" s="1325"/>
      <c r="CH75" s="1325"/>
      <c r="CI75" s="1325"/>
      <c r="CJ75" s="1325"/>
      <c r="CK75" s="1325"/>
      <c r="CL75" s="1325"/>
      <c r="CM75" s="1325"/>
      <c r="CN75" s="1325">
        <v>6.2</v>
      </c>
      <c r="CO75" s="1325"/>
      <c r="CP75" s="1325"/>
      <c r="CQ75" s="1325"/>
      <c r="CR75" s="1325"/>
      <c r="CS75" s="1325"/>
      <c r="CT75" s="1325"/>
      <c r="CU75" s="1325"/>
      <c r="CV75" s="1325">
        <v>6.1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40"/>
      <c r="L77" s="1340"/>
      <c r="M77" s="1340"/>
      <c r="N77" s="1340"/>
      <c r="AN77" s="1324" t="s">
        <v>621</v>
      </c>
      <c r="AO77" s="1324"/>
      <c r="AP77" s="1324"/>
      <c r="AQ77" s="1324"/>
      <c r="AR77" s="1324"/>
      <c r="AS77" s="1324"/>
      <c r="AT77" s="1324"/>
      <c r="AU77" s="1324"/>
      <c r="AV77" s="1324"/>
      <c r="AW77" s="1324"/>
      <c r="AX77" s="1324"/>
      <c r="AY77" s="1324"/>
      <c r="AZ77" s="1324"/>
      <c r="BA77" s="1324"/>
      <c r="BB77" s="1327" t="s">
        <v>619</v>
      </c>
      <c r="BC77" s="1327"/>
      <c r="BD77" s="1327"/>
      <c r="BE77" s="1327"/>
      <c r="BF77" s="1327"/>
      <c r="BG77" s="1327"/>
      <c r="BH77" s="1327"/>
      <c r="BI77" s="1327"/>
      <c r="BJ77" s="1327"/>
      <c r="BK77" s="1327"/>
      <c r="BL77" s="1327"/>
      <c r="BM77" s="1327"/>
      <c r="BN77" s="1327"/>
      <c r="BO77" s="1327"/>
      <c r="BP77" s="1325">
        <v>25.4</v>
      </c>
      <c r="BQ77" s="1325"/>
      <c r="BR77" s="1325"/>
      <c r="BS77" s="1325"/>
      <c r="BT77" s="1325"/>
      <c r="BU77" s="1325"/>
      <c r="BV77" s="1325"/>
      <c r="BW77" s="1325"/>
      <c r="BX77" s="1325">
        <v>23.4</v>
      </c>
      <c r="BY77" s="1325"/>
      <c r="BZ77" s="1325"/>
      <c r="CA77" s="1325"/>
      <c r="CB77" s="1325"/>
      <c r="CC77" s="1325"/>
      <c r="CD77" s="1325"/>
      <c r="CE77" s="1325"/>
      <c r="CF77" s="1325">
        <v>7.7</v>
      </c>
      <c r="CG77" s="1325"/>
      <c r="CH77" s="1325"/>
      <c r="CI77" s="1325"/>
      <c r="CJ77" s="1325"/>
      <c r="CK77" s="1325"/>
      <c r="CL77" s="1325"/>
      <c r="CM77" s="1325"/>
      <c r="CN77" s="1325">
        <v>3.2</v>
      </c>
      <c r="CO77" s="1325"/>
      <c r="CP77" s="1325"/>
      <c r="CQ77" s="1325"/>
      <c r="CR77" s="1325"/>
      <c r="CS77" s="1325"/>
      <c r="CT77" s="1325"/>
      <c r="CU77" s="1325"/>
      <c r="CV77" s="1325">
        <v>3.4</v>
      </c>
      <c r="CW77" s="1325"/>
      <c r="CX77" s="1325"/>
      <c r="CY77" s="1325"/>
      <c r="CZ77" s="1325"/>
      <c r="DA77" s="1325"/>
      <c r="DB77" s="1325"/>
      <c r="DC77" s="1325"/>
    </row>
    <row r="78" spans="2:107" x14ac:dyDescent="0.15">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624</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8.8000000000000007</v>
      </c>
      <c r="CO79" s="1325"/>
      <c r="CP79" s="1325"/>
      <c r="CQ79" s="1325"/>
      <c r="CR79" s="1325"/>
      <c r="CS79" s="1325"/>
      <c r="CT79" s="1325"/>
      <c r="CU79" s="1325"/>
      <c r="CV79" s="1325">
        <v>8.8000000000000007</v>
      </c>
      <c r="CW79" s="1325"/>
      <c r="CX79" s="1325"/>
      <c r="CY79" s="1325"/>
      <c r="CZ79" s="1325"/>
      <c r="DA79" s="1325"/>
      <c r="DB79" s="1325"/>
      <c r="DC79" s="1325"/>
    </row>
    <row r="80" spans="2:107" x14ac:dyDescent="0.15">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ZlyB6xyKmBxKmhamh/lXHYbVKhui/Hko3w7L/ylz98X61Hjqfnbja1zw7rkiXy8knP1+7Hhhlf+fyTmpflrA==" saltValue="KsCA5qC7T6FZADC4lPZk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zIGCL29mXHcOEWH/9714a95is1EGYTPEeZ40kAxst2X7P5zyEpllCIhHGmuC+SlMlSw1HUs0V3anDIjndlhgNw==" saltValue="ZGYAWbFejygCFf18tfD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OsqXSmlW8ntcbNOI+9/Avhh13eSKe+h7H0ICFMsDPEDmdSD2KzoN1CWg/bqCfEeQgqfoWn9WtxFqHoFPG+sM4Q==" saltValue="6dmjToJ80cIeBV5HQhvh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31419</v>
      </c>
      <c r="E3" s="162"/>
      <c r="F3" s="163">
        <v>119882</v>
      </c>
      <c r="G3" s="164"/>
      <c r="H3" s="165"/>
    </row>
    <row r="4" spans="1:8" x14ac:dyDescent="0.15">
      <c r="A4" s="166"/>
      <c r="B4" s="167"/>
      <c r="C4" s="168"/>
      <c r="D4" s="169">
        <v>27064</v>
      </c>
      <c r="E4" s="170"/>
      <c r="F4" s="171">
        <v>66481</v>
      </c>
      <c r="G4" s="172"/>
      <c r="H4" s="173"/>
    </row>
    <row r="5" spans="1:8" x14ac:dyDescent="0.15">
      <c r="A5" s="154" t="s">
        <v>558</v>
      </c>
      <c r="B5" s="159"/>
      <c r="C5" s="160"/>
      <c r="D5" s="161">
        <v>53230</v>
      </c>
      <c r="E5" s="162"/>
      <c r="F5" s="163">
        <v>116162</v>
      </c>
      <c r="G5" s="164"/>
      <c r="H5" s="165"/>
    </row>
    <row r="6" spans="1:8" x14ac:dyDescent="0.15">
      <c r="A6" s="166"/>
      <c r="B6" s="167"/>
      <c r="C6" s="168"/>
      <c r="D6" s="169">
        <v>27256</v>
      </c>
      <c r="E6" s="170"/>
      <c r="F6" s="171">
        <v>61562</v>
      </c>
      <c r="G6" s="172"/>
      <c r="H6" s="173"/>
    </row>
    <row r="7" spans="1:8" x14ac:dyDescent="0.15">
      <c r="A7" s="154" t="s">
        <v>559</v>
      </c>
      <c r="B7" s="159"/>
      <c r="C7" s="160"/>
      <c r="D7" s="161">
        <v>76441</v>
      </c>
      <c r="E7" s="162"/>
      <c r="F7" s="163">
        <v>121449</v>
      </c>
      <c r="G7" s="164"/>
      <c r="H7" s="165"/>
    </row>
    <row r="8" spans="1:8" x14ac:dyDescent="0.15">
      <c r="A8" s="166"/>
      <c r="B8" s="167"/>
      <c r="C8" s="168"/>
      <c r="D8" s="169">
        <v>44712</v>
      </c>
      <c r="E8" s="170"/>
      <c r="F8" s="171">
        <v>62922</v>
      </c>
      <c r="G8" s="172"/>
      <c r="H8" s="173"/>
    </row>
    <row r="9" spans="1:8" x14ac:dyDescent="0.15">
      <c r="A9" s="154" t="s">
        <v>560</v>
      </c>
      <c r="B9" s="159"/>
      <c r="C9" s="160"/>
      <c r="D9" s="161">
        <v>36379</v>
      </c>
      <c r="E9" s="162"/>
      <c r="F9" s="163">
        <v>145139</v>
      </c>
      <c r="G9" s="164"/>
      <c r="H9" s="165"/>
    </row>
    <row r="10" spans="1:8" x14ac:dyDescent="0.15">
      <c r="A10" s="166"/>
      <c r="B10" s="167"/>
      <c r="C10" s="168"/>
      <c r="D10" s="169">
        <v>30114</v>
      </c>
      <c r="E10" s="170"/>
      <c r="F10" s="171">
        <v>83762</v>
      </c>
      <c r="G10" s="172"/>
      <c r="H10" s="173"/>
    </row>
    <row r="11" spans="1:8" x14ac:dyDescent="0.15">
      <c r="A11" s="154" t="s">
        <v>561</v>
      </c>
      <c r="B11" s="159"/>
      <c r="C11" s="160"/>
      <c r="D11" s="161">
        <v>36590</v>
      </c>
      <c r="E11" s="162"/>
      <c r="F11" s="163">
        <v>125391</v>
      </c>
      <c r="G11" s="164"/>
      <c r="H11" s="165"/>
    </row>
    <row r="12" spans="1:8" x14ac:dyDescent="0.15">
      <c r="A12" s="166"/>
      <c r="B12" s="167"/>
      <c r="C12" s="174"/>
      <c r="D12" s="169">
        <v>20876</v>
      </c>
      <c r="E12" s="170"/>
      <c r="F12" s="171">
        <v>68516</v>
      </c>
      <c r="G12" s="172"/>
      <c r="H12" s="173"/>
    </row>
    <row r="13" spans="1:8" x14ac:dyDescent="0.15">
      <c r="A13" s="154"/>
      <c r="B13" s="159"/>
      <c r="C13" s="175"/>
      <c r="D13" s="176">
        <v>46812</v>
      </c>
      <c r="E13" s="177"/>
      <c r="F13" s="178">
        <v>125605</v>
      </c>
      <c r="G13" s="179"/>
      <c r="H13" s="165"/>
    </row>
    <row r="14" spans="1:8" x14ac:dyDescent="0.15">
      <c r="A14" s="166"/>
      <c r="B14" s="167"/>
      <c r="C14" s="168"/>
      <c r="D14" s="169">
        <v>30004</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18.510000000000002</v>
      </c>
      <c r="C19" s="180">
        <f>ROUND(VALUE(SUBSTITUTE(実質収支比率等に係る経年分析!G$48,"▲","-")),2)</f>
        <v>5.62</v>
      </c>
      <c r="D19" s="180">
        <f>ROUND(VALUE(SUBSTITUTE(実質収支比率等に係る経年分析!H$48,"▲","-")),2)</f>
        <v>4.8</v>
      </c>
      <c r="E19" s="180">
        <f>ROUND(VALUE(SUBSTITUTE(実質収支比率等に係る経年分析!I$48,"▲","-")),2)</f>
        <v>2.27</v>
      </c>
      <c r="F19" s="180">
        <f>ROUND(VALUE(SUBSTITUTE(実質収支比率等に係る経年分析!J$48,"▲","-")),2)</f>
        <v>6.14</v>
      </c>
    </row>
    <row r="20" spans="1:11" x14ac:dyDescent="0.15">
      <c r="A20" s="180" t="s">
        <v>55</v>
      </c>
      <c r="B20" s="180">
        <f>ROUND(VALUE(SUBSTITUTE(実質収支比率等に係る経年分析!F$47,"▲","-")),2)</f>
        <v>44.55</v>
      </c>
      <c r="C20" s="180">
        <f>ROUND(VALUE(SUBSTITUTE(実質収支比率等に係る経年分析!G$47,"▲","-")),2)</f>
        <v>43.92</v>
      </c>
      <c r="D20" s="180">
        <f>ROUND(VALUE(SUBSTITUTE(実質収支比率等に係る経年分析!H$47,"▲","-")),2)</f>
        <v>32.549999999999997</v>
      </c>
      <c r="E20" s="180">
        <f>ROUND(VALUE(SUBSTITUTE(実質収支比率等に係る経年分析!I$47,"▲","-")),2)</f>
        <v>30.16</v>
      </c>
      <c r="F20" s="180">
        <f>ROUND(VALUE(SUBSTITUTE(実質収支比率等に係る経年分析!J$47,"▲","-")),2)</f>
        <v>27.89</v>
      </c>
    </row>
    <row r="21" spans="1:11" x14ac:dyDescent="0.15">
      <c r="A21" s="180" t="s">
        <v>56</v>
      </c>
      <c r="B21" s="180">
        <f>IF(ISNUMBER(VALUE(SUBSTITUTE(実質収支比率等に係る経年分析!F$49,"▲","-"))),ROUND(VALUE(SUBSTITUTE(実質収支比率等に係る経年分析!F$49,"▲","-")),2),NA())</f>
        <v>-8.98</v>
      </c>
      <c r="C21" s="180">
        <f>IF(ISNUMBER(VALUE(SUBSTITUTE(実質収支比率等に係る経年分析!G$49,"▲","-"))),ROUND(VALUE(SUBSTITUTE(実質収支比率等に係る経年分析!G$49,"▲","-")),2),NA())</f>
        <v>-12.6</v>
      </c>
      <c r="D21" s="180">
        <f>IF(ISNUMBER(VALUE(SUBSTITUTE(実質収支比率等に係る経年分析!H$49,"▲","-"))),ROUND(VALUE(SUBSTITUTE(実質収支比率等に係る経年分析!H$49,"▲","-")),2),NA())</f>
        <v>-12.01</v>
      </c>
      <c r="E21" s="180">
        <f>IF(ISNUMBER(VALUE(SUBSTITUTE(実質収支比率等に係る経年分析!I$49,"▲","-"))),ROUND(VALUE(SUBSTITUTE(実質収支比率等に係る経年分析!I$49,"▲","-")),2),NA())</f>
        <v>-5.27</v>
      </c>
      <c r="F21" s="180">
        <f>IF(ISNUMBER(VALUE(SUBSTITUTE(実質収支比率等に係る経年分析!J$49,"▲","-"))),ROUND(VALUE(SUBSTITUTE(実質収支比率等に係る経年分析!J$49,"▲","-")),2),NA())</f>
        <v>4.05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住宅新築資金等貸付事業特別会計</v>
      </c>
      <c r="B31" s="181">
        <f>IF(ROUND(VALUE(SUBSTITUTE(連結実質赤字比率に係る赤字・黒字の構成分析!F$39,"▲", "-")), 2) &lt; 0, ABS(ROUND(VALUE(SUBSTITUTE(連結実質赤字比率に係る赤字・黒字の構成分析!F$39,"▲", "-")), 2)), NA())</f>
        <v>1.1000000000000001</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1.1200000000000001</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1.1399999999999999</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1.1599999999999999</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16.260000000000002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15.4</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4.28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2.91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331</v>
      </c>
      <c r="E42" s="182"/>
      <c r="F42" s="182"/>
      <c r="G42" s="182">
        <f>'実質公債費比率（分子）の構造'!L$52</f>
        <v>345</v>
      </c>
      <c r="H42" s="182"/>
      <c r="I42" s="182"/>
      <c r="J42" s="182">
        <f>'実質公債費比率（分子）の構造'!M$52</f>
        <v>346</v>
      </c>
      <c r="K42" s="182"/>
      <c r="L42" s="182"/>
      <c r="M42" s="182">
        <f>'実質公債費比率（分子）の構造'!N$52</f>
        <v>345</v>
      </c>
      <c r="N42" s="182"/>
      <c r="O42" s="182"/>
      <c r="P42" s="182">
        <f>'実質公債費比率（分子）の構造'!O$52</f>
        <v>342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v>
      </c>
      <c r="C45" s="182"/>
      <c r="D45" s="182"/>
      <c r="E45" s="182">
        <f>'実質公債費比率（分子）の構造'!L$49</f>
        <v>5</v>
      </c>
      <c r="F45" s="182"/>
      <c r="G45" s="182"/>
      <c r="H45" s="182">
        <f>'実質公債費比率（分子）の構造'!M$49</f>
        <v>6</v>
      </c>
      <c r="I45" s="182"/>
      <c r="J45" s="182"/>
      <c r="K45" s="182">
        <f>'実質公債費比率（分子）の構造'!N$49</f>
        <v>5</v>
      </c>
      <c r="L45" s="182"/>
      <c r="M45" s="182"/>
      <c r="N45" s="182">
        <f>'実質公債費比率（分子）の構造'!O$49</f>
        <v>6</v>
      </c>
      <c r="O45" s="182"/>
      <c r="P45" s="182"/>
    </row>
    <row r="46" spans="1:16" x14ac:dyDescent="0.15">
      <c r="A46" s="182" t="s">
        <v>67</v>
      </c>
      <c r="B46" s="182">
        <f>'実質公債費比率（分子）の構造'!K$48</f>
        <v>81</v>
      </c>
      <c r="C46" s="182"/>
      <c r="D46" s="182"/>
      <c r="E46" s="182">
        <f>'実質公債費比率（分子）の構造'!L$48</f>
        <v>99</v>
      </c>
      <c r="F46" s="182"/>
      <c r="G46" s="182"/>
      <c r="H46" s="182">
        <f>'実質公債費比率（分子）の構造'!M$48</f>
        <v>105</v>
      </c>
      <c r="I46" s="182"/>
      <c r="J46" s="182"/>
      <c r="K46" s="182">
        <f>'実質公債費比率（分子）の構造'!N$48</f>
        <v>101</v>
      </c>
      <c r="L46" s="182"/>
      <c r="M46" s="182"/>
      <c r="N46" s="182">
        <f>'実質公債費比率（分子）の構造'!O$48</f>
        <v>105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361</v>
      </c>
      <c r="C49" s="182"/>
      <c r="D49" s="182"/>
      <c r="E49" s="182">
        <f>'実質公債費比率（分子）の構造'!L$45</f>
        <v>362</v>
      </c>
      <c r="F49" s="182"/>
      <c r="G49" s="182"/>
      <c r="H49" s="182">
        <f>'実質公債費比率（分子）の構造'!M$45</f>
        <v>355</v>
      </c>
      <c r="I49" s="182"/>
      <c r="J49" s="182"/>
      <c r="K49" s="182">
        <f>'実質公債費比率（分子）の構造'!N$45</f>
        <v>351</v>
      </c>
      <c r="L49" s="182"/>
      <c r="M49" s="182"/>
      <c r="N49" s="182">
        <f>'実質公債費比率（分子）の構造'!O$45</f>
        <v>356</v>
      </c>
      <c r="O49" s="182"/>
      <c r="P49" s="182"/>
    </row>
    <row r="50" spans="1:16" x14ac:dyDescent="0.15">
      <c r="A50" s="182" t="s">
        <v>71</v>
      </c>
      <c r="B50" s="182" t="e">
        <f>NA()</f>
        <v>#N/A</v>
      </c>
      <c r="C50" s="182">
        <f>IF(ISNUMBER('実質公債費比率（分子）の構造'!K$53),'実質公債費比率（分子）の構造'!K$53,NA())</f>
        <v>116</v>
      </c>
      <c r="D50" s="182" t="e">
        <f>NA()</f>
        <v>#N/A</v>
      </c>
      <c r="E50" s="182" t="e">
        <f>NA()</f>
        <v>#N/A</v>
      </c>
      <c r="F50" s="182">
        <f>IF(ISNUMBER('実質公債費比率（分子）の構造'!L$53),'実質公債費比率（分子）の構造'!L$53,NA())</f>
        <v>121</v>
      </c>
      <c r="G50" s="182" t="e">
        <f>NA()</f>
        <v>#N/A</v>
      </c>
      <c r="H50" s="182" t="e">
        <f>NA()</f>
        <v>#N/A</v>
      </c>
      <c r="I50" s="182">
        <f>IF(ISNUMBER('実質公債費比率（分子）の構造'!M$53),'実質公債費比率（分子）の構造'!M$53,NA())</f>
        <v>120</v>
      </c>
      <c r="J50" s="182" t="e">
        <f>NA()</f>
        <v>#N/A</v>
      </c>
      <c r="K50" s="182" t="e">
        <f>NA()</f>
        <v>#N/A</v>
      </c>
      <c r="L50" s="182">
        <f>IF(ISNUMBER('実質公債費比率（分子）の構造'!N$53),'実質公債費比率（分子）の構造'!N$53,NA())</f>
        <v>112</v>
      </c>
      <c r="M50" s="182" t="e">
        <f>NA()</f>
        <v>#N/A</v>
      </c>
      <c r="N50" s="182" t="e">
        <f>NA()</f>
        <v>#N/A</v>
      </c>
      <c r="O50" s="182">
        <f>IF(ISNUMBER('実質公債費比率（分子）の構造'!O$53),'実質公債費比率（分子）の構造'!O$53,NA())</f>
        <v>125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3582</v>
      </c>
      <c r="E56" s="181"/>
      <c r="F56" s="181"/>
      <c r="G56" s="181">
        <f>'将来負担比率（分子）の構造'!J$52</f>
        <v>3424</v>
      </c>
      <c r="H56" s="181"/>
      <c r="I56" s="181"/>
      <c r="J56" s="181">
        <f>'将来負担比率（分子）の構造'!K$52</f>
        <v>3366</v>
      </c>
      <c r="K56" s="181"/>
      <c r="L56" s="181"/>
      <c r="M56" s="181">
        <f>'将来負担比率（分子）の構造'!L$52</f>
        <v>3194</v>
      </c>
      <c r="N56" s="181"/>
      <c r="O56" s="181"/>
      <c r="P56" s="181">
        <f>'将来負担比率（分子）の構造'!M$52</f>
        <v>2998</v>
      </c>
    </row>
    <row r="57" spans="1:16" x14ac:dyDescent="0.15">
      <c r="A57" s="181" t="s">
        <v>42</v>
      </c>
      <c r="B57" s="181"/>
      <c r="C57" s="181"/>
      <c r="D57" s="181">
        <f>'将来負担比率（分子）の構造'!I$51</f>
        <v>7</v>
      </c>
      <c r="E57" s="181"/>
      <c r="F57" s="181"/>
      <c r="G57" s="181">
        <f>'将来負担比率（分子）の構造'!J$51</f>
        <v>6</v>
      </c>
      <c r="H57" s="181"/>
      <c r="I57" s="181"/>
      <c r="J57" s="181">
        <f>'将来負担比率（分子）の構造'!K$51</f>
        <v>13</v>
      </c>
      <c r="K57" s="181"/>
      <c r="L57" s="181"/>
      <c r="M57" s="181">
        <f>'将来負担比率（分子）の構造'!L$51</f>
        <v>27</v>
      </c>
      <c r="N57" s="181"/>
      <c r="O57" s="181"/>
      <c r="P57" s="181">
        <f>'将来負担比率（分子）の構造'!M$51</f>
        <v>30</v>
      </c>
    </row>
    <row r="58" spans="1:16" x14ac:dyDescent="0.15">
      <c r="A58" s="181" t="s">
        <v>41</v>
      </c>
      <c r="B58" s="181"/>
      <c r="C58" s="181"/>
      <c r="D58" s="181">
        <f>'将来負担比率（分子）の構造'!I$50</f>
        <v>1655</v>
      </c>
      <c r="E58" s="181"/>
      <c r="F58" s="181"/>
      <c r="G58" s="181">
        <f>'将来負担比率（分子）の構造'!J$50</f>
        <v>1654</v>
      </c>
      <c r="H58" s="181"/>
      <c r="I58" s="181"/>
      <c r="J58" s="181">
        <f>'将来負担比率（分子）の構造'!K$50</f>
        <v>1210</v>
      </c>
      <c r="K58" s="181"/>
      <c r="L58" s="181"/>
      <c r="M58" s="181">
        <f>'将来負担比率（分子）の構造'!L$50</f>
        <v>1150</v>
      </c>
      <c r="N58" s="181"/>
      <c r="O58" s="181"/>
      <c r="P58" s="181">
        <f>'将来負担比率（分子）の構造'!M$50</f>
        <v>1151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317</v>
      </c>
      <c r="C62" s="181"/>
      <c r="D62" s="181"/>
      <c r="E62" s="181">
        <f>'将来負担比率（分子）の構造'!J$45</f>
        <v>349</v>
      </c>
      <c r="F62" s="181"/>
      <c r="G62" s="181"/>
      <c r="H62" s="181">
        <f>'将来負担比率（分子）の構造'!K$45</f>
        <v>281</v>
      </c>
      <c r="I62" s="181"/>
      <c r="J62" s="181"/>
      <c r="K62" s="181">
        <f>'将来負担比率（分子）の構造'!L$45</f>
        <v>275</v>
      </c>
      <c r="L62" s="181"/>
      <c r="M62" s="181"/>
      <c r="N62" s="181">
        <f>'将来負担比率（分子）の構造'!M$45</f>
        <v>179</v>
      </c>
      <c r="O62" s="181"/>
      <c r="P62" s="181"/>
    </row>
    <row r="63" spans="1:16" x14ac:dyDescent="0.15">
      <c r="A63" s="181" t="s">
        <v>34</v>
      </c>
      <c r="B63" s="181">
        <f>'将来負担比率（分子）の構造'!I$44</f>
        <v>59</v>
      </c>
      <c r="C63" s="181"/>
      <c r="D63" s="181"/>
      <c r="E63" s="181">
        <f>'将来負担比率（分子）の構造'!J$44</f>
        <v>69</v>
      </c>
      <c r="F63" s="181"/>
      <c r="G63" s="181"/>
      <c r="H63" s="181">
        <f>'将来負担比率（分子）の構造'!K$44</f>
        <v>70</v>
      </c>
      <c r="I63" s="181"/>
      <c r="J63" s="181"/>
      <c r="K63" s="181">
        <f>'将来負担比率（分子）の構造'!L$44</f>
        <v>64</v>
      </c>
      <c r="L63" s="181"/>
      <c r="M63" s="181"/>
      <c r="N63" s="181">
        <f>'将来負担比率（分子）の構造'!M$44</f>
        <v>58</v>
      </c>
      <c r="O63" s="181"/>
      <c r="P63" s="181"/>
    </row>
    <row r="64" spans="1:16" x14ac:dyDescent="0.15">
      <c r="A64" s="181" t="s">
        <v>33</v>
      </c>
      <c r="B64" s="181">
        <f>'将来負担比率（分子）の構造'!I$43</f>
        <v>1285</v>
      </c>
      <c r="C64" s="181"/>
      <c r="D64" s="181"/>
      <c r="E64" s="181">
        <f>'将来負担比率（分子）の構造'!J$43</f>
        <v>1625</v>
      </c>
      <c r="F64" s="181"/>
      <c r="G64" s="181"/>
      <c r="H64" s="181">
        <f>'将来負担比率（分子）の構造'!K$43</f>
        <v>1653</v>
      </c>
      <c r="I64" s="181"/>
      <c r="J64" s="181"/>
      <c r="K64" s="181">
        <f>'将来負担比率（分子）の構造'!L$43</f>
        <v>1535</v>
      </c>
      <c r="L64" s="181"/>
      <c r="M64" s="181"/>
      <c r="N64" s="181">
        <f>'将来負担比率（分子）の構造'!M$43</f>
        <v>1495</v>
      </c>
      <c r="O64" s="181"/>
      <c r="P64" s="181"/>
    </row>
    <row r="65" spans="1:16" x14ac:dyDescent="0.15">
      <c r="A65" s="181" t="s">
        <v>32</v>
      </c>
      <c r="B65" s="181">
        <f>'将来負担比率（分子）の構造'!I$42</f>
        <v>23</v>
      </c>
      <c r="C65" s="181"/>
      <c r="D65" s="181"/>
      <c r="E65" s="181">
        <f>'将来負担比率（分子）の構造'!J$42</f>
        <v>23</v>
      </c>
      <c r="F65" s="181"/>
      <c r="G65" s="181"/>
      <c r="H65" s="181">
        <f>'将来負担比率（分子）の構造'!K$42</f>
        <v>23</v>
      </c>
      <c r="I65" s="181"/>
      <c r="J65" s="181"/>
      <c r="K65" s="181">
        <f>'将来負担比率（分子）の構造'!L$42</f>
        <v>23</v>
      </c>
      <c r="L65" s="181"/>
      <c r="M65" s="181"/>
      <c r="N65" s="181">
        <f>'将来負担比率（分子）の構造'!M$42</f>
        <v>23</v>
      </c>
      <c r="O65" s="181"/>
      <c r="P65" s="181"/>
    </row>
    <row r="66" spans="1:16" x14ac:dyDescent="0.15">
      <c r="A66" s="181" t="s">
        <v>31</v>
      </c>
      <c r="B66" s="181">
        <f>'将来負担比率（分子）の構造'!I$41</f>
        <v>3227</v>
      </c>
      <c r="C66" s="181"/>
      <c r="D66" s="181"/>
      <c r="E66" s="181">
        <f>'将来負担比率（分子）の構造'!J$41</f>
        <v>3085</v>
      </c>
      <c r="F66" s="181"/>
      <c r="G66" s="181"/>
      <c r="H66" s="181">
        <f>'将来負担比率（分子）の構造'!K$41</f>
        <v>3232</v>
      </c>
      <c r="I66" s="181"/>
      <c r="J66" s="181"/>
      <c r="K66" s="181">
        <f>'将来負担比率（分子）の構造'!L$41</f>
        <v>3111</v>
      </c>
      <c r="L66" s="181"/>
      <c r="M66" s="181"/>
      <c r="N66" s="181">
        <f>'将来負担比率（分子）の構造'!M$41</f>
        <v>2921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68</v>
      </c>
      <c r="G67" s="181" t="e">
        <f>NA()</f>
        <v>#N/A</v>
      </c>
      <c r="H67" s="181" t="e">
        <f>NA()</f>
        <v>#N/A</v>
      </c>
      <c r="I67" s="181">
        <f>IF(ISNUMBER('将来負担比率（分子）の構造'!K$53), IF('将来負担比率（分子）の構造'!K$53 &lt; 0, 0, '将来負担比率（分子）の構造'!K$53), NA())</f>
        <v>670</v>
      </c>
      <c r="J67" s="181" t="e">
        <f>NA()</f>
        <v>#N/A</v>
      </c>
      <c r="K67" s="181" t="e">
        <f>NA()</f>
        <v>#N/A</v>
      </c>
      <c r="L67" s="181">
        <f>IF(ISNUMBER('将来負担比率（分子）の構造'!L$53), IF('将来負担比率（分子）の構造'!L$53 &lt; 0, 0, '将来負担比率（分子）の構造'!L$53), NA())</f>
        <v>637</v>
      </c>
      <c r="M67" s="181" t="e">
        <f>NA()</f>
        <v>#N/A</v>
      </c>
      <c r="N67" s="181" t="e">
        <f>NA()</f>
        <v>#N/A</v>
      </c>
      <c r="O67" s="181">
        <f>IF(ISNUMBER('将来負担比率（分子）の構造'!M$53), IF('将来負担比率（分子）の構造'!M$53 &lt; 0, 0, '将来負担比率（分子）の構造'!M$53), NA())</f>
        <v>497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725</v>
      </c>
      <c r="C72" s="185">
        <f>基金残高に係る経年分析!G55</f>
        <v>665</v>
      </c>
      <c r="D72" s="185">
        <f>基金残高に係る経年分析!H55</f>
        <v>666</v>
      </c>
    </row>
    <row r="73" spans="1:16" x14ac:dyDescent="0.15">
      <c r="A73" s="184" t="s">
        <v>78</v>
      </c>
      <c r="B73" s="185">
        <f>基金残高に係る経年分析!F56</f>
        <v>485</v>
      </c>
      <c r="C73" s="185">
        <f>基金残高に係る経年分析!G56</f>
        <v>485</v>
      </c>
      <c r="D73" s="185">
        <f>基金残高に係る経年分析!H56</f>
        <v>485</v>
      </c>
    </row>
    <row r="74" spans="1:16" x14ac:dyDescent="0.15">
      <c r="A74" s="184" t="s">
        <v>79</v>
      </c>
      <c r="B74" s="185">
        <f>基金残高に係る経年分析!F57</f>
        <v>229</v>
      </c>
      <c r="C74" s="185">
        <f>基金残高に係る経年分析!G57</f>
        <v>233</v>
      </c>
      <c r="D74" s="185">
        <f>基金残高に係る経年分析!H57</f>
        <v>205</v>
      </c>
    </row>
  </sheetData>
  <sheetProtection algorithmName="SHA-512" hashValue="JPu0cztEfBLrTGkPUTdG6sa75smoOELt8Csy+gaE/mKzMj4BrSnEOl8WMG11zacRZSkzsjM8OvfUTOP2SlscCA==" saltValue="E4h+VuQ3O8SgafAInbzI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788989</v>
      </c>
      <c r="S5" s="675"/>
      <c r="T5" s="675"/>
      <c r="U5" s="675"/>
      <c r="V5" s="675"/>
      <c r="W5" s="675"/>
      <c r="X5" s="675"/>
      <c r="Y5" s="676"/>
      <c r="Z5" s="677">
        <v>18</v>
      </c>
      <c r="AA5" s="677"/>
      <c r="AB5" s="677"/>
      <c r="AC5" s="677"/>
      <c r="AD5" s="678">
        <v>788989</v>
      </c>
      <c r="AE5" s="678"/>
      <c r="AF5" s="678"/>
      <c r="AG5" s="678"/>
      <c r="AH5" s="678"/>
      <c r="AI5" s="678"/>
      <c r="AJ5" s="678"/>
      <c r="AK5" s="678"/>
      <c r="AL5" s="679">
        <v>34.1</v>
      </c>
      <c r="AM5" s="680"/>
      <c r="AN5" s="680"/>
      <c r="AO5" s="681"/>
      <c r="AP5" s="671" t="s">
        <v>226</v>
      </c>
      <c r="AQ5" s="672"/>
      <c r="AR5" s="672"/>
      <c r="AS5" s="672"/>
      <c r="AT5" s="672"/>
      <c r="AU5" s="672"/>
      <c r="AV5" s="672"/>
      <c r="AW5" s="672"/>
      <c r="AX5" s="672"/>
      <c r="AY5" s="672"/>
      <c r="AZ5" s="672"/>
      <c r="BA5" s="672"/>
      <c r="BB5" s="672"/>
      <c r="BC5" s="672"/>
      <c r="BD5" s="672"/>
      <c r="BE5" s="672"/>
      <c r="BF5" s="673"/>
      <c r="BG5" s="685">
        <v>788989</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24766</v>
      </c>
      <c r="S6" s="686"/>
      <c r="T6" s="686"/>
      <c r="U6" s="686"/>
      <c r="V6" s="686"/>
      <c r="W6" s="686"/>
      <c r="X6" s="686"/>
      <c r="Y6" s="687"/>
      <c r="Z6" s="688">
        <v>0.6</v>
      </c>
      <c r="AA6" s="688"/>
      <c r="AB6" s="688"/>
      <c r="AC6" s="688"/>
      <c r="AD6" s="689">
        <v>24766</v>
      </c>
      <c r="AE6" s="689"/>
      <c r="AF6" s="689"/>
      <c r="AG6" s="689"/>
      <c r="AH6" s="689"/>
      <c r="AI6" s="689"/>
      <c r="AJ6" s="689"/>
      <c r="AK6" s="689"/>
      <c r="AL6" s="690">
        <v>1.1000000000000001</v>
      </c>
      <c r="AM6" s="691"/>
      <c r="AN6" s="691"/>
      <c r="AO6" s="692"/>
      <c r="AP6" s="682" t="s">
        <v>231</v>
      </c>
      <c r="AQ6" s="683"/>
      <c r="AR6" s="683"/>
      <c r="AS6" s="683"/>
      <c r="AT6" s="683"/>
      <c r="AU6" s="683"/>
      <c r="AV6" s="683"/>
      <c r="AW6" s="683"/>
      <c r="AX6" s="683"/>
      <c r="AY6" s="683"/>
      <c r="AZ6" s="683"/>
      <c r="BA6" s="683"/>
      <c r="BB6" s="683"/>
      <c r="BC6" s="683"/>
      <c r="BD6" s="683"/>
      <c r="BE6" s="683"/>
      <c r="BF6" s="684"/>
      <c r="BG6" s="685">
        <v>788989</v>
      </c>
      <c r="BH6" s="686"/>
      <c r="BI6" s="686"/>
      <c r="BJ6" s="686"/>
      <c r="BK6" s="686"/>
      <c r="BL6" s="686"/>
      <c r="BM6" s="686"/>
      <c r="BN6" s="687"/>
      <c r="BO6" s="688">
        <v>100</v>
      </c>
      <c r="BP6" s="688"/>
      <c r="BQ6" s="688"/>
      <c r="BR6" s="688"/>
      <c r="BS6" s="689" t="s">
        <v>130</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65981</v>
      </c>
      <c r="CS6" s="686"/>
      <c r="CT6" s="686"/>
      <c r="CU6" s="686"/>
      <c r="CV6" s="686"/>
      <c r="CW6" s="686"/>
      <c r="CX6" s="686"/>
      <c r="CY6" s="687"/>
      <c r="CZ6" s="679">
        <v>1.6</v>
      </c>
      <c r="DA6" s="680"/>
      <c r="DB6" s="680"/>
      <c r="DC6" s="699"/>
      <c r="DD6" s="694" t="s">
        <v>130</v>
      </c>
      <c r="DE6" s="686"/>
      <c r="DF6" s="686"/>
      <c r="DG6" s="686"/>
      <c r="DH6" s="686"/>
      <c r="DI6" s="686"/>
      <c r="DJ6" s="686"/>
      <c r="DK6" s="686"/>
      <c r="DL6" s="686"/>
      <c r="DM6" s="686"/>
      <c r="DN6" s="686"/>
      <c r="DO6" s="686"/>
      <c r="DP6" s="687"/>
      <c r="DQ6" s="694">
        <v>65981</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1228</v>
      </c>
      <c r="S7" s="686"/>
      <c r="T7" s="686"/>
      <c r="U7" s="686"/>
      <c r="V7" s="686"/>
      <c r="W7" s="686"/>
      <c r="X7" s="686"/>
      <c r="Y7" s="687"/>
      <c r="Z7" s="688">
        <v>0</v>
      </c>
      <c r="AA7" s="688"/>
      <c r="AB7" s="688"/>
      <c r="AC7" s="688"/>
      <c r="AD7" s="689">
        <v>1228</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384732</v>
      </c>
      <c r="BH7" s="686"/>
      <c r="BI7" s="686"/>
      <c r="BJ7" s="686"/>
      <c r="BK7" s="686"/>
      <c r="BL7" s="686"/>
      <c r="BM7" s="686"/>
      <c r="BN7" s="687"/>
      <c r="BO7" s="688">
        <v>48.8</v>
      </c>
      <c r="BP7" s="688"/>
      <c r="BQ7" s="688"/>
      <c r="BR7" s="688"/>
      <c r="BS7" s="689" t="s">
        <v>130</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1265838</v>
      </c>
      <c r="CS7" s="686"/>
      <c r="CT7" s="686"/>
      <c r="CU7" s="686"/>
      <c r="CV7" s="686"/>
      <c r="CW7" s="686"/>
      <c r="CX7" s="686"/>
      <c r="CY7" s="687"/>
      <c r="CZ7" s="688">
        <v>29.9</v>
      </c>
      <c r="DA7" s="688"/>
      <c r="DB7" s="688"/>
      <c r="DC7" s="688"/>
      <c r="DD7" s="694">
        <v>11800</v>
      </c>
      <c r="DE7" s="686"/>
      <c r="DF7" s="686"/>
      <c r="DG7" s="686"/>
      <c r="DH7" s="686"/>
      <c r="DI7" s="686"/>
      <c r="DJ7" s="686"/>
      <c r="DK7" s="686"/>
      <c r="DL7" s="686"/>
      <c r="DM7" s="686"/>
      <c r="DN7" s="686"/>
      <c r="DO7" s="686"/>
      <c r="DP7" s="687"/>
      <c r="DQ7" s="694">
        <v>468705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6363</v>
      </c>
      <c r="S8" s="686"/>
      <c r="T8" s="686"/>
      <c r="U8" s="686"/>
      <c r="V8" s="686"/>
      <c r="W8" s="686"/>
      <c r="X8" s="686"/>
      <c r="Y8" s="687"/>
      <c r="Z8" s="688">
        <v>0.1</v>
      </c>
      <c r="AA8" s="688"/>
      <c r="AB8" s="688"/>
      <c r="AC8" s="688"/>
      <c r="AD8" s="689">
        <v>6363</v>
      </c>
      <c r="AE8" s="689"/>
      <c r="AF8" s="689"/>
      <c r="AG8" s="689"/>
      <c r="AH8" s="689"/>
      <c r="AI8" s="689"/>
      <c r="AJ8" s="689"/>
      <c r="AK8" s="689"/>
      <c r="AL8" s="690">
        <v>0.3</v>
      </c>
      <c r="AM8" s="691"/>
      <c r="AN8" s="691"/>
      <c r="AO8" s="692"/>
      <c r="AP8" s="682" t="s">
        <v>237</v>
      </c>
      <c r="AQ8" s="683"/>
      <c r="AR8" s="683"/>
      <c r="AS8" s="683"/>
      <c r="AT8" s="683"/>
      <c r="AU8" s="683"/>
      <c r="AV8" s="683"/>
      <c r="AW8" s="683"/>
      <c r="AX8" s="683"/>
      <c r="AY8" s="683"/>
      <c r="AZ8" s="683"/>
      <c r="BA8" s="683"/>
      <c r="BB8" s="683"/>
      <c r="BC8" s="683"/>
      <c r="BD8" s="683"/>
      <c r="BE8" s="683"/>
      <c r="BF8" s="684"/>
      <c r="BG8" s="685">
        <v>12575</v>
      </c>
      <c r="BH8" s="686"/>
      <c r="BI8" s="686"/>
      <c r="BJ8" s="686"/>
      <c r="BK8" s="686"/>
      <c r="BL8" s="686"/>
      <c r="BM8" s="686"/>
      <c r="BN8" s="687"/>
      <c r="BO8" s="688">
        <v>1.6</v>
      </c>
      <c r="BP8" s="688"/>
      <c r="BQ8" s="688"/>
      <c r="BR8" s="688"/>
      <c r="BS8" s="694" t="s">
        <v>130</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1125672</v>
      </c>
      <c r="CS8" s="686"/>
      <c r="CT8" s="686"/>
      <c r="CU8" s="686"/>
      <c r="CV8" s="686"/>
      <c r="CW8" s="686"/>
      <c r="CX8" s="686"/>
      <c r="CY8" s="687"/>
      <c r="CZ8" s="688">
        <v>26.6</v>
      </c>
      <c r="DA8" s="688"/>
      <c r="DB8" s="688"/>
      <c r="DC8" s="688"/>
      <c r="DD8" s="694">
        <v>36664</v>
      </c>
      <c r="DE8" s="686"/>
      <c r="DF8" s="686"/>
      <c r="DG8" s="686"/>
      <c r="DH8" s="686"/>
      <c r="DI8" s="686"/>
      <c r="DJ8" s="686"/>
      <c r="DK8" s="686"/>
      <c r="DL8" s="686"/>
      <c r="DM8" s="686"/>
      <c r="DN8" s="686"/>
      <c r="DO8" s="686"/>
      <c r="DP8" s="687"/>
      <c r="DQ8" s="694">
        <v>757711</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6912</v>
      </c>
      <c r="S9" s="686"/>
      <c r="T9" s="686"/>
      <c r="U9" s="686"/>
      <c r="V9" s="686"/>
      <c r="W9" s="686"/>
      <c r="X9" s="686"/>
      <c r="Y9" s="687"/>
      <c r="Z9" s="688">
        <v>0.2</v>
      </c>
      <c r="AA9" s="688"/>
      <c r="AB9" s="688"/>
      <c r="AC9" s="688"/>
      <c r="AD9" s="689">
        <v>6912</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296066</v>
      </c>
      <c r="BH9" s="686"/>
      <c r="BI9" s="686"/>
      <c r="BJ9" s="686"/>
      <c r="BK9" s="686"/>
      <c r="BL9" s="686"/>
      <c r="BM9" s="686"/>
      <c r="BN9" s="687"/>
      <c r="BO9" s="688">
        <v>37.5</v>
      </c>
      <c r="BP9" s="688"/>
      <c r="BQ9" s="688"/>
      <c r="BR9" s="688"/>
      <c r="BS9" s="694" t="s">
        <v>130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319399</v>
      </c>
      <c r="CS9" s="686"/>
      <c r="CT9" s="686"/>
      <c r="CU9" s="686"/>
      <c r="CV9" s="686"/>
      <c r="CW9" s="686"/>
      <c r="CX9" s="686"/>
      <c r="CY9" s="687"/>
      <c r="CZ9" s="688">
        <v>7.6</v>
      </c>
      <c r="DA9" s="688"/>
      <c r="DB9" s="688"/>
      <c r="DC9" s="688"/>
      <c r="DD9" s="694" t="s">
        <v>130</v>
      </c>
      <c r="DE9" s="686"/>
      <c r="DF9" s="686"/>
      <c r="DG9" s="686"/>
      <c r="DH9" s="686"/>
      <c r="DI9" s="686"/>
      <c r="DJ9" s="686"/>
      <c r="DK9" s="686"/>
      <c r="DL9" s="686"/>
      <c r="DM9" s="686"/>
      <c r="DN9" s="686"/>
      <c r="DO9" s="686"/>
      <c r="DP9" s="687"/>
      <c r="DQ9" s="694">
        <v>294963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11431</v>
      </c>
      <c r="BH10" s="686"/>
      <c r="BI10" s="686"/>
      <c r="BJ10" s="686"/>
      <c r="BK10" s="686"/>
      <c r="BL10" s="686"/>
      <c r="BM10" s="686"/>
      <c r="BN10" s="687"/>
      <c r="BO10" s="688">
        <v>1.4</v>
      </c>
      <c r="BP10" s="688"/>
      <c r="BQ10" s="688"/>
      <c r="BR10" s="688"/>
      <c r="BS10" s="694" t="s">
        <v>130</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130</v>
      </c>
      <c r="CS10" s="686"/>
      <c r="CT10" s="686"/>
      <c r="CU10" s="686"/>
      <c r="CV10" s="686"/>
      <c r="CW10" s="686"/>
      <c r="CX10" s="686"/>
      <c r="CY10" s="687"/>
      <c r="CZ10" s="688" t="s">
        <v>130</v>
      </c>
      <c r="DA10" s="688"/>
      <c r="DB10" s="688"/>
      <c r="DC10" s="688"/>
      <c r="DD10" s="694" t="s">
        <v>130</v>
      </c>
      <c r="DE10" s="686"/>
      <c r="DF10" s="686"/>
      <c r="DG10" s="686"/>
      <c r="DH10" s="686"/>
      <c r="DI10" s="686"/>
      <c r="DJ10" s="686"/>
      <c r="DK10" s="686"/>
      <c r="DL10" s="686"/>
      <c r="DM10" s="686"/>
      <c r="DN10" s="686"/>
      <c r="DO10" s="686"/>
      <c r="DP10" s="687"/>
      <c r="DQ10" s="694" t="s">
        <v>130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135704</v>
      </c>
      <c r="S11" s="686"/>
      <c r="T11" s="686"/>
      <c r="U11" s="686"/>
      <c r="V11" s="686"/>
      <c r="W11" s="686"/>
      <c r="X11" s="686"/>
      <c r="Y11" s="687"/>
      <c r="Z11" s="690">
        <v>3.1</v>
      </c>
      <c r="AA11" s="691"/>
      <c r="AB11" s="691"/>
      <c r="AC11" s="703"/>
      <c r="AD11" s="694">
        <v>135704</v>
      </c>
      <c r="AE11" s="686"/>
      <c r="AF11" s="686"/>
      <c r="AG11" s="686"/>
      <c r="AH11" s="686"/>
      <c r="AI11" s="686"/>
      <c r="AJ11" s="686"/>
      <c r="AK11" s="687"/>
      <c r="AL11" s="690">
        <v>5.9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64660</v>
      </c>
      <c r="BH11" s="686"/>
      <c r="BI11" s="686"/>
      <c r="BJ11" s="686"/>
      <c r="BK11" s="686"/>
      <c r="BL11" s="686"/>
      <c r="BM11" s="686"/>
      <c r="BN11" s="687"/>
      <c r="BO11" s="688">
        <v>8.1999999999999993</v>
      </c>
      <c r="BP11" s="688"/>
      <c r="BQ11" s="688"/>
      <c r="BR11" s="688"/>
      <c r="BS11" s="694" t="s">
        <v>130</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100737</v>
      </c>
      <c r="CS11" s="686"/>
      <c r="CT11" s="686"/>
      <c r="CU11" s="686"/>
      <c r="CV11" s="686"/>
      <c r="CW11" s="686"/>
      <c r="CX11" s="686"/>
      <c r="CY11" s="687"/>
      <c r="CZ11" s="688">
        <v>2.4</v>
      </c>
      <c r="DA11" s="688"/>
      <c r="DB11" s="688"/>
      <c r="DC11" s="688"/>
      <c r="DD11" s="694">
        <v>38798</v>
      </c>
      <c r="DE11" s="686"/>
      <c r="DF11" s="686"/>
      <c r="DG11" s="686"/>
      <c r="DH11" s="686"/>
      <c r="DI11" s="686"/>
      <c r="DJ11" s="686"/>
      <c r="DK11" s="686"/>
      <c r="DL11" s="686"/>
      <c r="DM11" s="686"/>
      <c r="DN11" s="686"/>
      <c r="DO11" s="686"/>
      <c r="DP11" s="687"/>
      <c r="DQ11" s="694">
        <v>34121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130</v>
      </c>
      <c r="AE12" s="689"/>
      <c r="AF12" s="689"/>
      <c r="AG12" s="689"/>
      <c r="AH12" s="689"/>
      <c r="AI12" s="689"/>
      <c r="AJ12" s="689"/>
      <c r="AK12" s="689"/>
      <c r="AL12" s="690" t="s">
        <v>130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349625</v>
      </c>
      <c r="BH12" s="686"/>
      <c r="BI12" s="686"/>
      <c r="BJ12" s="686"/>
      <c r="BK12" s="686"/>
      <c r="BL12" s="686"/>
      <c r="BM12" s="686"/>
      <c r="BN12" s="687"/>
      <c r="BO12" s="688">
        <v>44.3</v>
      </c>
      <c r="BP12" s="688"/>
      <c r="BQ12" s="688"/>
      <c r="BR12" s="688"/>
      <c r="BS12" s="694" t="s">
        <v>130</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120579</v>
      </c>
      <c r="CS12" s="686"/>
      <c r="CT12" s="686"/>
      <c r="CU12" s="686"/>
      <c r="CV12" s="686"/>
      <c r="CW12" s="686"/>
      <c r="CX12" s="686"/>
      <c r="CY12" s="687"/>
      <c r="CZ12" s="688">
        <v>2.9</v>
      </c>
      <c r="DA12" s="688"/>
      <c r="DB12" s="688"/>
      <c r="DC12" s="688"/>
      <c r="DD12" s="694" t="s">
        <v>130</v>
      </c>
      <c r="DE12" s="686"/>
      <c r="DF12" s="686"/>
      <c r="DG12" s="686"/>
      <c r="DH12" s="686"/>
      <c r="DI12" s="686"/>
      <c r="DJ12" s="686"/>
      <c r="DK12" s="686"/>
      <c r="DL12" s="686"/>
      <c r="DM12" s="686"/>
      <c r="DN12" s="686"/>
      <c r="DO12" s="686"/>
      <c r="DP12" s="687"/>
      <c r="DQ12" s="694">
        <v>120367</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349625</v>
      </c>
      <c r="BH13" s="686"/>
      <c r="BI13" s="686"/>
      <c r="BJ13" s="686"/>
      <c r="BK13" s="686"/>
      <c r="BL13" s="686"/>
      <c r="BM13" s="686"/>
      <c r="BN13" s="687"/>
      <c r="BO13" s="688">
        <v>44.3</v>
      </c>
      <c r="BP13" s="688"/>
      <c r="BQ13" s="688"/>
      <c r="BR13" s="688"/>
      <c r="BS13" s="694" t="s">
        <v>130</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321503</v>
      </c>
      <c r="CS13" s="686"/>
      <c r="CT13" s="686"/>
      <c r="CU13" s="686"/>
      <c r="CV13" s="686"/>
      <c r="CW13" s="686"/>
      <c r="CX13" s="686"/>
      <c r="CY13" s="687"/>
      <c r="CZ13" s="688">
        <v>7.6</v>
      </c>
      <c r="DA13" s="688"/>
      <c r="DB13" s="688"/>
      <c r="DC13" s="688"/>
      <c r="DD13" s="694">
        <v>80958</v>
      </c>
      <c r="DE13" s="686"/>
      <c r="DF13" s="686"/>
      <c r="DG13" s="686"/>
      <c r="DH13" s="686"/>
      <c r="DI13" s="686"/>
      <c r="DJ13" s="686"/>
      <c r="DK13" s="686"/>
      <c r="DL13" s="686"/>
      <c r="DM13" s="686"/>
      <c r="DN13" s="686"/>
      <c r="DO13" s="686"/>
      <c r="DP13" s="687"/>
      <c r="DQ13" s="694">
        <v>265013</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20542</v>
      </c>
      <c r="BH14" s="686"/>
      <c r="BI14" s="686"/>
      <c r="BJ14" s="686"/>
      <c r="BK14" s="686"/>
      <c r="BL14" s="686"/>
      <c r="BM14" s="686"/>
      <c r="BN14" s="687"/>
      <c r="BO14" s="688">
        <v>2.6</v>
      </c>
      <c r="BP14" s="688"/>
      <c r="BQ14" s="688"/>
      <c r="BR14" s="688"/>
      <c r="BS14" s="694" t="s">
        <v>130</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121090</v>
      </c>
      <c r="CS14" s="686"/>
      <c r="CT14" s="686"/>
      <c r="CU14" s="686"/>
      <c r="CV14" s="686"/>
      <c r="CW14" s="686"/>
      <c r="CX14" s="686"/>
      <c r="CY14" s="687"/>
      <c r="CZ14" s="688">
        <v>2.9</v>
      </c>
      <c r="DA14" s="688"/>
      <c r="DB14" s="688"/>
      <c r="DC14" s="688"/>
      <c r="DD14" s="694" t="s">
        <v>130</v>
      </c>
      <c r="DE14" s="686"/>
      <c r="DF14" s="686"/>
      <c r="DG14" s="686"/>
      <c r="DH14" s="686"/>
      <c r="DI14" s="686"/>
      <c r="DJ14" s="686"/>
      <c r="DK14" s="686"/>
      <c r="DL14" s="686"/>
      <c r="DM14" s="686"/>
      <c r="DN14" s="686"/>
      <c r="DO14" s="686"/>
      <c r="DP14" s="687"/>
      <c r="DQ14" s="694">
        <v>117844</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34090</v>
      </c>
      <c r="BH15" s="686"/>
      <c r="BI15" s="686"/>
      <c r="BJ15" s="686"/>
      <c r="BK15" s="686"/>
      <c r="BL15" s="686"/>
      <c r="BM15" s="686"/>
      <c r="BN15" s="687"/>
      <c r="BO15" s="688">
        <v>4.3</v>
      </c>
      <c r="BP15" s="688"/>
      <c r="BQ15" s="688"/>
      <c r="BR15" s="688"/>
      <c r="BS15" s="694" t="s">
        <v>130</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432508</v>
      </c>
      <c r="CS15" s="686"/>
      <c r="CT15" s="686"/>
      <c r="CU15" s="686"/>
      <c r="CV15" s="686"/>
      <c r="CW15" s="686"/>
      <c r="CX15" s="686"/>
      <c r="CY15" s="687"/>
      <c r="CZ15" s="688">
        <v>10.199999999999999</v>
      </c>
      <c r="DA15" s="688"/>
      <c r="DB15" s="688"/>
      <c r="DC15" s="688"/>
      <c r="DD15" s="694">
        <v>97713</v>
      </c>
      <c r="DE15" s="686"/>
      <c r="DF15" s="686"/>
      <c r="DG15" s="686"/>
      <c r="DH15" s="686"/>
      <c r="DI15" s="686"/>
      <c r="DJ15" s="686"/>
      <c r="DK15" s="686"/>
      <c r="DL15" s="686"/>
      <c r="DM15" s="686"/>
      <c r="DN15" s="686"/>
      <c r="DO15" s="686"/>
      <c r="DP15" s="687"/>
      <c r="DQ15" s="694">
        <v>339157</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3247</v>
      </c>
      <c r="S16" s="686"/>
      <c r="T16" s="686"/>
      <c r="U16" s="686"/>
      <c r="V16" s="686"/>
      <c r="W16" s="686"/>
      <c r="X16" s="686"/>
      <c r="Y16" s="687"/>
      <c r="Z16" s="688">
        <v>0.1</v>
      </c>
      <c r="AA16" s="688"/>
      <c r="AB16" s="688"/>
      <c r="AC16" s="688"/>
      <c r="AD16" s="689">
        <v>3247</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130</v>
      </c>
      <c r="DE16" s="686"/>
      <c r="DF16" s="686"/>
      <c r="DG16" s="686"/>
      <c r="DH16" s="686"/>
      <c r="DI16" s="686"/>
      <c r="DJ16" s="686"/>
      <c r="DK16" s="686"/>
      <c r="DL16" s="686"/>
      <c r="DM16" s="686"/>
      <c r="DN16" s="686"/>
      <c r="DO16" s="686"/>
      <c r="DP16" s="687"/>
      <c r="DQ16" s="694" t="s">
        <v>130</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4812</v>
      </c>
      <c r="S17" s="686"/>
      <c r="T17" s="686"/>
      <c r="U17" s="686"/>
      <c r="V17" s="686"/>
      <c r="W17" s="686"/>
      <c r="X17" s="686"/>
      <c r="Y17" s="687"/>
      <c r="Z17" s="688">
        <v>0.1</v>
      </c>
      <c r="AA17" s="688"/>
      <c r="AB17" s="688"/>
      <c r="AC17" s="688"/>
      <c r="AD17" s="689">
        <v>4812</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356401</v>
      </c>
      <c r="CS17" s="686"/>
      <c r="CT17" s="686"/>
      <c r="CU17" s="686"/>
      <c r="CV17" s="686"/>
      <c r="CW17" s="686"/>
      <c r="CX17" s="686"/>
      <c r="CY17" s="687"/>
      <c r="CZ17" s="688">
        <v>8.4</v>
      </c>
      <c r="DA17" s="688"/>
      <c r="DB17" s="688"/>
      <c r="DC17" s="688"/>
      <c r="DD17" s="694" t="s">
        <v>130</v>
      </c>
      <c r="DE17" s="686"/>
      <c r="DF17" s="686"/>
      <c r="DG17" s="686"/>
      <c r="DH17" s="686"/>
      <c r="DI17" s="686"/>
      <c r="DJ17" s="686"/>
      <c r="DK17" s="686"/>
      <c r="DL17" s="686"/>
      <c r="DM17" s="686"/>
      <c r="DN17" s="686"/>
      <c r="DO17" s="686"/>
      <c r="DP17" s="687"/>
      <c r="DQ17" s="694">
        <v>335561</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6013</v>
      </c>
      <c r="S18" s="686"/>
      <c r="T18" s="686"/>
      <c r="U18" s="686"/>
      <c r="V18" s="686"/>
      <c r="W18" s="686"/>
      <c r="X18" s="686"/>
      <c r="Y18" s="687"/>
      <c r="Z18" s="688">
        <v>0.1</v>
      </c>
      <c r="AA18" s="688"/>
      <c r="AB18" s="688"/>
      <c r="AC18" s="688"/>
      <c r="AD18" s="689">
        <v>6013</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4292</v>
      </c>
      <c r="S19" s="686"/>
      <c r="T19" s="686"/>
      <c r="U19" s="686"/>
      <c r="V19" s="686"/>
      <c r="W19" s="686"/>
      <c r="X19" s="686"/>
      <c r="Y19" s="687"/>
      <c r="Z19" s="688">
        <v>0.1</v>
      </c>
      <c r="AA19" s="688"/>
      <c r="AB19" s="688"/>
      <c r="AC19" s="688"/>
      <c r="AD19" s="689">
        <v>4292</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130</v>
      </c>
      <c r="BP19" s="688"/>
      <c r="BQ19" s="688"/>
      <c r="BR19" s="688"/>
      <c r="BS19" s="694" t="s">
        <v>130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1239</v>
      </c>
      <c r="S20" s="686"/>
      <c r="T20" s="686"/>
      <c r="U20" s="686"/>
      <c r="V20" s="686"/>
      <c r="W20" s="686"/>
      <c r="X20" s="686"/>
      <c r="Y20" s="687"/>
      <c r="Z20" s="688">
        <v>0</v>
      </c>
      <c r="AA20" s="688"/>
      <c r="AB20" s="688"/>
      <c r="AC20" s="688"/>
      <c r="AD20" s="689">
        <v>1239</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130</v>
      </c>
      <c r="BH20" s="686"/>
      <c r="BI20" s="686"/>
      <c r="BJ20" s="686"/>
      <c r="BK20" s="686"/>
      <c r="BL20" s="686"/>
      <c r="BM20" s="686"/>
      <c r="BN20" s="687"/>
      <c r="BO20" s="688" t="s">
        <v>130</v>
      </c>
      <c r="BP20" s="688"/>
      <c r="BQ20" s="688"/>
      <c r="BR20" s="688"/>
      <c r="BS20" s="694" t="s">
        <v>130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4229708</v>
      </c>
      <c r="CS20" s="686"/>
      <c r="CT20" s="686"/>
      <c r="CU20" s="686"/>
      <c r="CV20" s="686"/>
      <c r="CW20" s="686"/>
      <c r="CX20" s="686"/>
      <c r="CY20" s="687"/>
      <c r="CZ20" s="688">
        <v>100</v>
      </c>
      <c r="DA20" s="688"/>
      <c r="DB20" s="688"/>
      <c r="DC20" s="688"/>
      <c r="DD20" s="694">
        <v>265933</v>
      </c>
      <c r="DE20" s="686"/>
      <c r="DF20" s="686"/>
      <c r="DG20" s="686"/>
      <c r="DH20" s="686"/>
      <c r="DI20" s="686"/>
      <c r="DJ20" s="686"/>
      <c r="DK20" s="686"/>
      <c r="DL20" s="686"/>
      <c r="DM20" s="686"/>
      <c r="DN20" s="686"/>
      <c r="DO20" s="686"/>
      <c r="DP20" s="687"/>
      <c r="DQ20" s="694">
        <v>2799423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482</v>
      </c>
      <c r="S21" s="686"/>
      <c r="T21" s="686"/>
      <c r="U21" s="686"/>
      <c r="V21" s="686"/>
      <c r="W21" s="686"/>
      <c r="X21" s="686"/>
      <c r="Y21" s="687"/>
      <c r="Z21" s="688">
        <v>0</v>
      </c>
      <c r="AA21" s="688"/>
      <c r="AB21" s="688"/>
      <c r="AC21" s="688"/>
      <c r="AD21" s="689">
        <v>482</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1512082</v>
      </c>
      <c r="S22" s="686"/>
      <c r="T22" s="686"/>
      <c r="U22" s="686"/>
      <c r="V22" s="686"/>
      <c r="W22" s="686"/>
      <c r="X22" s="686"/>
      <c r="Y22" s="687"/>
      <c r="Z22" s="688">
        <v>34.5</v>
      </c>
      <c r="AA22" s="688"/>
      <c r="AB22" s="688"/>
      <c r="AC22" s="688"/>
      <c r="AD22" s="689">
        <v>1318953</v>
      </c>
      <c r="AE22" s="689"/>
      <c r="AF22" s="689"/>
      <c r="AG22" s="689"/>
      <c r="AH22" s="689"/>
      <c r="AI22" s="689"/>
      <c r="AJ22" s="689"/>
      <c r="AK22" s="689"/>
      <c r="AL22" s="690">
        <v>57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1318953</v>
      </c>
      <c r="S23" s="686"/>
      <c r="T23" s="686"/>
      <c r="U23" s="686"/>
      <c r="V23" s="686"/>
      <c r="W23" s="686"/>
      <c r="X23" s="686"/>
      <c r="Y23" s="687"/>
      <c r="Z23" s="688">
        <v>30.1</v>
      </c>
      <c r="AA23" s="688"/>
      <c r="AB23" s="688"/>
      <c r="AC23" s="688"/>
      <c r="AD23" s="689">
        <v>1318953</v>
      </c>
      <c r="AE23" s="689"/>
      <c r="AF23" s="689"/>
      <c r="AG23" s="689"/>
      <c r="AH23" s="689"/>
      <c r="AI23" s="689"/>
      <c r="AJ23" s="689"/>
      <c r="AK23" s="689"/>
      <c r="AL23" s="690">
        <v>57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8" t="s">
        <v>285</v>
      </c>
      <c r="DM23" s="719"/>
      <c r="DN23" s="719"/>
      <c r="DO23" s="719"/>
      <c r="DP23" s="719"/>
      <c r="DQ23" s="719"/>
      <c r="DR23" s="719"/>
      <c r="DS23" s="719"/>
      <c r="DT23" s="719"/>
      <c r="DU23" s="719"/>
      <c r="DV23" s="720"/>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193129</v>
      </c>
      <c r="S24" s="686"/>
      <c r="T24" s="686"/>
      <c r="U24" s="686"/>
      <c r="V24" s="686"/>
      <c r="W24" s="686"/>
      <c r="X24" s="686"/>
      <c r="Y24" s="687"/>
      <c r="Z24" s="688">
        <v>4.4000000000000004</v>
      </c>
      <c r="AA24" s="688"/>
      <c r="AB24" s="688"/>
      <c r="AC24" s="688"/>
      <c r="AD24" s="689" t="s">
        <v>130</v>
      </c>
      <c r="AE24" s="689"/>
      <c r="AF24" s="689"/>
      <c r="AG24" s="689"/>
      <c r="AH24" s="689"/>
      <c r="AI24" s="689"/>
      <c r="AJ24" s="689"/>
      <c r="AK24" s="689"/>
      <c r="AL24" s="690" t="s">
        <v>130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1689204</v>
      </c>
      <c r="CS24" s="675"/>
      <c r="CT24" s="675"/>
      <c r="CU24" s="675"/>
      <c r="CV24" s="675"/>
      <c r="CW24" s="675"/>
      <c r="CX24" s="675"/>
      <c r="CY24" s="676"/>
      <c r="CZ24" s="679">
        <v>39.9</v>
      </c>
      <c r="DA24" s="680"/>
      <c r="DB24" s="680"/>
      <c r="DC24" s="699"/>
      <c r="DD24" s="721">
        <v>1357214</v>
      </c>
      <c r="DE24" s="675"/>
      <c r="DF24" s="675"/>
      <c r="DG24" s="675"/>
      <c r="DH24" s="675"/>
      <c r="DI24" s="675"/>
      <c r="DJ24" s="675"/>
      <c r="DK24" s="676"/>
      <c r="DL24" s="721">
        <v>1312516</v>
      </c>
      <c r="DM24" s="675"/>
      <c r="DN24" s="675"/>
      <c r="DO24" s="675"/>
      <c r="DP24" s="675"/>
      <c r="DQ24" s="675"/>
      <c r="DR24" s="675"/>
      <c r="DS24" s="675"/>
      <c r="DT24" s="675"/>
      <c r="DU24" s="675"/>
      <c r="DV24" s="676"/>
      <c r="DW24" s="679">
        <v>54.6</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130</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955711</v>
      </c>
      <c r="CS25" s="710"/>
      <c r="CT25" s="710"/>
      <c r="CU25" s="710"/>
      <c r="CV25" s="710"/>
      <c r="CW25" s="710"/>
      <c r="CX25" s="710"/>
      <c r="CY25" s="711"/>
      <c r="CZ25" s="690">
        <v>22.6</v>
      </c>
      <c r="DA25" s="722"/>
      <c r="DB25" s="722"/>
      <c r="DC25" s="724"/>
      <c r="DD25" s="694">
        <v>898323</v>
      </c>
      <c r="DE25" s="710"/>
      <c r="DF25" s="710"/>
      <c r="DG25" s="710"/>
      <c r="DH25" s="710"/>
      <c r="DI25" s="710"/>
      <c r="DJ25" s="710"/>
      <c r="DK25" s="711"/>
      <c r="DL25" s="694">
        <v>874494</v>
      </c>
      <c r="DM25" s="710"/>
      <c r="DN25" s="710"/>
      <c r="DO25" s="710"/>
      <c r="DP25" s="710"/>
      <c r="DQ25" s="710"/>
      <c r="DR25" s="710"/>
      <c r="DS25" s="710"/>
      <c r="DT25" s="710"/>
      <c r="DU25" s="710"/>
      <c r="DV25" s="711"/>
      <c r="DW25" s="690">
        <v>36.299999999999997</v>
      </c>
      <c r="DX25" s="722"/>
      <c r="DY25" s="722"/>
      <c r="DZ25" s="722"/>
      <c r="EA25" s="722"/>
      <c r="EB25" s="722"/>
      <c r="EC25" s="723"/>
    </row>
    <row r="26" spans="2:133" ht="11.25" customHeight="1" x14ac:dyDescent="0.15">
      <c r="B26" s="682" t="s">
        <v>293</v>
      </c>
      <c r="C26" s="683"/>
      <c r="D26" s="683"/>
      <c r="E26" s="683"/>
      <c r="F26" s="683"/>
      <c r="G26" s="683"/>
      <c r="H26" s="683"/>
      <c r="I26" s="683"/>
      <c r="J26" s="683"/>
      <c r="K26" s="683"/>
      <c r="L26" s="683"/>
      <c r="M26" s="683"/>
      <c r="N26" s="683"/>
      <c r="O26" s="683"/>
      <c r="P26" s="683"/>
      <c r="Q26" s="684"/>
      <c r="R26" s="685">
        <v>2490116</v>
      </c>
      <c r="S26" s="686"/>
      <c r="T26" s="686"/>
      <c r="U26" s="686"/>
      <c r="V26" s="686"/>
      <c r="W26" s="686"/>
      <c r="X26" s="686"/>
      <c r="Y26" s="687"/>
      <c r="Z26" s="688">
        <v>56.8</v>
      </c>
      <c r="AA26" s="688"/>
      <c r="AB26" s="688"/>
      <c r="AC26" s="688"/>
      <c r="AD26" s="689">
        <v>2296987</v>
      </c>
      <c r="AE26" s="689"/>
      <c r="AF26" s="689"/>
      <c r="AG26" s="689"/>
      <c r="AH26" s="689"/>
      <c r="AI26" s="689"/>
      <c r="AJ26" s="689"/>
      <c r="AK26" s="689"/>
      <c r="AL26" s="690">
        <v>99.2</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564926</v>
      </c>
      <c r="CS26" s="686"/>
      <c r="CT26" s="686"/>
      <c r="CU26" s="686"/>
      <c r="CV26" s="686"/>
      <c r="CW26" s="686"/>
      <c r="CX26" s="686"/>
      <c r="CY26" s="687"/>
      <c r="CZ26" s="690">
        <v>13.4</v>
      </c>
      <c r="DA26" s="722"/>
      <c r="DB26" s="722"/>
      <c r="DC26" s="724"/>
      <c r="DD26" s="694">
        <v>523455</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2"/>
      <c r="DY26" s="722"/>
      <c r="DZ26" s="722"/>
      <c r="EA26" s="722"/>
      <c r="EB26" s="722"/>
      <c r="EC26" s="723"/>
    </row>
    <row r="27" spans="2:133" ht="11.25" customHeight="1" x14ac:dyDescent="0.15">
      <c r="B27" s="682" t="s">
        <v>296</v>
      </c>
      <c r="C27" s="683"/>
      <c r="D27" s="683"/>
      <c r="E27" s="683"/>
      <c r="F27" s="683"/>
      <c r="G27" s="683"/>
      <c r="H27" s="683"/>
      <c r="I27" s="683"/>
      <c r="J27" s="683"/>
      <c r="K27" s="683"/>
      <c r="L27" s="683"/>
      <c r="M27" s="683"/>
      <c r="N27" s="683"/>
      <c r="O27" s="683"/>
      <c r="P27" s="683"/>
      <c r="Q27" s="684"/>
      <c r="R27" s="685">
        <v>607</v>
      </c>
      <c r="S27" s="686"/>
      <c r="T27" s="686"/>
      <c r="U27" s="686"/>
      <c r="V27" s="686"/>
      <c r="W27" s="686"/>
      <c r="X27" s="686"/>
      <c r="Y27" s="687"/>
      <c r="Z27" s="688">
        <v>0</v>
      </c>
      <c r="AA27" s="688"/>
      <c r="AB27" s="688"/>
      <c r="AC27" s="688"/>
      <c r="AD27" s="689">
        <v>607</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788989</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377092</v>
      </c>
      <c r="CS27" s="710"/>
      <c r="CT27" s="710"/>
      <c r="CU27" s="710"/>
      <c r="CV27" s="710"/>
      <c r="CW27" s="710"/>
      <c r="CX27" s="710"/>
      <c r="CY27" s="711"/>
      <c r="CZ27" s="690">
        <v>8.9</v>
      </c>
      <c r="DA27" s="722"/>
      <c r="DB27" s="722"/>
      <c r="DC27" s="724"/>
      <c r="DD27" s="694">
        <v>123330</v>
      </c>
      <c r="DE27" s="710"/>
      <c r="DF27" s="710"/>
      <c r="DG27" s="710"/>
      <c r="DH27" s="710"/>
      <c r="DI27" s="710"/>
      <c r="DJ27" s="710"/>
      <c r="DK27" s="711"/>
      <c r="DL27" s="694">
        <v>102461</v>
      </c>
      <c r="DM27" s="710"/>
      <c r="DN27" s="710"/>
      <c r="DO27" s="710"/>
      <c r="DP27" s="710"/>
      <c r="DQ27" s="710"/>
      <c r="DR27" s="710"/>
      <c r="DS27" s="710"/>
      <c r="DT27" s="710"/>
      <c r="DU27" s="710"/>
      <c r="DV27" s="711"/>
      <c r="DW27" s="690">
        <v>4.3</v>
      </c>
      <c r="DX27" s="722"/>
      <c r="DY27" s="722"/>
      <c r="DZ27" s="722"/>
      <c r="EA27" s="722"/>
      <c r="EB27" s="722"/>
      <c r="EC27" s="723"/>
    </row>
    <row r="28" spans="2:133" ht="11.25" customHeight="1" x14ac:dyDescent="0.15">
      <c r="B28" s="682" t="s">
        <v>299</v>
      </c>
      <c r="C28" s="683"/>
      <c r="D28" s="683"/>
      <c r="E28" s="683"/>
      <c r="F28" s="683"/>
      <c r="G28" s="683"/>
      <c r="H28" s="683"/>
      <c r="I28" s="683"/>
      <c r="J28" s="683"/>
      <c r="K28" s="683"/>
      <c r="L28" s="683"/>
      <c r="M28" s="683"/>
      <c r="N28" s="683"/>
      <c r="O28" s="683"/>
      <c r="P28" s="683"/>
      <c r="Q28" s="684"/>
      <c r="R28" s="685">
        <v>5083</v>
      </c>
      <c r="S28" s="686"/>
      <c r="T28" s="686"/>
      <c r="U28" s="686"/>
      <c r="V28" s="686"/>
      <c r="W28" s="686"/>
      <c r="X28" s="686"/>
      <c r="Y28" s="687"/>
      <c r="Z28" s="688">
        <v>0.1</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356401</v>
      </c>
      <c r="CS28" s="686"/>
      <c r="CT28" s="686"/>
      <c r="CU28" s="686"/>
      <c r="CV28" s="686"/>
      <c r="CW28" s="686"/>
      <c r="CX28" s="686"/>
      <c r="CY28" s="687"/>
      <c r="CZ28" s="690">
        <v>8.4</v>
      </c>
      <c r="DA28" s="722"/>
      <c r="DB28" s="722"/>
      <c r="DC28" s="724"/>
      <c r="DD28" s="694">
        <v>335561</v>
      </c>
      <c r="DE28" s="686"/>
      <c r="DF28" s="686"/>
      <c r="DG28" s="686"/>
      <c r="DH28" s="686"/>
      <c r="DI28" s="686"/>
      <c r="DJ28" s="686"/>
      <c r="DK28" s="687"/>
      <c r="DL28" s="694">
        <v>335561</v>
      </c>
      <c r="DM28" s="686"/>
      <c r="DN28" s="686"/>
      <c r="DO28" s="686"/>
      <c r="DP28" s="686"/>
      <c r="DQ28" s="686"/>
      <c r="DR28" s="686"/>
      <c r="DS28" s="686"/>
      <c r="DT28" s="686"/>
      <c r="DU28" s="686"/>
      <c r="DV28" s="687"/>
      <c r="DW28" s="690">
        <v>13.9</v>
      </c>
      <c r="DX28" s="722"/>
      <c r="DY28" s="722"/>
      <c r="DZ28" s="722"/>
      <c r="EA28" s="722"/>
      <c r="EB28" s="722"/>
      <c r="EC28" s="723"/>
    </row>
    <row r="29" spans="2:133" ht="11.25" customHeight="1" x14ac:dyDescent="0.15">
      <c r="B29" s="682" t="s">
        <v>301</v>
      </c>
      <c r="C29" s="683"/>
      <c r="D29" s="683"/>
      <c r="E29" s="683"/>
      <c r="F29" s="683"/>
      <c r="G29" s="683"/>
      <c r="H29" s="683"/>
      <c r="I29" s="683"/>
      <c r="J29" s="683"/>
      <c r="K29" s="683"/>
      <c r="L29" s="683"/>
      <c r="M29" s="683"/>
      <c r="N29" s="683"/>
      <c r="O29" s="683"/>
      <c r="P29" s="683"/>
      <c r="Q29" s="684"/>
      <c r="R29" s="685">
        <v>75949</v>
      </c>
      <c r="S29" s="686"/>
      <c r="T29" s="686"/>
      <c r="U29" s="686"/>
      <c r="V29" s="686"/>
      <c r="W29" s="686"/>
      <c r="X29" s="686"/>
      <c r="Y29" s="687"/>
      <c r="Z29" s="688">
        <v>1.7</v>
      </c>
      <c r="AA29" s="688"/>
      <c r="AB29" s="688"/>
      <c r="AC29" s="688"/>
      <c r="AD29" s="689">
        <v>12229</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70</v>
      </c>
      <c r="CG29" s="701"/>
      <c r="CH29" s="701"/>
      <c r="CI29" s="701"/>
      <c r="CJ29" s="701"/>
      <c r="CK29" s="701"/>
      <c r="CL29" s="701"/>
      <c r="CM29" s="701"/>
      <c r="CN29" s="701"/>
      <c r="CO29" s="701"/>
      <c r="CP29" s="701"/>
      <c r="CQ29" s="702"/>
      <c r="CR29" s="685">
        <v>356401</v>
      </c>
      <c r="CS29" s="710"/>
      <c r="CT29" s="710"/>
      <c r="CU29" s="710"/>
      <c r="CV29" s="710"/>
      <c r="CW29" s="710"/>
      <c r="CX29" s="710"/>
      <c r="CY29" s="711"/>
      <c r="CZ29" s="690">
        <v>8.4</v>
      </c>
      <c r="DA29" s="722"/>
      <c r="DB29" s="722"/>
      <c r="DC29" s="724"/>
      <c r="DD29" s="694">
        <v>335561</v>
      </c>
      <c r="DE29" s="710"/>
      <c r="DF29" s="710"/>
      <c r="DG29" s="710"/>
      <c r="DH29" s="710"/>
      <c r="DI29" s="710"/>
      <c r="DJ29" s="710"/>
      <c r="DK29" s="711"/>
      <c r="DL29" s="694">
        <v>335561</v>
      </c>
      <c r="DM29" s="710"/>
      <c r="DN29" s="710"/>
      <c r="DO29" s="710"/>
      <c r="DP29" s="710"/>
      <c r="DQ29" s="710"/>
      <c r="DR29" s="710"/>
      <c r="DS29" s="710"/>
      <c r="DT29" s="710"/>
      <c r="DU29" s="710"/>
      <c r="DV29" s="711"/>
      <c r="DW29" s="690">
        <v>13.9</v>
      </c>
      <c r="DX29" s="722"/>
      <c r="DY29" s="722"/>
      <c r="DZ29" s="722"/>
      <c r="EA29" s="722"/>
      <c r="EB29" s="722"/>
      <c r="EC29" s="723"/>
    </row>
    <row r="30" spans="2:133" ht="11.25" customHeight="1" x14ac:dyDescent="0.15">
      <c r="B30" s="682" t="s">
        <v>303</v>
      </c>
      <c r="C30" s="683"/>
      <c r="D30" s="683"/>
      <c r="E30" s="683"/>
      <c r="F30" s="683"/>
      <c r="G30" s="683"/>
      <c r="H30" s="683"/>
      <c r="I30" s="683"/>
      <c r="J30" s="683"/>
      <c r="K30" s="683"/>
      <c r="L30" s="683"/>
      <c r="M30" s="683"/>
      <c r="N30" s="683"/>
      <c r="O30" s="683"/>
      <c r="P30" s="683"/>
      <c r="Q30" s="684"/>
      <c r="R30" s="685">
        <v>5627</v>
      </c>
      <c r="S30" s="686"/>
      <c r="T30" s="686"/>
      <c r="U30" s="686"/>
      <c r="V30" s="686"/>
      <c r="W30" s="686"/>
      <c r="X30" s="686"/>
      <c r="Y30" s="687"/>
      <c r="Z30" s="688">
        <v>0.1</v>
      </c>
      <c r="AA30" s="688"/>
      <c r="AB30" s="688"/>
      <c r="AC30" s="688"/>
      <c r="AD30" s="689" t="s">
        <v>130</v>
      </c>
      <c r="AE30" s="689"/>
      <c r="AF30" s="689"/>
      <c r="AG30" s="689"/>
      <c r="AH30" s="689"/>
      <c r="AI30" s="689"/>
      <c r="AJ30" s="689"/>
      <c r="AK30" s="689"/>
      <c r="AL30" s="690" t="s">
        <v>130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338353</v>
      </c>
      <c r="CS30" s="686"/>
      <c r="CT30" s="686"/>
      <c r="CU30" s="686"/>
      <c r="CV30" s="686"/>
      <c r="CW30" s="686"/>
      <c r="CX30" s="686"/>
      <c r="CY30" s="687"/>
      <c r="CZ30" s="690">
        <v>8</v>
      </c>
      <c r="DA30" s="722"/>
      <c r="DB30" s="722"/>
      <c r="DC30" s="724"/>
      <c r="DD30" s="694">
        <v>322372</v>
      </c>
      <c r="DE30" s="686"/>
      <c r="DF30" s="686"/>
      <c r="DG30" s="686"/>
      <c r="DH30" s="686"/>
      <c r="DI30" s="686"/>
      <c r="DJ30" s="686"/>
      <c r="DK30" s="687"/>
      <c r="DL30" s="694">
        <v>322372</v>
      </c>
      <c r="DM30" s="686"/>
      <c r="DN30" s="686"/>
      <c r="DO30" s="686"/>
      <c r="DP30" s="686"/>
      <c r="DQ30" s="686"/>
      <c r="DR30" s="686"/>
      <c r="DS30" s="686"/>
      <c r="DT30" s="686"/>
      <c r="DU30" s="686"/>
      <c r="DV30" s="687"/>
      <c r="DW30" s="690">
        <v>13.4</v>
      </c>
      <c r="DX30" s="722"/>
      <c r="DY30" s="722"/>
      <c r="DZ30" s="722"/>
      <c r="EA30" s="722"/>
      <c r="EB30" s="722"/>
      <c r="EC30" s="723"/>
    </row>
    <row r="31" spans="2:133" ht="11.25" customHeight="1" x14ac:dyDescent="0.15">
      <c r="B31" s="682" t="s">
        <v>307</v>
      </c>
      <c r="C31" s="683"/>
      <c r="D31" s="683"/>
      <c r="E31" s="683"/>
      <c r="F31" s="683"/>
      <c r="G31" s="683"/>
      <c r="H31" s="683"/>
      <c r="I31" s="683"/>
      <c r="J31" s="683"/>
      <c r="K31" s="683"/>
      <c r="L31" s="683"/>
      <c r="M31" s="683"/>
      <c r="N31" s="683"/>
      <c r="O31" s="683"/>
      <c r="P31" s="683"/>
      <c r="Q31" s="684"/>
      <c r="R31" s="685">
        <v>1215380</v>
      </c>
      <c r="S31" s="686"/>
      <c r="T31" s="686"/>
      <c r="U31" s="686"/>
      <c r="V31" s="686"/>
      <c r="W31" s="686"/>
      <c r="X31" s="686"/>
      <c r="Y31" s="687"/>
      <c r="Z31" s="688">
        <v>27.7</v>
      </c>
      <c r="AA31" s="688"/>
      <c r="AB31" s="688"/>
      <c r="AC31" s="688"/>
      <c r="AD31" s="689" t="s">
        <v>130</v>
      </c>
      <c r="AE31" s="689"/>
      <c r="AF31" s="689"/>
      <c r="AG31" s="689"/>
      <c r="AH31" s="689"/>
      <c r="AI31" s="689"/>
      <c r="AJ31" s="689"/>
      <c r="AK31" s="689"/>
      <c r="AL31" s="690" t="s">
        <v>130</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41">
        <v>98.6</v>
      </c>
      <c r="BH31" s="737"/>
      <c r="BI31" s="737"/>
      <c r="BJ31" s="737"/>
      <c r="BK31" s="737"/>
      <c r="BL31" s="737"/>
      <c r="BM31" s="680">
        <v>96.8</v>
      </c>
      <c r="BN31" s="737"/>
      <c r="BO31" s="737"/>
      <c r="BP31" s="737"/>
      <c r="BQ31" s="738"/>
      <c r="BR31" s="741">
        <v>99</v>
      </c>
      <c r="BS31" s="737"/>
      <c r="BT31" s="737"/>
      <c r="BU31" s="737"/>
      <c r="BV31" s="737"/>
      <c r="BW31" s="737"/>
      <c r="BX31" s="680">
        <v>97</v>
      </c>
      <c r="BY31" s="737"/>
      <c r="BZ31" s="737"/>
      <c r="CA31" s="737"/>
      <c r="CB31" s="738"/>
      <c r="CD31" s="733"/>
      <c r="CE31" s="734"/>
      <c r="CF31" s="700" t="s">
        <v>310</v>
      </c>
      <c r="CG31" s="701"/>
      <c r="CH31" s="701"/>
      <c r="CI31" s="701"/>
      <c r="CJ31" s="701"/>
      <c r="CK31" s="701"/>
      <c r="CL31" s="701"/>
      <c r="CM31" s="701"/>
      <c r="CN31" s="701"/>
      <c r="CO31" s="701"/>
      <c r="CP31" s="701"/>
      <c r="CQ31" s="702"/>
      <c r="CR31" s="685">
        <v>18048</v>
      </c>
      <c r="CS31" s="710"/>
      <c r="CT31" s="710"/>
      <c r="CU31" s="710"/>
      <c r="CV31" s="710"/>
      <c r="CW31" s="710"/>
      <c r="CX31" s="710"/>
      <c r="CY31" s="711"/>
      <c r="CZ31" s="690">
        <v>0.4</v>
      </c>
      <c r="DA31" s="722"/>
      <c r="DB31" s="722"/>
      <c r="DC31" s="724"/>
      <c r="DD31" s="694">
        <v>13189</v>
      </c>
      <c r="DE31" s="710"/>
      <c r="DF31" s="710"/>
      <c r="DG31" s="710"/>
      <c r="DH31" s="710"/>
      <c r="DI31" s="710"/>
      <c r="DJ31" s="710"/>
      <c r="DK31" s="711"/>
      <c r="DL31" s="694">
        <v>13189</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15">
      <c r="B32" s="752" t="s">
        <v>311</v>
      </c>
      <c r="C32" s="753"/>
      <c r="D32" s="753"/>
      <c r="E32" s="753"/>
      <c r="F32" s="753"/>
      <c r="G32" s="753"/>
      <c r="H32" s="753"/>
      <c r="I32" s="753"/>
      <c r="J32" s="753"/>
      <c r="K32" s="753"/>
      <c r="L32" s="753"/>
      <c r="M32" s="753"/>
      <c r="N32" s="753"/>
      <c r="O32" s="753"/>
      <c r="P32" s="753"/>
      <c r="Q32" s="754"/>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98.8</v>
      </c>
      <c r="BH32" s="710"/>
      <c r="BI32" s="710"/>
      <c r="BJ32" s="710"/>
      <c r="BK32" s="710"/>
      <c r="BL32" s="710"/>
      <c r="BM32" s="691">
        <v>96.2</v>
      </c>
      <c r="BN32" s="739"/>
      <c r="BO32" s="739"/>
      <c r="BP32" s="739"/>
      <c r="BQ32" s="740"/>
      <c r="BR32" s="751">
        <v>98.7</v>
      </c>
      <c r="BS32" s="710"/>
      <c r="BT32" s="710"/>
      <c r="BU32" s="710"/>
      <c r="BV32" s="710"/>
      <c r="BW32" s="710"/>
      <c r="BX32" s="691">
        <v>96</v>
      </c>
      <c r="BY32" s="739"/>
      <c r="BZ32" s="739"/>
      <c r="CA32" s="739"/>
      <c r="CB32" s="740"/>
      <c r="CD32" s="735"/>
      <c r="CE32" s="736"/>
      <c r="CF32" s="700" t="s">
        <v>314</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22"/>
      <c r="DB32" s="722"/>
      <c r="DC32" s="724"/>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130</v>
      </c>
      <c r="DX32" s="722"/>
      <c r="DY32" s="722"/>
      <c r="DZ32" s="722"/>
      <c r="EA32" s="722"/>
      <c r="EB32" s="722"/>
      <c r="EC32" s="723"/>
    </row>
    <row r="33" spans="2:133" ht="11.25" customHeight="1" x14ac:dyDescent="0.15">
      <c r="B33" s="682" t="s">
        <v>315</v>
      </c>
      <c r="C33" s="683"/>
      <c r="D33" s="683"/>
      <c r="E33" s="683"/>
      <c r="F33" s="683"/>
      <c r="G33" s="683"/>
      <c r="H33" s="683"/>
      <c r="I33" s="683"/>
      <c r="J33" s="683"/>
      <c r="K33" s="683"/>
      <c r="L33" s="683"/>
      <c r="M33" s="683"/>
      <c r="N33" s="683"/>
      <c r="O33" s="683"/>
      <c r="P33" s="683"/>
      <c r="Q33" s="684"/>
      <c r="R33" s="685">
        <v>235587</v>
      </c>
      <c r="S33" s="686"/>
      <c r="T33" s="686"/>
      <c r="U33" s="686"/>
      <c r="V33" s="686"/>
      <c r="W33" s="686"/>
      <c r="X33" s="686"/>
      <c r="Y33" s="687"/>
      <c r="Z33" s="688">
        <v>5.4</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98.3</v>
      </c>
      <c r="BH33" s="756"/>
      <c r="BI33" s="756"/>
      <c r="BJ33" s="756"/>
      <c r="BK33" s="756"/>
      <c r="BL33" s="756"/>
      <c r="BM33" s="757">
        <v>97.4</v>
      </c>
      <c r="BN33" s="756"/>
      <c r="BO33" s="756"/>
      <c r="BP33" s="756"/>
      <c r="BQ33" s="758"/>
      <c r="BR33" s="755">
        <v>99.3</v>
      </c>
      <c r="BS33" s="756"/>
      <c r="BT33" s="756"/>
      <c r="BU33" s="756"/>
      <c r="BV33" s="756"/>
      <c r="BW33" s="756"/>
      <c r="BX33" s="757">
        <v>98.1</v>
      </c>
      <c r="BY33" s="756"/>
      <c r="BZ33" s="756"/>
      <c r="CA33" s="756"/>
      <c r="CB33" s="758"/>
      <c r="CD33" s="700" t="s">
        <v>317</v>
      </c>
      <c r="CE33" s="701"/>
      <c r="CF33" s="701"/>
      <c r="CG33" s="701"/>
      <c r="CH33" s="701"/>
      <c r="CI33" s="701"/>
      <c r="CJ33" s="701"/>
      <c r="CK33" s="701"/>
      <c r="CL33" s="701"/>
      <c r="CM33" s="701"/>
      <c r="CN33" s="701"/>
      <c r="CO33" s="701"/>
      <c r="CP33" s="701"/>
      <c r="CQ33" s="702"/>
      <c r="CR33" s="685">
        <v>2274571</v>
      </c>
      <c r="CS33" s="710"/>
      <c r="CT33" s="710"/>
      <c r="CU33" s="710"/>
      <c r="CV33" s="710"/>
      <c r="CW33" s="710"/>
      <c r="CX33" s="710"/>
      <c r="CY33" s="711"/>
      <c r="CZ33" s="690">
        <v>53.8</v>
      </c>
      <c r="DA33" s="722"/>
      <c r="DB33" s="722"/>
      <c r="DC33" s="724"/>
      <c r="DD33" s="694">
        <v>1315432</v>
      </c>
      <c r="DE33" s="710"/>
      <c r="DF33" s="710"/>
      <c r="DG33" s="710"/>
      <c r="DH33" s="710"/>
      <c r="DI33" s="710"/>
      <c r="DJ33" s="710"/>
      <c r="DK33" s="711"/>
      <c r="DL33" s="694">
        <v>993357</v>
      </c>
      <c r="DM33" s="710"/>
      <c r="DN33" s="710"/>
      <c r="DO33" s="710"/>
      <c r="DP33" s="710"/>
      <c r="DQ33" s="710"/>
      <c r="DR33" s="710"/>
      <c r="DS33" s="710"/>
      <c r="DT33" s="710"/>
      <c r="DU33" s="710"/>
      <c r="DV33" s="711"/>
      <c r="DW33" s="690">
        <v>41.3</v>
      </c>
      <c r="DX33" s="722"/>
      <c r="DY33" s="722"/>
      <c r="DZ33" s="722"/>
      <c r="EA33" s="722"/>
      <c r="EB33" s="722"/>
      <c r="EC33" s="723"/>
    </row>
    <row r="34" spans="2:133" ht="11.25" customHeight="1" x14ac:dyDescent="0.15">
      <c r="B34" s="682" t="s">
        <v>318</v>
      </c>
      <c r="C34" s="683"/>
      <c r="D34" s="683"/>
      <c r="E34" s="683"/>
      <c r="F34" s="683"/>
      <c r="G34" s="683"/>
      <c r="H34" s="683"/>
      <c r="I34" s="683"/>
      <c r="J34" s="683"/>
      <c r="K34" s="683"/>
      <c r="L34" s="683"/>
      <c r="M34" s="683"/>
      <c r="N34" s="683"/>
      <c r="O34" s="683"/>
      <c r="P34" s="683"/>
      <c r="Q34" s="684"/>
      <c r="R34" s="685">
        <v>2642</v>
      </c>
      <c r="S34" s="686"/>
      <c r="T34" s="686"/>
      <c r="U34" s="686"/>
      <c r="V34" s="686"/>
      <c r="W34" s="686"/>
      <c r="X34" s="686"/>
      <c r="Y34" s="687"/>
      <c r="Z34" s="688">
        <v>0.1</v>
      </c>
      <c r="AA34" s="688"/>
      <c r="AB34" s="688"/>
      <c r="AC34" s="688"/>
      <c r="AD34" s="689" t="s">
        <v>130</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780653</v>
      </c>
      <c r="CS34" s="686"/>
      <c r="CT34" s="686"/>
      <c r="CU34" s="686"/>
      <c r="CV34" s="686"/>
      <c r="CW34" s="686"/>
      <c r="CX34" s="686"/>
      <c r="CY34" s="687"/>
      <c r="CZ34" s="690">
        <v>18.5</v>
      </c>
      <c r="DA34" s="722"/>
      <c r="DB34" s="722"/>
      <c r="DC34" s="724"/>
      <c r="DD34" s="694">
        <v>645821</v>
      </c>
      <c r="DE34" s="686"/>
      <c r="DF34" s="686"/>
      <c r="DG34" s="686"/>
      <c r="DH34" s="686"/>
      <c r="DI34" s="686"/>
      <c r="DJ34" s="686"/>
      <c r="DK34" s="687"/>
      <c r="DL34" s="694">
        <v>414375</v>
      </c>
      <c r="DM34" s="686"/>
      <c r="DN34" s="686"/>
      <c r="DO34" s="686"/>
      <c r="DP34" s="686"/>
      <c r="DQ34" s="686"/>
      <c r="DR34" s="686"/>
      <c r="DS34" s="686"/>
      <c r="DT34" s="686"/>
      <c r="DU34" s="686"/>
      <c r="DV34" s="687"/>
      <c r="DW34" s="690">
        <v>17.2</v>
      </c>
      <c r="DX34" s="722"/>
      <c r="DY34" s="722"/>
      <c r="DZ34" s="722"/>
      <c r="EA34" s="722"/>
      <c r="EB34" s="722"/>
      <c r="EC34" s="723"/>
    </row>
    <row r="35" spans="2:133" ht="11.25" customHeight="1" x14ac:dyDescent="0.15">
      <c r="B35" s="682" t="s">
        <v>320</v>
      </c>
      <c r="C35" s="683"/>
      <c r="D35" s="683"/>
      <c r="E35" s="683"/>
      <c r="F35" s="683"/>
      <c r="G35" s="683"/>
      <c r="H35" s="683"/>
      <c r="I35" s="683"/>
      <c r="J35" s="683"/>
      <c r="K35" s="683"/>
      <c r="L35" s="683"/>
      <c r="M35" s="683"/>
      <c r="N35" s="683"/>
      <c r="O35" s="683"/>
      <c r="P35" s="683"/>
      <c r="Q35" s="684"/>
      <c r="R35" s="685">
        <v>7898</v>
      </c>
      <c r="S35" s="686"/>
      <c r="T35" s="686"/>
      <c r="U35" s="686"/>
      <c r="V35" s="686"/>
      <c r="W35" s="686"/>
      <c r="X35" s="686"/>
      <c r="Y35" s="687"/>
      <c r="Z35" s="688">
        <v>0.2</v>
      </c>
      <c r="AA35" s="688"/>
      <c r="AB35" s="688"/>
      <c r="AC35" s="688"/>
      <c r="AD35" s="689" t="s">
        <v>130</v>
      </c>
      <c r="AE35" s="689"/>
      <c r="AF35" s="689"/>
      <c r="AG35" s="689"/>
      <c r="AH35" s="689"/>
      <c r="AI35" s="689"/>
      <c r="AJ35" s="689"/>
      <c r="AK35" s="689"/>
      <c r="AL35" s="690" t="s">
        <v>130</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46312</v>
      </c>
      <c r="CS35" s="710"/>
      <c r="CT35" s="710"/>
      <c r="CU35" s="710"/>
      <c r="CV35" s="710"/>
      <c r="CW35" s="710"/>
      <c r="CX35" s="710"/>
      <c r="CY35" s="711"/>
      <c r="CZ35" s="690">
        <v>1.1000000000000001</v>
      </c>
      <c r="DA35" s="722"/>
      <c r="DB35" s="722"/>
      <c r="DC35" s="724"/>
      <c r="DD35" s="694">
        <v>46312</v>
      </c>
      <c r="DE35" s="710"/>
      <c r="DF35" s="710"/>
      <c r="DG35" s="710"/>
      <c r="DH35" s="710"/>
      <c r="DI35" s="710"/>
      <c r="DJ35" s="710"/>
      <c r="DK35" s="711"/>
      <c r="DL35" s="694">
        <v>46312</v>
      </c>
      <c r="DM35" s="710"/>
      <c r="DN35" s="710"/>
      <c r="DO35" s="710"/>
      <c r="DP35" s="710"/>
      <c r="DQ35" s="710"/>
      <c r="DR35" s="710"/>
      <c r="DS35" s="710"/>
      <c r="DT35" s="710"/>
      <c r="DU35" s="710"/>
      <c r="DV35" s="711"/>
      <c r="DW35" s="690">
        <v>1.9</v>
      </c>
      <c r="DX35" s="722"/>
      <c r="DY35" s="722"/>
      <c r="DZ35" s="722"/>
      <c r="EA35" s="722"/>
      <c r="EB35" s="722"/>
      <c r="EC35" s="723"/>
    </row>
    <row r="36" spans="2:133" ht="11.25" customHeight="1" x14ac:dyDescent="0.15">
      <c r="B36" s="682" t="s">
        <v>324</v>
      </c>
      <c r="C36" s="683"/>
      <c r="D36" s="683"/>
      <c r="E36" s="683"/>
      <c r="F36" s="683"/>
      <c r="G36" s="683"/>
      <c r="H36" s="683"/>
      <c r="I36" s="683"/>
      <c r="J36" s="683"/>
      <c r="K36" s="683"/>
      <c r="L36" s="683"/>
      <c r="M36" s="683"/>
      <c r="N36" s="683"/>
      <c r="O36" s="683"/>
      <c r="P36" s="683"/>
      <c r="Q36" s="684"/>
      <c r="R36" s="685">
        <v>36431</v>
      </c>
      <c r="S36" s="686"/>
      <c r="T36" s="686"/>
      <c r="U36" s="686"/>
      <c r="V36" s="686"/>
      <c r="W36" s="686"/>
      <c r="X36" s="686"/>
      <c r="Y36" s="687"/>
      <c r="Z36" s="688">
        <v>0.8</v>
      </c>
      <c r="AA36" s="688"/>
      <c r="AB36" s="688"/>
      <c r="AC36" s="688"/>
      <c r="AD36" s="689" t="s">
        <v>130</v>
      </c>
      <c r="AE36" s="689"/>
      <c r="AF36" s="689"/>
      <c r="AG36" s="689"/>
      <c r="AH36" s="689"/>
      <c r="AI36" s="689"/>
      <c r="AJ36" s="689"/>
      <c r="AK36" s="689"/>
      <c r="AL36" s="690" t="s">
        <v>130</v>
      </c>
      <c r="AM36" s="691"/>
      <c r="AN36" s="691"/>
      <c r="AO36" s="692"/>
      <c r="AP36" s="235"/>
      <c r="AQ36" s="759" t="s">
        <v>325</v>
      </c>
      <c r="AR36" s="760"/>
      <c r="AS36" s="760"/>
      <c r="AT36" s="760"/>
      <c r="AU36" s="760"/>
      <c r="AV36" s="760"/>
      <c r="AW36" s="760"/>
      <c r="AX36" s="760"/>
      <c r="AY36" s="761"/>
      <c r="AZ36" s="674">
        <v>467118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1762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978602</v>
      </c>
      <c r="CS36" s="686"/>
      <c r="CT36" s="686"/>
      <c r="CU36" s="686"/>
      <c r="CV36" s="686"/>
      <c r="CW36" s="686"/>
      <c r="CX36" s="686"/>
      <c r="CY36" s="687"/>
      <c r="CZ36" s="690">
        <v>23.1</v>
      </c>
      <c r="DA36" s="722"/>
      <c r="DB36" s="722"/>
      <c r="DC36" s="724"/>
      <c r="DD36" s="694">
        <v>230114</v>
      </c>
      <c r="DE36" s="686"/>
      <c r="DF36" s="686"/>
      <c r="DG36" s="686"/>
      <c r="DH36" s="686"/>
      <c r="DI36" s="686"/>
      <c r="DJ36" s="686"/>
      <c r="DK36" s="687"/>
      <c r="DL36" s="694">
        <v>183886</v>
      </c>
      <c r="DM36" s="686"/>
      <c r="DN36" s="686"/>
      <c r="DO36" s="686"/>
      <c r="DP36" s="686"/>
      <c r="DQ36" s="686"/>
      <c r="DR36" s="686"/>
      <c r="DS36" s="686"/>
      <c r="DT36" s="686"/>
      <c r="DU36" s="686"/>
      <c r="DV36" s="687"/>
      <c r="DW36" s="690">
        <v>7.6</v>
      </c>
      <c r="DX36" s="722"/>
      <c r="DY36" s="722"/>
      <c r="DZ36" s="722"/>
      <c r="EA36" s="722"/>
      <c r="EB36" s="722"/>
      <c r="EC36" s="723"/>
    </row>
    <row r="37" spans="2:133" ht="11.25" customHeight="1" x14ac:dyDescent="0.15">
      <c r="B37" s="682" t="s">
        <v>328</v>
      </c>
      <c r="C37" s="683"/>
      <c r="D37" s="683"/>
      <c r="E37" s="683"/>
      <c r="F37" s="683"/>
      <c r="G37" s="683"/>
      <c r="H37" s="683"/>
      <c r="I37" s="683"/>
      <c r="J37" s="683"/>
      <c r="K37" s="683"/>
      <c r="L37" s="683"/>
      <c r="M37" s="683"/>
      <c r="N37" s="683"/>
      <c r="O37" s="683"/>
      <c r="P37" s="683"/>
      <c r="Q37" s="684"/>
      <c r="R37" s="685">
        <v>104054</v>
      </c>
      <c r="S37" s="686"/>
      <c r="T37" s="686"/>
      <c r="U37" s="686"/>
      <c r="V37" s="686"/>
      <c r="W37" s="686"/>
      <c r="X37" s="686"/>
      <c r="Y37" s="687"/>
      <c r="Z37" s="688">
        <v>2.4</v>
      </c>
      <c r="AA37" s="688"/>
      <c r="AB37" s="688"/>
      <c r="AC37" s="688"/>
      <c r="AD37" s="689" t="s">
        <v>130</v>
      </c>
      <c r="AE37" s="689"/>
      <c r="AF37" s="689"/>
      <c r="AG37" s="689"/>
      <c r="AH37" s="689"/>
      <c r="AI37" s="689"/>
      <c r="AJ37" s="689"/>
      <c r="AK37" s="689"/>
      <c r="AL37" s="690" t="s">
        <v>130</v>
      </c>
      <c r="AM37" s="691"/>
      <c r="AN37" s="691"/>
      <c r="AO37" s="692"/>
      <c r="AQ37" s="763" t="s">
        <v>329</v>
      </c>
      <c r="AR37" s="764"/>
      <c r="AS37" s="764"/>
      <c r="AT37" s="764"/>
      <c r="AU37" s="764"/>
      <c r="AV37" s="764"/>
      <c r="AW37" s="764"/>
      <c r="AX37" s="764"/>
      <c r="AY37" s="765"/>
      <c r="AZ37" s="685">
        <v>131234</v>
      </c>
      <c r="BA37" s="686"/>
      <c r="BB37" s="686"/>
      <c r="BC37" s="686"/>
      <c r="BD37" s="710"/>
      <c r="BE37" s="710"/>
      <c r="BF37" s="740"/>
      <c r="BG37" s="700" t="s">
        <v>330</v>
      </c>
      <c r="BH37" s="701"/>
      <c r="BI37" s="701"/>
      <c r="BJ37" s="701"/>
      <c r="BK37" s="701"/>
      <c r="BL37" s="701"/>
      <c r="BM37" s="701"/>
      <c r="BN37" s="701"/>
      <c r="BO37" s="701"/>
      <c r="BP37" s="701"/>
      <c r="BQ37" s="701"/>
      <c r="BR37" s="701"/>
      <c r="BS37" s="701"/>
      <c r="BT37" s="701"/>
      <c r="BU37" s="702"/>
      <c r="BV37" s="685">
        <v>-9137</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136919</v>
      </c>
      <c r="CS37" s="710"/>
      <c r="CT37" s="710"/>
      <c r="CU37" s="710"/>
      <c r="CV37" s="710"/>
      <c r="CW37" s="710"/>
      <c r="CX37" s="710"/>
      <c r="CY37" s="711"/>
      <c r="CZ37" s="690">
        <v>3.2</v>
      </c>
      <c r="DA37" s="722"/>
      <c r="DB37" s="722"/>
      <c r="DC37" s="724"/>
      <c r="DD37" s="694">
        <v>136042</v>
      </c>
      <c r="DE37" s="710"/>
      <c r="DF37" s="710"/>
      <c r="DG37" s="710"/>
      <c r="DH37" s="710"/>
      <c r="DI37" s="710"/>
      <c r="DJ37" s="710"/>
      <c r="DK37" s="711"/>
      <c r="DL37" s="694">
        <v>122530</v>
      </c>
      <c r="DM37" s="710"/>
      <c r="DN37" s="710"/>
      <c r="DO37" s="710"/>
      <c r="DP37" s="710"/>
      <c r="DQ37" s="710"/>
      <c r="DR37" s="710"/>
      <c r="DS37" s="710"/>
      <c r="DT37" s="710"/>
      <c r="DU37" s="710"/>
      <c r="DV37" s="711"/>
      <c r="DW37" s="690">
        <v>5.0999999999999996</v>
      </c>
      <c r="DX37" s="722"/>
      <c r="DY37" s="722"/>
      <c r="DZ37" s="722"/>
      <c r="EA37" s="722"/>
      <c r="EB37" s="722"/>
      <c r="EC37" s="723"/>
    </row>
    <row r="38" spans="2:133" ht="11.25" customHeight="1" x14ac:dyDescent="0.15">
      <c r="B38" s="682" t="s">
        <v>332</v>
      </c>
      <c r="C38" s="683"/>
      <c r="D38" s="683"/>
      <c r="E38" s="683"/>
      <c r="F38" s="683"/>
      <c r="G38" s="683"/>
      <c r="H38" s="683"/>
      <c r="I38" s="683"/>
      <c r="J38" s="683"/>
      <c r="K38" s="683"/>
      <c r="L38" s="683"/>
      <c r="M38" s="683"/>
      <c r="N38" s="683"/>
      <c r="O38" s="683"/>
      <c r="P38" s="683"/>
      <c r="Q38" s="684"/>
      <c r="R38" s="685">
        <v>58188</v>
      </c>
      <c r="S38" s="686"/>
      <c r="T38" s="686"/>
      <c r="U38" s="686"/>
      <c r="V38" s="686"/>
      <c r="W38" s="686"/>
      <c r="X38" s="686"/>
      <c r="Y38" s="687"/>
      <c r="Z38" s="688">
        <v>1.3</v>
      </c>
      <c r="AA38" s="688"/>
      <c r="AB38" s="688"/>
      <c r="AC38" s="688"/>
      <c r="AD38" s="689">
        <v>5853</v>
      </c>
      <c r="AE38" s="689"/>
      <c r="AF38" s="689"/>
      <c r="AG38" s="689"/>
      <c r="AH38" s="689"/>
      <c r="AI38" s="689"/>
      <c r="AJ38" s="689"/>
      <c r="AK38" s="689"/>
      <c r="AL38" s="690">
        <v>0.3</v>
      </c>
      <c r="AM38" s="691"/>
      <c r="AN38" s="691"/>
      <c r="AO38" s="692"/>
      <c r="AQ38" s="763" t="s">
        <v>333</v>
      </c>
      <c r="AR38" s="764"/>
      <c r="AS38" s="764"/>
      <c r="AT38" s="764"/>
      <c r="AU38" s="764"/>
      <c r="AV38" s="764"/>
      <c r="AW38" s="764"/>
      <c r="AX38" s="764"/>
      <c r="AY38" s="765"/>
      <c r="AZ38" s="685">
        <v>7049</v>
      </c>
      <c r="BA38" s="686"/>
      <c r="BB38" s="686"/>
      <c r="BC38" s="686"/>
      <c r="BD38" s="710"/>
      <c r="BE38" s="710"/>
      <c r="BF38" s="740"/>
      <c r="BG38" s="700" t="s">
        <v>334</v>
      </c>
      <c r="BH38" s="701"/>
      <c r="BI38" s="701"/>
      <c r="BJ38" s="701"/>
      <c r="BK38" s="701"/>
      <c r="BL38" s="701"/>
      <c r="BM38" s="701"/>
      <c r="BN38" s="701"/>
      <c r="BO38" s="701"/>
      <c r="BP38" s="701"/>
      <c r="BQ38" s="701"/>
      <c r="BR38" s="701"/>
      <c r="BS38" s="701"/>
      <c r="BT38" s="701"/>
      <c r="BU38" s="702"/>
      <c r="BV38" s="685">
        <v>1235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460069</v>
      </c>
      <c r="CS38" s="686"/>
      <c r="CT38" s="686"/>
      <c r="CU38" s="686"/>
      <c r="CV38" s="686"/>
      <c r="CW38" s="686"/>
      <c r="CX38" s="686"/>
      <c r="CY38" s="687"/>
      <c r="CZ38" s="690">
        <v>10.9</v>
      </c>
      <c r="DA38" s="722"/>
      <c r="DB38" s="722"/>
      <c r="DC38" s="724"/>
      <c r="DD38" s="694">
        <v>392639</v>
      </c>
      <c r="DE38" s="686"/>
      <c r="DF38" s="686"/>
      <c r="DG38" s="686"/>
      <c r="DH38" s="686"/>
      <c r="DI38" s="686"/>
      <c r="DJ38" s="686"/>
      <c r="DK38" s="687"/>
      <c r="DL38" s="694">
        <v>348784</v>
      </c>
      <c r="DM38" s="686"/>
      <c r="DN38" s="686"/>
      <c r="DO38" s="686"/>
      <c r="DP38" s="686"/>
      <c r="DQ38" s="686"/>
      <c r="DR38" s="686"/>
      <c r="DS38" s="686"/>
      <c r="DT38" s="686"/>
      <c r="DU38" s="686"/>
      <c r="DV38" s="687"/>
      <c r="DW38" s="690">
        <v>14.5</v>
      </c>
      <c r="DX38" s="722"/>
      <c r="DY38" s="722"/>
      <c r="DZ38" s="722"/>
      <c r="EA38" s="722"/>
      <c r="EB38" s="722"/>
      <c r="EC38" s="723"/>
    </row>
    <row r="39" spans="2:133" ht="11.25" customHeight="1" x14ac:dyDescent="0.15">
      <c r="B39" s="682" t="s">
        <v>336</v>
      </c>
      <c r="C39" s="683"/>
      <c r="D39" s="683"/>
      <c r="E39" s="683"/>
      <c r="F39" s="683"/>
      <c r="G39" s="683"/>
      <c r="H39" s="683"/>
      <c r="I39" s="683"/>
      <c r="J39" s="683"/>
      <c r="K39" s="683"/>
      <c r="L39" s="683"/>
      <c r="M39" s="683"/>
      <c r="N39" s="683"/>
      <c r="O39" s="683"/>
      <c r="P39" s="683"/>
      <c r="Q39" s="684"/>
      <c r="R39" s="685">
        <v>148343</v>
      </c>
      <c r="S39" s="686"/>
      <c r="T39" s="686"/>
      <c r="U39" s="686"/>
      <c r="V39" s="686"/>
      <c r="W39" s="686"/>
      <c r="X39" s="686"/>
      <c r="Y39" s="687"/>
      <c r="Z39" s="688">
        <v>3.4</v>
      </c>
      <c r="AA39" s="688"/>
      <c r="AB39" s="688"/>
      <c r="AC39" s="688"/>
      <c r="AD39" s="689" t="s">
        <v>130</v>
      </c>
      <c r="AE39" s="689"/>
      <c r="AF39" s="689"/>
      <c r="AG39" s="689"/>
      <c r="AH39" s="689"/>
      <c r="AI39" s="689"/>
      <c r="AJ39" s="689"/>
      <c r="AK39" s="689"/>
      <c r="AL39" s="690" t="s">
        <v>130</v>
      </c>
      <c r="AM39" s="691"/>
      <c r="AN39" s="691"/>
      <c r="AO39" s="692"/>
      <c r="AQ39" s="763" t="s">
        <v>337</v>
      </c>
      <c r="AR39" s="764"/>
      <c r="AS39" s="764"/>
      <c r="AT39" s="764"/>
      <c r="AU39" s="764"/>
      <c r="AV39" s="764"/>
      <c r="AW39" s="764"/>
      <c r="AX39" s="764"/>
      <c r="AY39" s="765"/>
      <c r="AZ39" s="685" t="s">
        <v>130</v>
      </c>
      <c r="BA39" s="686"/>
      <c r="BB39" s="686"/>
      <c r="BC39" s="686"/>
      <c r="BD39" s="710"/>
      <c r="BE39" s="710"/>
      <c r="BF39" s="740"/>
      <c r="BG39" s="700" t="s">
        <v>338</v>
      </c>
      <c r="BH39" s="701"/>
      <c r="BI39" s="701"/>
      <c r="BJ39" s="701"/>
      <c r="BK39" s="701"/>
      <c r="BL39" s="701"/>
      <c r="BM39" s="701"/>
      <c r="BN39" s="701"/>
      <c r="BO39" s="701"/>
      <c r="BP39" s="701"/>
      <c r="BQ39" s="701"/>
      <c r="BR39" s="701"/>
      <c r="BS39" s="701"/>
      <c r="BT39" s="701"/>
      <c r="BU39" s="702"/>
      <c r="BV39" s="685">
        <v>1930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8935</v>
      </c>
      <c r="CS39" s="710"/>
      <c r="CT39" s="710"/>
      <c r="CU39" s="710"/>
      <c r="CV39" s="710"/>
      <c r="CW39" s="710"/>
      <c r="CX39" s="710"/>
      <c r="CY39" s="711"/>
      <c r="CZ39" s="690">
        <v>0.2</v>
      </c>
      <c r="DA39" s="722"/>
      <c r="DB39" s="722"/>
      <c r="DC39" s="724"/>
      <c r="DD39" s="694">
        <v>546</v>
      </c>
      <c r="DE39" s="710"/>
      <c r="DF39" s="710"/>
      <c r="DG39" s="710"/>
      <c r="DH39" s="710"/>
      <c r="DI39" s="710"/>
      <c r="DJ39" s="710"/>
      <c r="DK39" s="711"/>
      <c r="DL39" s="694" t="s">
        <v>130</v>
      </c>
      <c r="DM39" s="710"/>
      <c r="DN39" s="710"/>
      <c r="DO39" s="710"/>
      <c r="DP39" s="710"/>
      <c r="DQ39" s="710"/>
      <c r="DR39" s="710"/>
      <c r="DS39" s="710"/>
      <c r="DT39" s="710"/>
      <c r="DU39" s="710"/>
      <c r="DV39" s="711"/>
      <c r="DW39" s="690" t="s">
        <v>130</v>
      </c>
      <c r="DX39" s="722"/>
      <c r="DY39" s="722"/>
      <c r="DZ39" s="722"/>
      <c r="EA39" s="722"/>
      <c r="EB39" s="722"/>
      <c r="EC39" s="723"/>
    </row>
    <row r="40" spans="2:133" ht="11.25" customHeight="1" x14ac:dyDescent="0.15">
      <c r="B40" s="682" t="s">
        <v>340</v>
      </c>
      <c r="C40" s="683"/>
      <c r="D40" s="683"/>
      <c r="E40" s="683"/>
      <c r="F40" s="683"/>
      <c r="G40" s="683"/>
      <c r="H40" s="683"/>
      <c r="I40" s="683"/>
      <c r="J40" s="683"/>
      <c r="K40" s="683"/>
      <c r="L40" s="683"/>
      <c r="M40" s="683"/>
      <c r="N40" s="683"/>
      <c r="O40" s="683"/>
      <c r="P40" s="683"/>
      <c r="Q40" s="684"/>
      <c r="R40" s="685">
        <v>6733</v>
      </c>
      <c r="S40" s="686"/>
      <c r="T40" s="686"/>
      <c r="U40" s="686"/>
      <c r="V40" s="686"/>
      <c r="W40" s="686"/>
      <c r="X40" s="686"/>
      <c r="Y40" s="687"/>
      <c r="Z40" s="688">
        <v>0.2</v>
      </c>
      <c r="AA40" s="688"/>
      <c r="AB40" s="688"/>
      <c r="AC40" s="688"/>
      <c r="AD40" s="689" t="s">
        <v>130</v>
      </c>
      <c r="AE40" s="689"/>
      <c r="AF40" s="689"/>
      <c r="AG40" s="689"/>
      <c r="AH40" s="689"/>
      <c r="AI40" s="689"/>
      <c r="AJ40" s="689"/>
      <c r="AK40" s="689"/>
      <c r="AL40" s="690" t="s">
        <v>130</v>
      </c>
      <c r="AM40" s="691"/>
      <c r="AN40" s="691"/>
      <c r="AO40" s="692"/>
      <c r="AQ40" s="763" t="s">
        <v>341</v>
      </c>
      <c r="AR40" s="764"/>
      <c r="AS40" s="764"/>
      <c r="AT40" s="764"/>
      <c r="AU40" s="764"/>
      <c r="AV40" s="764"/>
      <c r="AW40" s="764"/>
      <c r="AX40" s="764"/>
      <c r="AY40" s="765"/>
      <c r="AZ40" s="685" t="s">
        <v>130</v>
      </c>
      <c r="BA40" s="686"/>
      <c r="BB40" s="686"/>
      <c r="BC40" s="686"/>
      <c r="BD40" s="710"/>
      <c r="BE40" s="710"/>
      <c r="BF40" s="740"/>
      <c r="BG40" s="766" t="s">
        <v>342</v>
      </c>
      <c r="BH40" s="767"/>
      <c r="BI40" s="767"/>
      <c r="BJ40" s="767"/>
      <c r="BK40" s="767"/>
      <c r="BL40" s="236"/>
      <c r="BM40" s="701" t="s">
        <v>343</v>
      </c>
      <c r="BN40" s="701"/>
      <c r="BO40" s="701"/>
      <c r="BP40" s="701"/>
      <c r="BQ40" s="701"/>
      <c r="BR40" s="701"/>
      <c r="BS40" s="701"/>
      <c r="BT40" s="701"/>
      <c r="BU40" s="702"/>
      <c r="BV40" s="685">
        <v>91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130</v>
      </c>
      <c r="CS40" s="686"/>
      <c r="CT40" s="686"/>
      <c r="CU40" s="686"/>
      <c r="CV40" s="686"/>
      <c r="CW40" s="686"/>
      <c r="CX40" s="686"/>
      <c r="CY40" s="687"/>
      <c r="CZ40" s="690" t="s">
        <v>130</v>
      </c>
      <c r="DA40" s="722"/>
      <c r="DB40" s="722"/>
      <c r="DC40" s="724"/>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22"/>
      <c r="DY40" s="722"/>
      <c r="DZ40" s="722"/>
      <c r="EA40" s="722"/>
      <c r="EB40" s="722"/>
      <c r="EC40" s="723"/>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346</v>
      </c>
      <c r="AR41" s="764"/>
      <c r="AS41" s="764"/>
      <c r="AT41" s="764"/>
      <c r="AU41" s="764"/>
      <c r="AV41" s="764"/>
      <c r="AW41" s="764"/>
      <c r="AX41" s="764"/>
      <c r="AY41" s="765"/>
      <c r="AZ41" s="685">
        <v>81319</v>
      </c>
      <c r="BA41" s="686"/>
      <c r="BB41" s="686"/>
      <c r="BC41" s="686"/>
      <c r="BD41" s="710"/>
      <c r="BE41" s="710"/>
      <c r="BF41" s="740"/>
      <c r="BG41" s="766"/>
      <c r="BH41" s="767"/>
      <c r="BI41" s="767"/>
      <c r="BJ41" s="767"/>
      <c r="BK41" s="767"/>
      <c r="BL41" s="236"/>
      <c r="BM41" s="701" t="s">
        <v>347</v>
      </c>
      <c r="BN41" s="701"/>
      <c r="BO41" s="701"/>
      <c r="BP41" s="701"/>
      <c r="BQ41" s="701"/>
      <c r="BR41" s="701"/>
      <c r="BS41" s="701"/>
      <c r="BT41" s="701"/>
      <c r="BU41" s="702"/>
      <c r="BV41" s="685">
        <v>2</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130</v>
      </c>
      <c r="CS41" s="710"/>
      <c r="CT41" s="710"/>
      <c r="CU41" s="710"/>
      <c r="CV41" s="710"/>
      <c r="CW41" s="710"/>
      <c r="CX41" s="710"/>
      <c r="CY41" s="711"/>
      <c r="CZ41" s="690" t="s">
        <v>130</v>
      </c>
      <c r="DA41" s="722"/>
      <c r="DB41" s="722"/>
      <c r="DC41" s="724"/>
      <c r="DD41" s="694" t="s">
        <v>130</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83365</v>
      </c>
      <c r="S42" s="686"/>
      <c r="T42" s="686"/>
      <c r="U42" s="686"/>
      <c r="V42" s="686"/>
      <c r="W42" s="686"/>
      <c r="X42" s="686"/>
      <c r="Y42" s="687"/>
      <c r="Z42" s="688">
        <v>1.9</v>
      </c>
      <c r="AA42" s="688"/>
      <c r="AB42" s="688"/>
      <c r="AC42" s="688"/>
      <c r="AD42" s="689" t="s">
        <v>350</v>
      </c>
      <c r="AE42" s="689"/>
      <c r="AF42" s="689"/>
      <c r="AG42" s="689"/>
      <c r="AH42" s="689"/>
      <c r="AI42" s="689"/>
      <c r="AJ42" s="689"/>
      <c r="AK42" s="689"/>
      <c r="AL42" s="690" t="s">
        <v>130</v>
      </c>
      <c r="AM42" s="691"/>
      <c r="AN42" s="691"/>
      <c r="AO42" s="692"/>
      <c r="AQ42" s="784" t="s">
        <v>351</v>
      </c>
      <c r="AR42" s="785"/>
      <c r="AS42" s="785"/>
      <c r="AT42" s="785"/>
      <c r="AU42" s="785"/>
      <c r="AV42" s="785"/>
      <c r="AW42" s="785"/>
      <c r="AX42" s="785"/>
      <c r="AY42" s="786"/>
      <c r="AZ42" s="776">
        <v>247516</v>
      </c>
      <c r="BA42" s="777"/>
      <c r="BB42" s="777"/>
      <c r="BC42" s="777"/>
      <c r="BD42" s="756"/>
      <c r="BE42" s="756"/>
      <c r="BF42" s="758"/>
      <c r="BG42" s="768"/>
      <c r="BH42" s="769"/>
      <c r="BI42" s="769"/>
      <c r="BJ42" s="769"/>
      <c r="BK42" s="769"/>
      <c r="BL42" s="237"/>
      <c r="BM42" s="713" t="s">
        <v>352</v>
      </c>
      <c r="BN42" s="713"/>
      <c r="BO42" s="713"/>
      <c r="BP42" s="713"/>
      <c r="BQ42" s="713"/>
      <c r="BR42" s="713"/>
      <c r="BS42" s="713"/>
      <c r="BT42" s="713"/>
      <c r="BU42" s="714"/>
      <c r="BV42" s="776">
        <v>334</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265933</v>
      </c>
      <c r="CS42" s="686"/>
      <c r="CT42" s="686"/>
      <c r="CU42" s="686"/>
      <c r="CV42" s="686"/>
      <c r="CW42" s="686"/>
      <c r="CX42" s="686"/>
      <c r="CY42" s="687"/>
      <c r="CZ42" s="690">
        <v>6.3</v>
      </c>
      <c r="DA42" s="691"/>
      <c r="DB42" s="691"/>
      <c r="DC42" s="703"/>
      <c r="DD42" s="694">
        <v>126777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4385905</v>
      </c>
      <c r="S43" s="777"/>
      <c r="T43" s="777"/>
      <c r="U43" s="777"/>
      <c r="V43" s="777"/>
      <c r="W43" s="777"/>
      <c r="X43" s="777"/>
      <c r="Y43" s="778"/>
      <c r="Z43" s="779">
        <v>100</v>
      </c>
      <c r="AA43" s="779"/>
      <c r="AB43" s="779"/>
      <c r="AC43" s="779"/>
      <c r="AD43" s="780">
        <v>2315676</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t="s">
        <v>350</v>
      </c>
      <c r="CS43" s="710"/>
      <c r="CT43" s="710"/>
      <c r="CU43" s="710"/>
      <c r="CV43" s="710"/>
      <c r="CW43" s="710"/>
      <c r="CX43" s="710"/>
      <c r="CY43" s="711"/>
      <c r="CZ43" s="690" t="s">
        <v>130</v>
      </c>
      <c r="DA43" s="722"/>
      <c r="DB43" s="722"/>
      <c r="DC43" s="724"/>
      <c r="DD43" s="694" t="s">
        <v>350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265933</v>
      </c>
      <c r="CS44" s="686"/>
      <c r="CT44" s="686"/>
      <c r="CU44" s="686"/>
      <c r="CV44" s="686"/>
      <c r="CW44" s="686"/>
      <c r="CX44" s="686"/>
      <c r="CY44" s="687"/>
      <c r="CZ44" s="690">
        <v>6.3</v>
      </c>
      <c r="DA44" s="691"/>
      <c r="DB44" s="691"/>
      <c r="DC44" s="703"/>
      <c r="DD44" s="694">
        <v>126777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114206</v>
      </c>
      <c r="CS45" s="710"/>
      <c r="CT45" s="710"/>
      <c r="CU45" s="710"/>
      <c r="CV45" s="710"/>
      <c r="CW45" s="710"/>
      <c r="CX45" s="710"/>
      <c r="CY45" s="711"/>
      <c r="CZ45" s="690">
        <v>2.7</v>
      </c>
      <c r="DA45" s="722"/>
      <c r="DB45" s="722"/>
      <c r="DC45" s="724"/>
      <c r="DD45" s="694">
        <v>3823</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151727</v>
      </c>
      <c r="CS46" s="686"/>
      <c r="CT46" s="686"/>
      <c r="CU46" s="686"/>
      <c r="CV46" s="686"/>
      <c r="CW46" s="686"/>
      <c r="CX46" s="686"/>
      <c r="CY46" s="687"/>
      <c r="CZ46" s="690">
        <v>3.6</v>
      </c>
      <c r="DA46" s="691"/>
      <c r="DB46" s="691"/>
      <c r="DC46" s="703"/>
      <c r="DD46" s="694">
        <v>122954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350</v>
      </c>
      <c r="CS47" s="710"/>
      <c r="CT47" s="710"/>
      <c r="CU47" s="710"/>
      <c r="CV47" s="710"/>
      <c r="CW47" s="710"/>
      <c r="CX47" s="710"/>
      <c r="CY47" s="711"/>
      <c r="CZ47" s="690" t="s">
        <v>350</v>
      </c>
      <c r="DA47" s="722"/>
      <c r="DB47" s="722"/>
      <c r="DC47" s="724"/>
      <c r="DD47" s="694" t="s">
        <v>130</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130</v>
      </c>
      <c r="CS48" s="686"/>
      <c r="CT48" s="686"/>
      <c r="CU48" s="686"/>
      <c r="CV48" s="686"/>
      <c r="CW48" s="686"/>
      <c r="CX48" s="686"/>
      <c r="CY48" s="687"/>
      <c r="CZ48" s="690" t="s">
        <v>350</v>
      </c>
      <c r="DA48" s="691"/>
      <c r="DB48" s="691"/>
      <c r="DC48" s="703"/>
      <c r="DD48" s="694" t="s">
        <v>130</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4229708</v>
      </c>
      <c r="CS49" s="756"/>
      <c r="CT49" s="756"/>
      <c r="CU49" s="756"/>
      <c r="CV49" s="756"/>
      <c r="CW49" s="756"/>
      <c r="CX49" s="756"/>
      <c r="CY49" s="787"/>
      <c r="CZ49" s="781">
        <v>100</v>
      </c>
      <c r="DA49" s="788"/>
      <c r="DB49" s="788"/>
      <c r="DC49" s="789"/>
      <c r="DD49" s="790">
        <v>2799423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4kTLZ0TiQTw/S260NuUpEmXRoh0dnfbS6s5PTDVjDvyKvFnZP+k+CA04VYJ/j+uu6Grx9bGOaSU8dypU9+SuQ==" saltValue="vFxwyDmuT6GNU5fHfF8f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4411</v>
      </c>
      <c r="R7" s="821"/>
      <c r="S7" s="821"/>
      <c r="T7" s="821"/>
      <c r="U7" s="821"/>
      <c r="V7" s="821">
        <v>4255</v>
      </c>
      <c r="W7" s="821"/>
      <c r="X7" s="821"/>
      <c r="Y7" s="821"/>
      <c r="Z7" s="821"/>
      <c r="AA7" s="821">
        <v>156</v>
      </c>
      <c r="AB7" s="821"/>
      <c r="AC7" s="821"/>
      <c r="AD7" s="821"/>
      <c r="AE7" s="822"/>
      <c r="AF7" s="823">
        <v>147</v>
      </c>
      <c r="AG7" s="824"/>
      <c r="AH7" s="824"/>
      <c r="AI7" s="824"/>
      <c r="AJ7" s="825"/>
      <c r="AK7" s="860" t="s">
        <v>599</v>
      </c>
      <c r="AL7" s="861"/>
      <c r="AM7" s="861"/>
      <c r="AN7" s="861"/>
      <c r="AO7" s="861"/>
      <c r="AP7" s="861">
        <v>2921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608</v>
      </c>
      <c r="BT7" s="865"/>
      <c r="BU7" s="865"/>
      <c r="BV7" s="865"/>
      <c r="BW7" s="865"/>
      <c r="BX7" s="865"/>
      <c r="BY7" s="865"/>
      <c r="BZ7" s="865"/>
      <c r="CA7" s="865"/>
      <c r="CB7" s="865"/>
      <c r="CC7" s="865"/>
      <c r="CD7" s="865"/>
      <c r="CE7" s="865"/>
      <c r="CF7" s="865"/>
      <c r="CG7" s="866"/>
      <c r="CH7" s="857" t="s">
        <v>607</v>
      </c>
      <c r="CI7" s="858"/>
      <c r="CJ7" s="858"/>
      <c r="CK7" s="858"/>
      <c r="CL7" s="859"/>
      <c r="CM7" s="857">
        <v>8</v>
      </c>
      <c r="CN7" s="858"/>
      <c r="CO7" s="858"/>
      <c r="CP7" s="858"/>
      <c r="CQ7" s="859"/>
      <c r="CR7" s="857">
        <v>5</v>
      </c>
      <c r="CS7" s="858"/>
      <c r="CT7" s="858"/>
      <c r="CU7" s="858"/>
      <c r="CV7" s="859"/>
      <c r="CW7" s="857" t="s">
        <v>607</v>
      </c>
      <c r="CX7" s="858"/>
      <c r="CY7" s="858"/>
      <c r="CZ7" s="858"/>
      <c r="DA7" s="859"/>
      <c r="DB7" s="857" t="s">
        <v>607</v>
      </c>
      <c r="DC7" s="858"/>
      <c r="DD7" s="858"/>
      <c r="DE7" s="858"/>
      <c r="DF7" s="859"/>
      <c r="DG7" s="857">
        <v>15</v>
      </c>
      <c r="DH7" s="858"/>
      <c r="DI7" s="858"/>
      <c r="DJ7" s="858"/>
      <c r="DK7" s="859"/>
      <c r="DL7" s="857" t="s">
        <v>607</v>
      </c>
      <c r="DM7" s="858"/>
      <c r="DN7" s="858"/>
      <c r="DO7" s="858"/>
      <c r="DP7" s="859"/>
      <c r="DQ7" s="857" t="s">
        <v>607</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26</v>
      </c>
      <c r="R8" s="845"/>
      <c r="S8" s="845"/>
      <c r="T8" s="845"/>
      <c r="U8" s="845"/>
      <c r="V8" s="845">
        <v>26</v>
      </c>
      <c r="W8" s="845"/>
      <c r="X8" s="845"/>
      <c r="Y8" s="845"/>
      <c r="Z8" s="845"/>
      <c r="AA8" s="845">
        <v>0</v>
      </c>
      <c r="AB8" s="845"/>
      <c r="AC8" s="845"/>
      <c r="AD8" s="845"/>
      <c r="AE8" s="846"/>
      <c r="AF8" s="847" t="s">
        <v>389</v>
      </c>
      <c r="AG8" s="848"/>
      <c r="AH8" s="848"/>
      <c r="AI8" s="848"/>
      <c r="AJ8" s="849"/>
      <c r="AK8" s="850" t="s">
        <v>599</v>
      </c>
      <c r="AL8" s="851"/>
      <c r="AM8" s="851"/>
      <c r="AN8" s="851"/>
      <c r="AO8" s="851"/>
      <c r="AP8" s="851" t="s">
        <v>599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4437</v>
      </c>
      <c r="R23" s="880"/>
      <c r="S23" s="880"/>
      <c r="T23" s="880"/>
      <c r="U23" s="880"/>
      <c r="V23" s="880">
        <v>4281</v>
      </c>
      <c r="W23" s="880"/>
      <c r="X23" s="880"/>
      <c r="Y23" s="880"/>
      <c r="Z23" s="880"/>
      <c r="AA23" s="880">
        <v>156</v>
      </c>
      <c r="AB23" s="880"/>
      <c r="AC23" s="880"/>
      <c r="AD23" s="880"/>
      <c r="AE23" s="881"/>
      <c r="AF23" s="882">
        <v>147</v>
      </c>
      <c r="AG23" s="880"/>
      <c r="AH23" s="880"/>
      <c r="AI23" s="880"/>
      <c r="AJ23" s="883"/>
      <c r="AK23" s="884"/>
      <c r="AL23" s="885"/>
      <c r="AM23" s="885"/>
      <c r="AN23" s="885"/>
      <c r="AO23" s="885"/>
      <c r="AP23" s="880">
        <v>2921</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895</v>
      </c>
      <c r="R28" s="909"/>
      <c r="S28" s="909"/>
      <c r="T28" s="909"/>
      <c r="U28" s="909"/>
      <c r="V28" s="909">
        <v>904</v>
      </c>
      <c r="W28" s="909"/>
      <c r="X28" s="909"/>
      <c r="Y28" s="909"/>
      <c r="Z28" s="909"/>
      <c r="AA28" s="909">
        <v>-9</v>
      </c>
      <c r="AB28" s="909"/>
      <c r="AC28" s="909"/>
      <c r="AD28" s="909"/>
      <c r="AE28" s="910"/>
      <c r="AF28" s="911">
        <v>-9</v>
      </c>
      <c r="AG28" s="909"/>
      <c r="AH28" s="909"/>
      <c r="AI28" s="909"/>
      <c r="AJ28" s="912"/>
      <c r="AK28" s="913">
        <v>71</v>
      </c>
      <c r="AL28" s="904"/>
      <c r="AM28" s="904"/>
      <c r="AN28" s="904"/>
      <c r="AO28" s="904"/>
      <c r="AP28" s="904" t="s">
        <v>599</v>
      </c>
      <c r="AQ28" s="904"/>
      <c r="AR28" s="904"/>
      <c r="AS28" s="904"/>
      <c r="AT28" s="904"/>
      <c r="AU28" s="904" t="s">
        <v>599</v>
      </c>
      <c r="AV28" s="904"/>
      <c r="AW28" s="904"/>
      <c r="AX28" s="904"/>
      <c r="AY28" s="904"/>
      <c r="AZ28" s="905" t="s">
        <v>599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749</v>
      </c>
      <c r="R29" s="845"/>
      <c r="S29" s="845"/>
      <c r="T29" s="845"/>
      <c r="U29" s="845"/>
      <c r="V29" s="845">
        <v>709</v>
      </c>
      <c r="W29" s="845"/>
      <c r="X29" s="845"/>
      <c r="Y29" s="845"/>
      <c r="Z29" s="845"/>
      <c r="AA29" s="845">
        <v>40</v>
      </c>
      <c r="AB29" s="845"/>
      <c r="AC29" s="845"/>
      <c r="AD29" s="845"/>
      <c r="AE29" s="846"/>
      <c r="AF29" s="847">
        <v>40</v>
      </c>
      <c r="AG29" s="848"/>
      <c r="AH29" s="848"/>
      <c r="AI29" s="848"/>
      <c r="AJ29" s="849"/>
      <c r="AK29" s="916">
        <v>108</v>
      </c>
      <c r="AL29" s="917"/>
      <c r="AM29" s="917"/>
      <c r="AN29" s="917"/>
      <c r="AO29" s="917"/>
      <c r="AP29" s="917" t="s">
        <v>599</v>
      </c>
      <c r="AQ29" s="917"/>
      <c r="AR29" s="917"/>
      <c r="AS29" s="917"/>
      <c r="AT29" s="917"/>
      <c r="AU29" s="917" t="s">
        <v>599</v>
      </c>
      <c r="AV29" s="917"/>
      <c r="AW29" s="917"/>
      <c r="AX29" s="917"/>
      <c r="AY29" s="917"/>
      <c r="AZ29" s="918" t="s">
        <v>599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107</v>
      </c>
      <c r="R30" s="845"/>
      <c r="S30" s="845"/>
      <c r="T30" s="845"/>
      <c r="U30" s="845"/>
      <c r="V30" s="845">
        <v>107</v>
      </c>
      <c r="W30" s="845"/>
      <c r="X30" s="845"/>
      <c r="Y30" s="845"/>
      <c r="Z30" s="845"/>
      <c r="AA30" s="845">
        <v>0</v>
      </c>
      <c r="AB30" s="845"/>
      <c r="AC30" s="845"/>
      <c r="AD30" s="845"/>
      <c r="AE30" s="846"/>
      <c r="AF30" s="847">
        <v>0</v>
      </c>
      <c r="AG30" s="848"/>
      <c r="AH30" s="848"/>
      <c r="AI30" s="848"/>
      <c r="AJ30" s="849"/>
      <c r="AK30" s="916">
        <v>29</v>
      </c>
      <c r="AL30" s="917"/>
      <c r="AM30" s="917"/>
      <c r="AN30" s="917"/>
      <c r="AO30" s="917"/>
      <c r="AP30" s="917" t="s">
        <v>599</v>
      </c>
      <c r="AQ30" s="917"/>
      <c r="AR30" s="917"/>
      <c r="AS30" s="917"/>
      <c r="AT30" s="917"/>
      <c r="AU30" s="917" t="s">
        <v>599</v>
      </c>
      <c r="AV30" s="917"/>
      <c r="AW30" s="917"/>
      <c r="AX30" s="917"/>
      <c r="AY30" s="917"/>
      <c r="AZ30" s="918" t="s">
        <v>599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382</v>
      </c>
      <c r="R31" s="845"/>
      <c r="S31" s="845"/>
      <c r="T31" s="845"/>
      <c r="U31" s="845"/>
      <c r="V31" s="845">
        <v>14</v>
      </c>
      <c r="W31" s="845"/>
      <c r="X31" s="845"/>
      <c r="Y31" s="845"/>
      <c r="Z31" s="845"/>
      <c r="AA31" s="845">
        <v>368</v>
      </c>
      <c r="AB31" s="845"/>
      <c r="AC31" s="845"/>
      <c r="AD31" s="845"/>
      <c r="AE31" s="846"/>
      <c r="AF31" s="847">
        <v>368</v>
      </c>
      <c r="AG31" s="848"/>
      <c r="AH31" s="848"/>
      <c r="AI31" s="848"/>
      <c r="AJ31" s="849"/>
      <c r="AK31" s="916">
        <v>1</v>
      </c>
      <c r="AL31" s="917"/>
      <c r="AM31" s="917"/>
      <c r="AN31" s="917"/>
      <c r="AO31" s="917"/>
      <c r="AP31" s="917">
        <v>35</v>
      </c>
      <c r="AQ31" s="917"/>
      <c r="AR31" s="917"/>
      <c r="AS31" s="917"/>
      <c r="AT31" s="917"/>
      <c r="AU31" s="917" t="s">
        <v>599</v>
      </c>
      <c r="AV31" s="917"/>
      <c r="AW31" s="917"/>
      <c r="AX31" s="917"/>
      <c r="AY31" s="917"/>
      <c r="AZ31" s="918" t="s">
        <v>599</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284</v>
      </c>
      <c r="R32" s="845"/>
      <c r="S32" s="845"/>
      <c r="T32" s="845"/>
      <c r="U32" s="845"/>
      <c r="V32" s="845">
        <v>284</v>
      </c>
      <c r="W32" s="845"/>
      <c r="X32" s="845"/>
      <c r="Y32" s="845"/>
      <c r="Z32" s="845"/>
      <c r="AA32" s="845">
        <v>0</v>
      </c>
      <c r="AB32" s="845"/>
      <c r="AC32" s="845"/>
      <c r="AD32" s="845"/>
      <c r="AE32" s="846"/>
      <c r="AF32" s="847" t="s">
        <v>410</v>
      </c>
      <c r="AG32" s="848"/>
      <c r="AH32" s="848"/>
      <c r="AI32" s="848"/>
      <c r="AJ32" s="849"/>
      <c r="AK32" s="916">
        <v>131</v>
      </c>
      <c r="AL32" s="917"/>
      <c r="AM32" s="917"/>
      <c r="AN32" s="917"/>
      <c r="AO32" s="917"/>
      <c r="AP32" s="917">
        <v>2112</v>
      </c>
      <c r="AQ32" s="917"/>
      <c r="AR32" s="917"/>
      <c r="AS32" s="917"/>
      <c r="AT32" s="917"/>
      <c r="AU32" s="917">
        <v>1495</v>
      </c>
      <c r="AV32" s="917"/>
      <c r="AW32" s="917"/>
      <c r="AX32" s="917"/>
      <c r="AY32" s="917"/>
      <c r="AZ32" s="918" t="s">
        <v>599</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399</v>
      </c>
      <c r="AG63" s="928"/>
      <c r="AH63" s="928"/>
      <c r="AI63" s="928"/>
      <c r="AJ63" s="929"/>
      <c r="AK63" s="930"/>
      <c r="AL63" s="925"/>
      <c r="AM63" s="925"/>
      <c r="AN63" s="925"/>
      <c r="AO63" s="925"/>
      <c r="AP63" s="928">
        <v>2147</v>
      </c>
      <c r="AQ63" s="928"/>
      <c r="AR63" s="928"/>
      <c r="AS63" s="928"/>
      <c r="AT63" s="928"/>
      <c r="AU63" s="928">
        <v>1495</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398</v>
      </c>
      <c r="AB66" s="804"/>
      <c r="AC66" s="804"/>
      <c r="AD66" s="804"/>
      <c r="AE66" s="805"/>
      <c r="AF66" s="938" t="s">
        <v>419</v>
      </c>
      <c r="AG66" s="899"/>
      <c r="AH66" s="899"/>
      <c r="AI66" s="899"/>
      <c r="AJ66" s="939"/>
      <c r="AK66" s="803" t="s">
        <v>400</v>
      </c>
      <c r="AL66" s="827"/>
      <c r="AM66" s="827"/>
      <c r="AN66" s="827"/>
      <c r="AO66" s="828"/>
      <c r="AP66" s="803" t="s">
        <v>420</v>
      </c>
      <c r="AQ66" s="804"/>
      <c r="AR66" s="804"/>
      <c r="AS66" s="804"/>
      <c r="AT66" s="805"/>
      <c r="AU66" s="803" t="s">
        <v>421</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600</v>
      </c>
      <c r="C68" s="956"/>
      <c r="D68" s="956"/>
      <c r="E68" s="956"/>
      <c r="F68" s="956"/>
      <c r="G68" s="956"/>
      <c r="H68" s="956"/>
      <c r="I68" s="956"/>
      <c r="J68" s="956"/>
      <c r="K68" s="956"/>
      <c r="L68" s="956"/>
      <c r="M68" s="956"/>
      <c r="N68" s="956"/>
      <c r="O68" s="956"/>
      <c r="P68" s="957"/>
      <c r="Q68" s="958">
        <v>320</v>
      </c>
      <c r="R68" s="952"/>
      <c r="S68" s="952"/>
      <c r="T68" s="952"/>
      <c r="U68" s="952"/>
      <c r="V68" s="952">
        <v>287</v>
      </c>
      <c r="W68" s="952"/>
      <c r="X68" s="952"/>
      <c r="Y68" s="952"/>
      <c r="Z68" s="952"/>
      <c r="AA68" s="952">
        <v>33</v>
      </c>
      <c r="AB68" s="952"/>
      <c r="AC68" s="952"/>
      <c r="AD68" s="952"/>
      <c r="AE68" s="952"/>
      <c r="AF68" s="952">
        <v>33</v>
      </c>
      <c r="AG68" s="952"/>
      <c r="AH68" s="952"/>
      <c r="AI68" s="952"/>
      <c r="AJ68" s="952"/>
      <c r="AK68" s="952" t="s">
        <v>599</v>
      </c>
      <c r="AL68" s="952"/>
      <c r="AM68" s="952"/>
      <c r="AN68" s="952"/>
      <c r="AO68" s="952"/>
      <c r="AP68" s="952">
        <v>327</v>
      </c>
      <c r="AQ68" s="952"/>
      <c r="AR68" s="952"/>
      <c r="AS68" s="952"/>
      <c r="AT68" s="952"/>
      <c r="AU68" s="952">
        <v>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601</v>
      </c>
      <c r="C69" s="960"/>
      <c r="D69" s="960"/>
      <c r="E69" s="960"/>
      <c r="F69" s="960"/>
      <c r="G69" s="960"/>
      <c r="H69" s="960"/>
      <c r="I69" s="960"/>
      <c r="J69" s="960"/>
      <c r="K69" s="960"/>
      <c r="L69" s="960"/>
      <c r="M69" s="960"/>
      <c r="N69" s="960"/>
      <c r="O69" s="960"/>
      <c r="P69" s="961"/>
      <c r="Q69" s="962">
        <v>5026</v>
      </c>
      <c r="R69" s="917"/>
      <c r="S69" s="917"/>
      <c r="T69" s="917"/>
      <c r="U69" s="917"/>
      <c r="V69" s="917">
        <v>5010</v>
      </c>
      <c r="W69" s="917"/>
      <c r="X69" s="917"/>
      <c r="Y69" s="917"/>
      <c r="Z69" s="917"/>
      <c r="AA69" s="917">
        <v>16</v>
      </c>
      <c r="AB69" s="917"/>
      <c r="AC69" s="917"/>
      <c r="AD69" s="917"/>
      <c r="AE69" s="917"/>
      <c r="AF69" s="917">
        <v>16</v>
      </c>
      <c r="AG69" s="917"/>
      <c r="AH69" s="917"/>
      <c r="AI69" s="917"/>
      <c r="AJ69" s="917"/>
      <c r="AK69" s="917">
        <v>64</v>
      </c>
      <c r="AL69" s="917"/>
      <c r="AM69" s="917"/>
      <c r="AN69" s="917"/>
      <c r="AO69" s="917"/>
      <c r="AP69" s="917" t="s">
        <v>599</v>
      </c>
      <c r="AQ69" s="917"/>
      <c r="AR69" s="917"/>
      <c r="AS69" s="917"/>
      <c r="AT69" s="917"/>
      <c r="AU69" s="917" t="s">
        <v>599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602</v>
      </c>
      <c r="C70" s="960"/>
      <c r="D70" s="960"/>
      <c r="E70" s="960"/>
      <c r="F70" s="960"/>
      <c r="G70" s="960"/>
      <c r="H70" s="960"/>
      <c r="I70" s="960"/>
      <c r="J70" s="960"/>
      <c r="K70" s="960"/>
      <c r="L70" s="960"/>
      <c r="M70" s="960"/>
      <c r="N70" s="960"/>
      <c r="O70" s="960"/>
      <c r="P70" s="961"/>
      <c r="Q70" s="962">
        <v>186</v>
      </c>
      <c r="R70" s="917"/>
      <c r="S70" s="917"/>
      <c r="T70" s="917"/>
      <c r="U70" s="917"/>
      <c r="V70" s="917">
        <v>174</v>
      </c>
      <c r="W70" s="917"/>
      <c r="X70" s="917"/>
      <c r="Y70" s="917"/>
      <c r="Z70" s="917"/>
      <c r="AA70" s="917">
        <v>12</v>
      </c>
      <c r="AB70" s="917"/>
      <c r="AC70" s="917"/>
      <c r="AD70" s="917"/>
      <c r="AE70" s="917"/>
      <c r="AF70" s="917">
        <v>12</v>
      </c>
      <c r="AG70" s="917"/>
      <c r="AH70" s="917"/>
      <c r="AI70" s="917"/>
      <c r="AJ70" s="917"/>
      <c r="AK70" s="917">
        <v>14</v>
      </c>
      <c r="AL70" s="917"/>
      <c r="AM70" s="917"/>
      <c r="AN70" s="917"/>
      <c r="AO70" s="917"/>
      <c r="AP70" s="917">
        <v>213</v>
      </c>
      <c r="AQ70" s="917"/>
      <c r="AR70" s="917"/>
      <c r="AS70" s="917"/>
      <c r="AT70" s="917"/>
      <c r="AU70" s="917">
        <v>13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603</v>
      </c>
      <c r="C71" s="960"/>
      <c r="D71" s="960"/>
      <c r="E71" s="960"/>
      <c r="F71" s="960"/>
      <c r="G71" s="960"/>
      <c r="H71" s="960"/>
      <c r="I71" s="960"/>
      <c r="J71" s="960"/>
      <c r="K71" s="960"/>
      <c r="L71" s="960"/>
      <c r="M71" s="960"/>
      <c r="N71" s="960"/>
      <c r="O71" s="960"/>
      <c r="P71" s="961"/>
      <c r="Q71" s="962">
        <v>134</v>
      </c>
      <c r="R71" s="917"/>
      <c r="S71" s="917"/>
      <c r="T71" s="917"/>
      <c r="U71" s="917"/>
      <c r="V71" s="917">
        <v>92</v>
      </c>
      <c r="W71" s="917"/>
      <c r="X71" s="917"/>
      <c r="Y71" s="917"/>
      <c r="Z71" s="917"/>
      <c r="AA71" s="917">
        <v>42</v>
      </c>
      <c r="AB71" s="917"/>
      <c r="AC71" s="917"/>
      <c r="AD71" s="917"/>
      <c r="AE71" s="917"/>
      <c r="AF71" s="917">
        <v>42</v>
      </c>
      <c r="AG71" s="917"/>
      <c r="AH71" s="917"/>
      <c r="AI71" s="917"/>
      <c r="AJ71" s="917"/>
      <c r="AK71" s="917" t="s">
        <v>599</v>
      </c>
      <c r="AL71" s="917"/>
      <c r="AM71" s="917"/>
      <c r="AN71" s="917"/>
      <c r="AO71" s="917"/>
      <c r="AP71" s="917" t="s">
        <v>599</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604</v>
      </c>
      <c r="C72" s="960"/>
      <c r="D72" s="960"/>
      <c r="E72" s="960"/>
      <c r="F72" s="960"/>
      <c r="G72" s="960"/>
      <c r="H72" s="960"/>
      <c r="I72" s="960"/>
      <c r="J72" s="960"/>
      <c r="K72" s="960"/>
      <c r="L72" s="960"/>
      <c r="M72" s="960"/>
      <c r="N72" s="960"/>
      <c r="O72" s="960"/>
      <c r="P72" s="961"/>
      <c r="Q72" s="962">
        <v>15308</v>
      </c>
      <c r="R72" s="917"/>
      <c r="S72" s="917"/>
      <c r="T72" s="917"/>
      <c r="U72" s="917"/>
      <c r="V72" s="917">
        <v>14789</v>
      </c>
      <c r="W72" s="917"/>
      <c r="X72" s="917"/>
      <c r="Y72" s="917"/>
      <c r="Z72" s="917"/>
      <c r="AA72" s="917">
        <v>519</v>
      </c>
      <c r="AB72" s="917"/>
      <c r="AC72" s="917"/>
      <c r="AD72" s="917"/>
      <c r="AE72" s="917"/>
      <c r="AF72" s="917">
        <v>519</v>
      </c>
      <c r="AG72" s="917"/>
      <c r="AH72" s="917"/>
      <c r="AI72" s="917"/>
      <c r="AJ72" s="917"/>
      <c r="AK72" s="917">
        <v>1469</v>
      </c>
      <c r="AL72" s="917"/>
      <c r="AM72" s="917"/>
      <c r="AN72" s="917"/>
      <c r="AO72" s="917"/>
      <c r="AP72" s="917">
        <v>2290</v>
      </c>
      <c r="AQ72" s="917"/>
      <c r="AR72" s="917"/>
      <c r="AS72" s="917"/>
      <c r="AT72" s="917"/>
      <c r="AU72" s="917">
        <v>20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605</v>
      </c>
      <c r="C73" s="960"/>
      <c r="D73" s="960"/>
      <c r="E73" s="960"/>
      <c r="F73" s="960"/>
      <c r="G73" s="960"/>
      <c r="H73" s="960"/>
      <c r="I73" s="960"/>
      <c r="J73" s="960"/>
      <c r="K73" s="960"/>
      <c r="L73" s="960"/>
      <c r="M73" s="960"/>
      <c r="N73" s="960"/>
      <c r="O73" s="960"/>
      <c r="P73" s="961"/>
      <c r="Q73" s="962">
        <v>541</v>
      </c>
      <c r="R73" s="917"/>
      <c r="S73" s="917"/>
      <c r="T73" s="917"/>
      <c r="U73" s="917"/>
      <c r="V73" s="917">
        <v>517</v>
      </c>
      <c r="W73" s="917"/>
      <c r="X73" s="917"/>
      <c r="Y73" s="917"/>
      <c r="Z73" s="917"/>
      <c r="AA73" s="917">
        <v>24</v>
      </c>
      <c r="AB73" s="917"/>
      <c r="AC73" s="917"/>
      <c r="AD73" s="917"/>
      <c r="AE73" s="917"/>
      <c r="AF73" s="917">
        <v>24</v>
      </c>
      <c r="AG73" s="917"/>
      <c r="AH73" s="917"/>
      <c r="AI73" s="917"/>
      <c r="AJ73" s="917"/>
      <c r="AK73" s="917">
        <v>197</v>
      </c>
      <c r="AL73" s="917"/>
      <c r="AM73" s="917"/>
      <c r="AN73" s="917"/>
      <c r="AO73" s="917"/>
      <c r="AP73" s="917" t="s">
        <v>599</v>
      </c>
      <c r="AQ73" s="917"/>
      <c r="AR73" s="917"/>
      <c r="AS73" s="917"/>
      <c r="AT73" s="917"/>
      <c r="AU73" s="917" t="s">
        <v>599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606</v>
      </c>
      <c r="C74" s="960"/>
      <c r="D74" s="960"/>
      <c r="E74" s="960"/>
      <c r="F74" s="960"/>
      <c r="G74" s="960"/>
      <c r="H74" s="960"/>
      <c r="I74" s="960"/>
      <c r="J74" s="960"/>
      <c r="K74" s="960"/>
      <c r="L74" s="960"/>
      <c r="M74" s="960"/>
      <c r="N74" s="960"/>
      <c r="O74" s="960"/>
      <c r="P74" s="961"/>
      <c r="Q74" s="962">
        <v>51</v>
      </c>
      <c r="R74" s="917"/>
      <c r="S74" s="917"/>
      <c r="T74" s="917"/>
      <c r="U74" s="917"/>
      <c r="V74" s="917">
        <v>37</v>
      </c>
      <c r="W74" s="917"/>
      <c r="X74" s="917"/>
      <c r="Y74" s="917"/>
      <c r="Z74" s="917"/>
      <c r="AA74" s="917">
        <v>14</v>
      </c>
      <c r="AB74" s="917"/>
      <c r="AC74" s="917"/>
      <c r="AD74" s="917"/>
      <c r="AE74" s="917"/>
      <c r="AF74" s="917">
        <v>14</v>
      </c>
      <c r="AG74" s="917"/>
      <c r="AH74" s="917"/>
      <c r="AI74" s="917"/>
      <c r="AJ74" s="917"/>
      <c r="AK74" s="917" t="s">
        <v>599</v>
      </c>
      <c r="AL74" s="917"/>
      <c r="AM74" s="917"/>
      <c r="AN74" s="917"/>
      <c r="AO74" s="917"/>
      <c r="AP74" s="917" t="s">
        <v>599</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660</v>
      </c>
      <c r="AG88" s="928"/>
      <c r="AH88" s="928"/>
      <c r="AI88" s="928"/>
      <c r="AJ88" s="928"/>
      <c r="AK88" s="925"/>
      <c r="AL88" s="925"/>
      <c r="AM88" s="925"/>
      <c r="AN88" s="925"/>
      <c r="AO88" s="925"/>
      <c r="AP88" s="928">
        <v>2830</v>
      </c>
      <c r="AQ88" s="928"/>
      <c r="AR88" s="928"/>
      <c r="AS88" s="928"/>
      <c r="AT88" s="928"/>
      <c r="AU88" s="928">
        <v>58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c r="DC102" s="936"/>
      <c r="DD102" s="936"/>
      <c r="DE102" s="936"/>
      <c r="DF102" s="979"/>
      <c r="DG102" s="978">
        <v>15</v>
      </c>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304</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304</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304</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354900</v>
      </c>
      <c r="AB110" s="988"/>
      <c r="AC110" s="988"/>
      <c r="AD110" s="988"/>
      <c r="AE110" s="989"/>
      <c r="AF110" s="990">
        <v>351029</v>
      </c>
      <c r="AG110" s="988"/>
      <c r="AH110" s="988"/>
      <c r="AI110" s="988"/>
      <c r="AJ110" s="989"/>
      <c r="AK110" s="990">
        <v>356401</v>
      </c>
      <c r="AL110" s="988"/>
      <c r="AM110" s="988"/>
      <c r="AN110" s="988"/>
      <c r="AO110" s="989"/>
      <c r="AP110" s="991">
        <v>17.3</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3232324</v>
      </c>
      <c r="BR110" s="1023"/>
      <c r="BS110" s="1023"/>
      <c r="BT110" s="1023"/>
      <c r="BU110" s="1023"/>
      <c r="BV110" s="1023">
        <v>3110749</v>
      </c>
      <c r="BW110" s="1023"/>
      <c r="BX110" s="1023"/>
      <c r="BY110" s="1023"/>
      <c r="BZ110" s="1023"/>
      <c r="CA110" s="1023">
        <v>2920739</v>
      </c>
      <c r="CB110" s="1023"/>
      <c r="CC110" s="1023"/>
      <c r="CD110" s="1023"/>
      <c r="CE110" s="1023"/>
      <c r="CF110" s="1037">
        <v>141.5</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441</v>
      </c>
      <c r="DR110" s="1023"/>
      <c r="DS110" s="1023"/>
      <c r="DT110" s="1023"/>
      <c r="DU110" s="1023"/>
      <c r="DV110" s="1024" t="s">
        <v>410</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444</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23021</v>
      </c>
      <c r="BR111" s="1016"/>
      <c r="BS111" s="1016"/>
      <c r="BT111" s="1016"/>
      <c r="BU111" s="1016"/>
      <c r="BV111" s="1016">
        <v>23021</v>
      </c>
      <c r="BW111" s="1016"/>
      <c r="BX111" s="1016"/>
      <c r="BY111" s="1016"/>
      <c r="BZ111" s="1016"/>
      <c r="CA111" s="1016">
        <v>23022</v>
      </c>
      <c r="CB111" s="1016"/>
      <c r="CC111" s="1016"/>
      <c r="CD111" s="1016"/>
      <c r="CE111" s="1016"/>
      <c r="CF111" s="1010">
        <v>1.1000000000000001</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449</v>
      </c>
      <c r="DH111" s="1016"/>
      <c r="DI111" s="1016"/>
      <c r="DJ111" s="1016"/>
      <c r="DK111" s="1016"/>
      <c r="DL111" s="1016" t="s">
        <v>444</v>
      </c>
      <c r="DM111" s="1016"/>
      <c r="DN111" s="1016"/>
      <c r="DO111" s="1016"/>
      <c r="DP111" s="1016"/>
      <c r="DQ111" s="1016" t="s">
        <v>444</v>
      </c>
      <c r="DR111" s="1016"/>
      <c r="DS111" s="1016"/>
      <c r="DT111" s="1016"/>
      <c r="DU111" s="1016"/>
      <c r="DV111" s="1017" t="s">
        <v>446</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452</v>
      </c>
      <c r="AG112" s="1055"/>
      <c r="AH112" s="1055"/>
      <c r="AI112" s="1055"/>
      <c r="AJ112" s="1056"/>
      <c r="AK112" s="1057" t="s">
        <v>444</v>
      </c>
      <c r="AL112" s="1055"/>
      <c r="AM112" s="1055"/>
      <c r="AN112" s="1055"/>
      <c r="AO112" s="1056"/>
      <c r="AP112" s="1058" t="s">
        <v>453</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1652675</v>
      </c>
      <c r="BR112" s="1016"/>
      <c r="BS112" s="1016"/>
      <c r="BT112" s="1016"/>
      <c r="BU112" s="1016"/>
      <c r="BV112" s="1016">
        <v>1534758</v>
      </c>
      <c r="BW112" s="1016"/>
      <c r="BX112" s="1016"/>
      <c r="BY112" s="1016"/>
      <c r="BZ112" s="1016"/>
      <c r="CA112" s="1016">
        <v>1494917</v>
      </c>
      <c r="CB112" s="1016"/>
      <c r="CC112" s="1016"/>
      <c r="CD112" s="1016"/>
      <c r="CE112" s="1016"/>
      <c r="CF112" s="1010">
        <v>72.400000000000006</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456</v>
      </c>
      <c r="DH112" s="1016"/>
      <c r="DI112" s="1016"/>
      <c r="DJ112" s="1016"/>
      <c r="DK112" s="1016"/>
      <c r="DL112" s="1016" t="s">
        <v>445</v>
      </c>
      <c r="DM112" s="1016"/>
      <c r="DN112" s="1016"/>
      <c r="DO112" s="1016"/>
      <c r="DP112" s="1016"/>
      <c r="DQ112" s="1016" t="s">
        <v>456</v>
      </c>
      <c r="DR112" s="1016"/>
      <c r="DS112" s="1016"/>
      <c r="DT112" s="1016"/>
      <c r="DU112" s="1016"/>
      <c r="DV112" s="1017" t="s">
        <v>456</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104810</v>
      </c>
      <c r="AB113" s="1030"/>
      <c r="AC113" s="1030"/>
      <c r="AD113" s="1030"/>
      <c r="AE113" s="1031"/>
      <c r="AF113" s="1032">
        <v>101439</v>
      </c>
      <c r="AG113" s="1030"/>
      <c r="AH113" s="1030"/>
      <c r="AI113" s="1030"/>
      <c r="AJ113" s="1031"/>
      <c r="AK113" s="1032">
        <v>105330</v>
      </c>
      <c r="AL113" s="1030"/>
      <c r="AM113" s="1030"/>
      <c r="AN113" s="1030"/>
      <c r="AO113" s="1031"/>
      <c r="AP113" s="1033">
        <v>5.0999999999999996</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69768</v>
      </c>
      <c r="BR113" s="1016"/>
      <c r="BS113" s="1016"/>
      <c r="BT113" s="1016"/>
      <c r="BU113" s="1016"/>
      <c r="BV113" s="1016">
        <v>63557</v>
      </c>
      <c r="BW113" s="1016"/>
      <c r="BX113" s="1016"/>
      <c r="BY113" s="1016"/>
      <c r="BZ113" s="1016"/>
      <c r="CA113" s="1016">
        <v>57743</v>
      </c>
      <c r="CB113" s="1016"/>
      <c r="CC113" s="1016"/>
      <c r="CD113" s="1016"/>
      <c r="CE113" s="1016"/>
      <c r="CF113" s="1010">
        <v>2.8</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410</v>
      </c>
      <c r="DH113" s="1055"/>
      <c r="DI113" s="1055"/>
      <c r="DJ113" s="1055"/>
      <c r="DK113" s="1056"/>
      <c r="DL113" s="1057" t="s">
        <v>456</v>
      </c>
      <c r="DM113" s="1055"/>
      <c r="DN113" s="1055"/>
      <c r="DO113" s="1055"/>
      <c r="DP113" s="1056"/>
      <c r="DQ113" s="1057" t="s">
        <v>410</v>
      </c>
      <c r="DR113" s="1055"/>
      <c r="DS113" s="1055"/>
      <c r="DT113" s="1055"/>
      <c r="DU113" s="1056"/>
      <c r="DV113" s="1058" t="s">
        <v>440</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5557</v>
      </c>
      <c r="AB114" s="1055"/>
      <c r="AC114" s="1055"/>
      <c r="AD114" s="1055"/>
      <c r="AE114" s="1056"/>
      <c r="AF114" s="1057">
        <v>5358</v>
      </c>
      <c r="AG114" s="1055"/>
      <c r="AH114" s="1055"/>
      <c r="AI114" s="1055"/>
      <c r="AJ114" s="1056"/>
      <c r="AK114" s="1057">
        <v>5735</v>
      </c>
      <c r="AL114" s="1055"/>
      <c r="AM114" s="1055"/>
      <c r="AN114" s="1055"/>
      <c r="AO114" s="1056"/>
      <c r="AP114" s="1058">
        <v>0.3</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280570</v>
      </c>
      <c r="BR114" s="1016"/>
      <c r="BS114" s="1016"/>
      <c r="BT114" s="1016"/>
      <c r="BU114" s="1016"/>
      <c r="BV114" s="1016">
        <v>275196</v>
      </c>
      <c r="BW114" s="1016"/>
      <c r="BX114" s="1016"/>
      <c r="BY114" s="1016"/>
      <c r="BZ114" s="1016"/>
      <c r="CA114" s="1016">
        <v>178799</v>
      </c>
      <c r="CB114" s="1016"/>
      <c r="CC114" s="1016"/>
      <c r="CD114" s="1016"/>
      <c r="CE114" s="1016"/>
      <c r="CF114" s="1010">
        <v>8.6999999999999993</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439</v>
      </c>
      <c r="DM114" s="1055"/>
      <c r="DN114" s="1055"/>
      <c r="DO114" s="1055"/>
      <c r="DP114" s="1056"/>
      <c r="DQ114" s="1057" t="s">
        <v>463</v>
      </c>
      <c r="DR114" s="1055"/>
      <c r="DS114" s="1055"/>
      <c r="DT114" s="1055"/>
      <c r="DU114" s="1056"/>
      <c r="DV114" s="1058" t="s">
        <v>445</v>
      </c>
      <c r="DW114" s="1059"/>
      <c r="DX114" s="1059"/>
      <c r="DY114" s="1059"/>
      <c r="DZ114" s="1060"/>
    </row>
    <row r="115" spans="1:130" s="248" customFormat="1" ht="26.25" customHeight="1" x14ac:dyDescent="0.15">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456</v>
      </c>
      <c r="AB115" s="1030"/>
      <c r="AC115" s="1030"/>
      <c r="AD115" s="1030"/>
      <c r="AE115" s="1031"/>
      <c r="AF115" s="1032" t="s">
        <v>440</v>
      </c>
      <c r="AG115" s="1030"/>
      <c r="AH115" s="1030"/>
      <c r="AI115" s="1030"/>
      <c r="AJ115" s="1031"/>
      <c r="AK115" s="1032" t="s">
        <v>456</v>
      </c>
      <c r="AL115" s="1030"/>
      <c r="AM115" s="1030"/>
      <c r="AN115" s="1030"/>
      <c r="AO115" s="1031"/>
      <c r="AP115" s="1033" t="s">
        <v>439</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440</v>
      </c>
      <c r="BW115" s="1016"/>
      <c r="BX115" s="1016"/>
      <c r="BY115" s="1016"/>
      <c r="BZ115" s="1016"/>
      <c r="CA115" s="1016" t="s">
        <v>445</v>
      </c>
      <c r="CB115" s="1016"/>
      <c r="CC115" s="1016"/>
      <c r="CD115" s="1016"/>
      <c r="CE115" s="1016"/>
      <c r="CF115" s="1010" t="s">
        <v>456</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23021</v>
      </c>
      <c r="DH115" s="1055"/>
      <c r="DI115" s="1055"/>
      <c r="DJ115" s="1055"/>
      <c r="DK115" s="1056"/>
      <c r="DL115" s="1057">
        <v>23021</v>
      </c>
      <c r="DM115" s="1055"/>
      <c r="DN115" s="1055"/>
      <c r="DO115" s="1055"/>
      <c r="DP115" s="1056"/>
      <c r="DQ115" s="1057">
        <v>23022</v>
      </c>
      <c r="DR115" s="1055"/>
      <c r="DS115" s="1055"/>
      <c r="DT115" s="1055"/>
      <c r="DU115" s="1056"/>
      <c r="DV115" s="1058">
        <v>1.1000000000000001</v>
      </c>
      <c r="DW115" s="1059"/>
      <c r="DX115" s="1059"/>
      <c r="DY115" s="1059"/>
      <c r="DZ115" s="1060"/>
    </row>
    <row r="116" spans="1:130" s="248" customFormat="1" ht="26.25" customHeight="1" x14ac:dyDescent="0.15">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439</v>
      </c>
      <c r="AB116" s="1055"/>
      <c r="AC116" s="1055"/>
      <c r="AD116" s="1055"/>
      <c r="AE116" s="1056"/>
      <c r="AF116" s="1057" t="s">
        <v>449</v>
      </c>
      <c r="AG116" s="1055"/>
      <c r="AH116" s="1055"/>
      <c r="AI116" s="1055"/>
      <c r="AJ116" s="1056"/>
      <c r="AK116" s="1057" t="s">
        <v>446</v>
      </c>
      <c r="AL116" s="1055"/>
      <c r="AM116" s="1055"/>
      <c r="AN116" s="1055"/>
      <c r="AO116" s="1056"/>
      <c r="AP116" s="1058" t="s">
        <v>414</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463</v>
      </c>
      <c r="BW116" s="1016"/>
      <c r="BX116" s="1016"/>
      <c r="BY116" s="1016"/>
      <c r="BZ116" s="1016"/>
      <c r="CA116" s="1016" t="s">
        <v>445</v>
      </c>
      <c r="CB116" s="1016"/>
      <c r="CC116" s="1016"/>
      <c r="CD116" s="1016"/>
      <c r="CE116" s="1016"/>
      <c r="CF116" s="1010" t="s">
        <v>440</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449</v>
      </c>
      <c r="DM116" s="1055"/>
      <c r="DN116" s="1055"/>
      <c r="DO116" s="1055"/>
      <c r="DP116" s="1056"/>
      <c r="DQ116" s="1057" t="s">
        <v>444</v>
      </c>
      <c r="DR116" s="1055"/>
      <c r="DS116" s="1055"/>
      <c r="DT116" s="1055"/>
      <c r="DU116" s="1056"/>
      <c r="DV116" s="1058" t="s">
        <v>414</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465267</v>
      </c>
      <c r="AB117" s="1073"/>
      <c r="AC117" s="1073"/>
      <c r="AD117" s="1073"/>
      <c r="AE117" s="1074"/>
      <c r="AF117" s="1075">
        <v>457826</v>
      </c>
      <c r="AG117" s="1073"/>
      <c r="AH117" s="1073"/>
      <c r="AI117" s="1073"/>
      <c r="AJ117" s="1074"/>
      <c r="AK117" s="1075">
        <v>467466</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444</v>
      </c>
      <c r="BR117" s="1016"/>
      <c r="BS117" s="1016"/>
      <c r="BT117" s="1016"/>
      <c r="BU117" s="1016"/>
      <c r="BV117" s="1016" t="s">
        <v>453</v>
      </c>
      <c r="BW117" s="1016"/>
      <c r="BX117" s="1016"/>
      <c r="BY117" s="1016"/>
      <c r="BZ117" s="1016"/>
      <c r="CA117" s="1016" t="s">
        <v>439</v>
      </c>
      <c r="CB117" s="1016"/>
      <c r="CC117" s="1016"/>
      <c r="CD117" s="1016"/>
      <c r="CE117" s="1016"/>
      <c r="CF117" s="1010" t="s">
        <v>440</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449</v>
      </c>
      <c r="DM117" s="1055"/>
      <c r="DN117" s="1055"/>
      <c r="DO117" s="1055"/>
      <c r="DP117" s="1056"/>
      <c r="DQ117" s="1057" t="s">
        <v>449</v>
      </c>
      <c r="DR117" s="1055"/>
      <c r="DS117" s="1055"/>
      <c r="DT117" s="1055"/>
      <c r="DU117" s="1056"/>
      <c r="DV117" s="1058" t="s">
        <v>440</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304</v>
      </c>
      <c r="AL118" s="981"/>
      <c r="AM118" s="981"/>
      <c r="AN118" s="981"/>
      <c r="AO118" s="982"/>
      <c r="AP118" s="1067" t="s">
        <v>433</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410</v>
      </c>
      <c r="BR118" s="1094"/>
      <c r="BS118" s="1094"/>
      <c r="BT118" s="1094"/>
      <c r="BU118" s="1094"/>
      <c r="BV118" s="1094" t="s">
        <v>414</v>
      </c>
      <c r="BW118" s="1094"/>
      <c r="BX118" s="1094"/>
      <c r="BY118" s="1094"/>
      <c r="BZ118" s="1094"/>
      <c r="CA118" s="1094" t="s">
        <v>453</v>
      </c>
      <c r="CB118" s="1094"/>
      <c r="CC118" s="1094"/>
      <c r="CD118" s="1094"/>
      <c r="CE118" s="1094"/>
      <c r="CF118" s="1010" t="s">
        <v>439</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439</v>
      </c>
      <c r="DM118" s="1055"/>
      <c r="DN118" s="1055"/>
      <c r="DO118" s="1055"/>
      <c r="DP118" s="1056"/>
      <c r="DQ118" s="1057" t="s">
        <v>449</v>
      </c>
      <c r="DR118" s="1055"/>
      <c r="DS118" s="1055"/>
      <c r="DT118" s="1055"/>
      <c r="DU118" s="1056"/>
      <c r="DV118" s="1058" t="s">
        <v>446</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475</v>
      </c>
      <c r="AB119" s="988"/>
      <c r="AC119" s="988"/>
      <c r="AD119" s="988"/>
      <c r="AE119" s="989"/>
      <c r="AF119" s="990" t="s">
        <v>439</v>
      </c>
      <c r="AG119" s="988"/>
      <c r="AH119" s="988"/>
      <c r="AI119" s="988"/>
      <c r="AJ119" s="989"/>
      <c r="AK119" s="990" t="s">
        <v>449</v>
      </c>
      <c r="AL119" s="988"/>
      <c r="AM119" s="988"/>
      <c r="AN119" s="988"/>
      <c r="AO119" s="989"/>
      <c r="AP119" s="991" t="s">
        <v>449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476</v>
      </c>
      <c r="BP119" s="1102"/>
      <c r="BQ119" s="1093">
        <v>5258358</v>
      </c>
      <c r="BR119" s="1094"/>
      <c r="BS119" s="1094"/>
      <c r="BT119" s="1094"/>
      <c r="BU119" s="1094"/>
      <c r="BV119" s="1094">
        <v>5007281</v>
      </c>
      <c r="BW119" s="1094"/>
      <c r="BX119" s="1094"/>
      <c r="BY119" s="1094"/>
      <c r="BZ119" s="1094"/>
      <c r="CA119" s="1094">
        <v>4675220</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t="s">
        <v>439</v>
      </c>
      <c r="DM119" s="1080"/>
      <c r="DN119" s="1080"/>
      <c r="DO119" s="1080"/>
      <c r="DP119" s="1081"/>
      <c r="DQ119" s="1079" t="s">
        <v>440</v>
      </c>
      <c r="DR119" s="1080"/>
      <c r="DS119" s="1080"/>
      <c r="DT119" s="1080"/>
      <c r="DU119" s="1081"/>
      <c r="DV119" s="1082" t="s">
        <v>441</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452</v>
      </c>
      <c r="AG120" s="1055"/>
      <c r="AH120" s="1055"/>
      <c r="AI120" s="1055"/>
      <c r="AJ120" s="1056"/>
      <c r="AK120" s="1057" t="s">
        <v>449</v>
      </c>
      <c r="AL120" s="1055"/>
      <c r="AM120" s="1055"/>
      <c r="AN120" s="1055"/>
      <c r="AO120" s="1056"/>
      <c r="AP120" s="1058" t="s">
        <v>410</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1209528</v>
      </c>
      <c r="BR120" s="1023"/>
      <c r="BS120" s="1023"/>
      <c r="BT120" s="1023"/>
      <c r="BU120" s="1023"/>
      <c r="BV120" s="1023">
        <v>1150307</v>
      </c>
      <c r="BW120" s="1023"/>
      <c r="BX120" s="1023"/>
      <c r="BY120" s="1023"/>
      <c r="BZ120" s="1023"/>
      <c r="CA120" s="1023">
        <v>1150769</v>
      </c>
      <c r="CB120" s="1023"/>
      <c r="CC120" s="1023"/>
      <c r="CD120" s="1023"/>
      <c r="CE120" s="1023"/>
      <c r="CF120" s="1037">
        <v>55.8</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v>1652675</v>
      </c>
      <c r="DH120" s="1023"/>
      <c r="DI120" s="1023"/>
      <c r="DJ120" s="1023"/>
      <c r="DK120" s="1023"/>
      <c r="DL120" s="1023">
        <v>1534758</v>
      </c>
      <c r="DM120" s="1023"/>
      <c r="DN120" s="1023"/>
      <c r="DO120" s="1023"/>
      <c r="DP120" s="1023"/>
      <c r="DQ120" s="1023">
        <v>1494917</v>
      </c>
      <c r="DR120" s="1023"/>
      <c r="DS120" s="1023"/>
      <c r="DT120" s="1023"/>
      <c r="DU120" s="1023"/>
      <c r="DV120" s="1024">
        <v>72.400000000000006</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444</v>
      </c>
      <c r="AG121" s="1055"/>
      <c r="AH121" s="1055"/>
      <c r="AI121" s="1055"/>
      <c r="AJ121" s="1056"/>
      <c r="AK121" s="1057" t="s">
        <v>453</v>
      </c>
      <c r="AL121" s="1055"/>
      <c r="AM121" s="1055"/>
      <c r="AN121" s="1055"/>
      <c r="AO121" s="1056"/>
      <c r="AP121" s="1058" t="s">
        <v>446</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12761</v>
      </c>
      <c r="BR121" s="1016"/>
      <c r="BS121" s="1016"/>
      <c r="BT121" s="1016"/>
      <c r="BU121" s="1016"/>
      <c r="BV121" s="1016">
        <v>26757</v>
      </c>
      <c r="BW121" s="1016"/>
      <c r="BX121" s="1016"/>
      <c r="BY121" s="1016"/>
      <c r="BZ121" s="1016"/>
      <c r="CA121" s="1016">
        <v>30048</v>
      </c>
      <c r="CB121" s="1016"/>
      <c r="CC121" s="1016"/>
      <c r="CD121" s="1016"/>
      <c r="CE121" s="1016"/>
      <c r="CF121" s="1010">
        <v>1.5</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t="s">
        <v>444</v>
      </c>
      <c r="DH121" s="1016"/>
      <c r="DI121" s="1016"/>
      <c r="DJ121" s="1016"/>
      <c r="DK121" s="1016"/>
      <c r="DL121" s="1016" t="s">
        <v>453</v>
      </c>
      <c r="DM121" s="1016"/>
      <c r="DN121" s="1016"/>
      <c r="DO121" s="1016"/>
      <c r="DP121" s="1016"/>
      <c r="DQ121" s="1016" t="s">
        <v>439</v>
      </c>
      <c r="DR121" s="1016"/>
      <c r="DS121" s="1016"/>
      <c r="DT121" s="1016"/>
      <c r="DU121" s="1016"/>
      <c r="DV121" s="1017" t="s">
        <v>440</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452</v>
      </c>
      <c r="AG122" s="1055"/>
      <c r="AH122" s="1055"/>
      <c r="AI122" s="1055"/>
      <c r="AJ122" s="1056"/>
      <c r="AK122" s="1057" t="s">
        <v>449</v>
      </c>
      <c r="AL122" s="1055"/>
      <c r="AM122" s="1055"/>
      <c r="AN122" s="1055"/>
      <c r="AO122" s="1056"/>
      <c r="AP122" s="1058" t="s">
        <v>439</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3366091</v>
      </c>
      <c r="BR122" s="1094"/>
      <c r="BS122" s="1094"/>
      <c r="BT122" s="1094"/>
      <c r="BU122" s="1094"/>
      <c r="BV122" s="1094">
        <v>3193614</v>
      </c>
      <c r="BW122" s="1094"/>
      <c r="BX122" s="1094"/>
      <c r="BY122" s="1094"/>
      <c r="BZ122" s="1094"/>
      <c r="CA122" s="1094">
        <v>2997710</v>
      </c>
      <c r="CB122" s="1094"/>
      <c r="CC122" s="1094"/>
      <c r="CD122" s="1094"/>
      <c r="CE122" s="1094"/>
      <c r="CF122" s="1114">
        <v>145.30000000000001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439</v>
      </c>
      <c r="AG123" s="1055"/>
      <c r="AH123" s="1055"/>
      <c r="AI123" s="1055"/>
      <c r="AJ123" s="1056"/>
      <c r="AK123" s="1057" t="s">
        <v>439</v>
      </c>
      <c r="AL123" s="1055"/>
      <c r="AM123" s="1055"/>
      <c r="AN123" s="1055"/>
      <c r="AO123" s="1056"/>
      <c r="AP123" s="1058" t="s">
        <v>410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486</v>
      </c>
      <c r="BP123" s="1102"/>
      <c r="BQ123" s="1161">
        <v>4588380</v>
      </c>
      <c r="BR123" s="1162"/>
      <c r="BS123" s="1162"/>
      <c r="BT123" s="1162"/>
      <c r="BU123" s="1162"/>
      <c r="BV123" s="1162">
        <v>4370678</v>
      </c>
      <c r="BW123" s="1162"/>
      <c r="BX123" s="1162"/>
      <c r="BY123" s="1162"/>
      <c r="BZ123" s="1162"/>
      <c r="CA123" s="1162">
        <v>4178527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444</v>
      </c>
      <c r="AB124" s="1055"/>
      <c r="AC124" s="1055"/>
      <c r="AD124" s="1055"/>
      <c r="AE124" s="1056"/>
      <c r="AF124" s="1057" t="s">
        <v>443</v>
      </c>
      <c r="AG124" s="1055"/>
      <c r="AH124" s="1055"/>
      <c r="AI124" s="1055"/>
      <c r="AJ124" s="1056"/>
      <c r="AK124" s="1057" t="s">
        <v>439</v>
      </c>
      <c r="AL124" s="1055"/>
      <c r="AM124" s="1055"/>
      <c r="AN124" s="1055"/>
      <c r="AO124" s="1056"/>
      <c r="AP124" s="1058" t="s">
        <v>410</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35.5</v>
      </c>
      <c r="BR124" s="1124"/>
      <c r="BS124" s="1124"/>
      <c r="BT124" s="1124"/>
      <c r="BU124" s="1124"/>
      <c r="BV124" s="1124">
        <v>33.9</v>
      </c>
      <c r="BW124" s="1124"/>
      <c r="BX124" s="1124"/>
      <c r="BY124" s="1124"/>
      <c r="BZ124" s="1124"/>
      <c r="CA124" s="1124">
        <v>24</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410</v>
      </c>
      <c r="DH124" s="1080"/>
      <c r="DI124" s="1080"/>
      <c r="DJ124" s="1080"/>
      <c r="DK124" s="1081"/>
      <c r="DL124" s="1079" t="s">
        <v>444</v>
      </c>
      <c r="DM124" s="1080"/>
      <c r="DN124" s="1080"/>
      <c r="DO124" s="1080"/>
      <c r="DP124" s="1081"/>
      <c r="DQ124" s="1079" t="s">
        <v>444</v>
      </c>
      <c r="DR124" s="1080"/>
      <c r="DS124" s="1080"/>
      <c r="DT124" s="1080"/>
      <c r="DU124" s="1081"/>
      <c r="DV124" s="1082" t="s">
        <v>449</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456</v>
      </c>
      <c r="AB125" s="1055"/>
      <c r="AC125" s="1055"/>
      <c r="AD125" s="1055"/>
      <c r="AE125" s="1056"/>
      <c r="AF125" s="1057" t="s">
        <v>453</v>
      </c>
      <c r="AG125" s="1055"/>
      <c r="AH125" s="1055"/>
      <c r="AI125" s="1055"/>
      <c r="AJ125" s="1056"/>
      <c r="AK125" s="1057" t="s">
        <v>410</v>
      </c>
      <c r="AL125" s="1055"/>
      <c r="AM125" s="1055"/>
      <c r="AN125" s="1055"/>
      <c r="AO125" s="1056"/>
      <c r="AP125" s="1058" t="s">
        <v>449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444</v>
      </c>
      <c r="DH125" s="1023"/>
      <c r="DI125" s="1023"/>
      <c r="DJ125" s="1023"/>
      <c r="DK125" s="1023"/>
      <c r="DL125" s="1023" t="s">
        <v>410</v>
      </c>
      <c r="DM125" s="1023"/>
      <c r="DN125" s="1023"/>
      <c r="DO125" s="1023"/>
      <c r="DP125" s="1023"/>
      <c r="DQ125" s="1023" t="s">
        <v>444</v>
      </c>
      <c r="DR125" s="1023"/>
      <c r="DS125" s="1023"/>
      <c r="DT125" s="1023"/>
      <c r="DU125" s="1023"/>
      <c r="DV125" s="1024" t="s">
        <v>444</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444</v>
      </c>
      <c r="AB126" s="1055"/>
      <c r="AC126" s="1055"/>
      <c r="AD126" s="1055"/>
      <c r="AE126" s="1056"/>
      <c r="AF126" s="1057" t="s">
        <v>444</v>
      </c>
      <c r="AG126" s="1055"/>
      <c r="AH126" s="1055"/>
      <c r="AI126" s="1055"/>
      <c r="AJ126" s="1056"/>
      <c r="AK126" s="1057" t="s">
        <v>410</v>
      </c>
      <c r="AL126" s="1055"/>
      <c r="AM126" s="1055"/>
      <c r="AN126" s="1055"/>
      <c r="AO126" s="1056"/>
      <c r="AP126" s="1058" t="s">
        <v>444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453</v>
      </c>
      <c r="DH126" s="1016"/>
      <c r="DI126" s="1016"/>
      <c r="DJ126" s="1016"/>
      <c r="DK126" s="1016"/>
      <c r="DL126" s="1016" t="s">
        <v>449</v>
      </c>
      <c r="DM126" s="1016"/>
      <c r="DN126" s="1016"/>
      <c r="DO126" s="1016"/>
      <c r="DP126" s="1016"/>
      <c r="DQ126" s="1016" t="s">
        <v>410</v>
      </c>
      <c r="DR126" s="1016"/>
      <c r="DS126" s="1016"/>
      <c r="DT126" s="1016"/>
      <c r="DU126" s="1016"/>
      <c r="DV126" s="1017" t="s">
        <v>410</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453</v>
      </c>
      <c r="AB127" s="1055"/>
      <c r="AC127" s="1055"/>
      <c r="AD127" s="1055"/>
      <c r="AE127" s="1056"/>
      <c r="AF127" s="1057" t="s">
        <v>410</v>
      </c>
      <c r="AG127" s="1055"/>
      <c r="AH127" s="1055"/>
      <c r="AI127" s="1055"/>
      <c r="AJ127" s="1056"/>
      <c r="AK127" s="1057" t="s">
        <v>393</v>
      </c>
      <c r="AL127" s="1055"/>
      <c r="AM127" s="1055"/>
      <c r="AN127" s="1055"/>
      <c r="AO127" s="1056"/>
      <c r="AP127" s="1058" t="s">
        <v>453</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440</v>
      </c>
      <c r="DH127" s="1016"/>
      <c r="DI127" s="1016"/>
      <c r="DJ127" s="1016"/>
      <c r="DK127" s="1016"/>
      <c r="DL127" s="1016" t="s">
        <v>453</v>
      </c>
      <c r="DM127" s="1016"/>
      <c r="DN127" s="1016"/>
      <c r="DO127" s="1016"/>
      <c r="DP127" s="1016"/>
      <c r="DQ127" s="1016" t="s">
        <v>453</v>
      </c>
      <c r="DR127" s="1016"/>
      <c r="DS127" s="1016"/>
      <c r="DT127" s="1016"/>
      <c r="DU127" s="1016"/>
      <c r="DV127" s="1017" t="s">
        <v>444</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6263</v>
      </c>
      <c r="AB128" s="1144"/>
      <c r="AC128" s="1144"/>
      <c r="AD128" s="1144"/>
      <c r="AE128" s="1145"/>
      <c r="AF128" s="1146">
        <v>17431</v>
      </c>
      <c r="AG128" s="1144"/>
      <c r="AH128" s="1144"/>
      <c r="AI128" s="1144"/>
      <c r="AJ128" s="1145"/>
      <c r="AK128" s="1146">
        <v>18682</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456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443</v>
      </c>
      <c r="DH128" s="1136"/>
      <c r="DI128" s="1136"/>
      <c r="DJ128" s="1136"/>
      <c r="DK128" s="1136"/>
      <c r="DL128" s="1136" t="s">
        <v>456</v>
      </c>
      <c r="DM128" s="1136"/>
      <c r="DN128" s="1136"/>
      <c r="DO128" s="1136"/>
      <c r="DP128" s="1136"/>
      <c r="DQ128" s="1136" t="s">
        <v>449</v>
      </c>
      <c r="DR128" s="1136"/>
      <c r="DS128" s="1136"/>
      <c r="DT128" s="1136"/>
      <c r="DU128" s="1136"/>
      <c r="DV128" s="1137" t="s">
        <v>456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2226604</v>
      </c>
      <c r="AB129" s="1055"/>
      <c r="AC129" s="1055"/>
      <c r="AD129" s="1055"/>
      <c r="AE129" s="1056"/>
      <c r="AF129" s="1057">
        <v>2206181</v>
      </c>
      <c r="AG129" s="1055"/>
      <c r="AH129" s="1055"/>
      <c r="AI129" s="1055"/>
      <c r="AJ129" s="1056"/>
      <c r="AK129" s="1057">
        <v>2386705</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504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340474</v>
      </c>
      <c r="AB130" s="1055"/>
      <c r="AC130" s="1055"/>
      <c r="AD130" s="1055"/>
      <c r="AE130" s="1056"/>
      <c r="AF130" s="1057">
        <v>328674</v>
      </c>
      <c r="AG130" s="1055"/>
      <c r="AH130" s="1055"/>
      <c r="AI130" s="1055"/>
      <c r="AJ130" s="1056"/>
      <c r="AK130" s="1057">
        <v>323243</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6.1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1886130</v>
      </c>
      <c r="AB131" s="1080"/>
      <c r="AC131" s="1080"/>
      <c r="AD131" s="1080"/>
      <c r="AE131" s="1081"/>
      <c r="AF131" s="1079">
        <v>1877507</v>
      </c>
      <c r="AG131" s="1080"/>
      <c r="AH131" s="1080"/>
      <c r="AI131" s="1080"/>
      <c r="AJ131" s="1081"/>
      <c r="AK131" s="1079">
        <v>2063462</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24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6.2842964160000001</v>
      </c>
      <c r="AB132" s="1196"/>
      <c r="AC132" s="1196"/>
      <c r="AD132" s="1196"/>
      <c r="AE132" s="1197"/>
      <c r="AF132" s="1198">
        <v>5.9504971219999998</v>
      </c>
      <c r="AG132" s="1196"/>
      <c r="AH132" s="1196"/>
      <c r="AI132" s="1196"/>
      <c r="AJ132" s="1197"/>
      <c r="AK132" s="1198">
        <v>6.0839986389999998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6.3</v>
      </c>
      <c r="AB133" s="1179"/>
      <c r="AC133" s="1179"/>
      <c r="AD133" s="1179"/>
      <c r="AE133" s="1180"/>
      <c r="AF133" s="1178">
        <v>6.2</v>
      </c>
      <c r="AG133" s="1179"/>
      <c r="AH133" s="1179"/>
      <c r="AI133" s="1179"/>
      <c r="AJ133" s="1180"/>
      <c r="AK133" s="1178">
        <v>6.1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5GDSN3cGK+Z1Jn+OWufEpN0nRiXXIYoqLlyF4sDlGFE/0txOiiQeIkFihTg3Y6lWwTMn2yLzekQ5WkrBHSZ0g==" saltValue="dGrEhCfufV2RyxWsvras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N+hfg0NIWlwnrWHSFUQ8yQci+GmlIPgM2VXygdE1q3HCVGkfQJOK7wsAxGgWIAQVGIoCKiyK8US4f9Kdgak8w==" saltValue="OqnrsFeID2iSuiANL1f9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HpQr2cOcx441WDY441miSuRmOrOBkeXMpEnpnHcJUv2fqok2e6gNXp2tgEw3/nZWFphSwmHFE/1vP9aWpaN3g==" saltValue="jdMhqXq1X8CBaC/Z4SsgZ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955711</v>
      </c>
      <c r="AP9" s="314">
        <v>131496</v>
      </c>
      <c r="AQ9" s="315">
        <v>133274</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91505</v>
      </c>
      <c r="AP10" s="317">
        <v>12590</v>
      </c>
      <c r="AQ10" s="318">
        <v>18858</v>
      </c>
      <c r="AR10" s="319">
        <v>-33.200000000000003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t="s">
        <v>524</v>
      </c>
      <c r="AP11" s="317" t="s">
        <v>524</v>
      </c>
      <c r="AQ11" s="318">
        <v>1196</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39039</v>
      </c>
      <c r="AP13" s="317">
        <v>5371</v>
      </c>
      <c r="AQ13" s="318">
        <v>5360</v>
      </c>
      <c r="AR13" s="319">
        <v>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t="s">
        <v>524</v>
      </c>
      <c r="AP14" s="317" t="s">
        <v>524</v>
      </c>
      <c r="AQ14" s="318">
        <v>2713</v>
      </c>
      <c r="AR14" s="319" t="s">
        <v>524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-97281</v>
      </c>
      <c r="AP15" s="317">
        <v>-13385</v>
      </c>
      <c r="AQ15" s="318">
        <v>-11837</v>
      </c>
      <c r="AR15" s="319">
        <v>13.1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988974</v>
      </c>
      <c r="AP16" s="317">
        <v>136072</v>
      </c>
      <c r="AQ16" s="318">
        <v>149564</v>
      </c>
      <c r="AR16" s="319">
        <v>-9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14.31</v>
      </c>
      <c r="AP21" s="331">
        <v>13.76</v>
      </c>
      <c r="AQ21" s="332">
        <v>0.55000000000000004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94.6</v>
      </c>
      <c r="AP22" s="336">
        <v>95.5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356401</v>
      </c>
      <c r="AP32" s="345">
        <v>49037</v>
      </c>
      <c r="AQ32" s="346">
        <v>71500</v>
      </c>
      <c r="AR32" s="347">
        <v>-31.4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105330</v>
      </c>
      <c r="AP35" s="345">
        <v>14492</v>
      </c>
      <c r="AQ35" s="346">
        <v>19534</v>
      </c>
      <c r="AR35" s="347">
        <v>-25.8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5735</v>
      </c>
      <c r="AP36" s="345">
        <v>789</v>
      </c>
      <c r="AQ36" s="346">
        <v>5450</v>
      </c>
      <c r="AR36" s="347">
        <v>-85.5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524</v>
      </c>
      <c r="AP37" s="345" t="s">
        <v>524</v>
      </c>
      <c r="AQ37" s="346">
        <v>1039</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524</v>
      </c>
      <c r="AP38" s="348" t="s">
        <v>524</v>
      </c>
      <c r="AQ38" s="349">
        <v>9</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-18682</v>
      </c>
      <c r="AP39" s="345">
        <v>-2570</v>
      </c>
      <c r="AQ39" s="346">
        <v>-2217</v>
      </c>
      <c r="AR39" s="347">
        <v>15.9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-323243</v>
      </c>
      <c r="AP40" s="345">
        <v>-44475</v>
      </c>
      <c r="AQ40" s="346">
        <v>-63826</v>
      </c>
      <c r="AR40" s="347">
        <v>-30.3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125541</v>
      </c>
      <c r="AP41" s="345">
        <v>17273</v>
      </c>
      <c r="AQ41" s="346">
        <v>31490</v>
      </c>
      <c r="AR41" s="347">
        <v>-45.1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237493</v>
      </c>
      <c r="AN51" s="367">
        <v>31419</v>
      </c>
      <c r="AO51" s="368">
        <v>163</v>
      </c>
      <c r="AP51" s="369">
        <v>119882</v>
      </c>
      <c r="AQ51" s="370">
        <v>9.1</v>
      </c>
      <c r="AR51" s="371">
        <v>153.9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204574</v>
      </c>
      <c r="AN52" s="375">
        <v>27064</v>
      </c>
      <c r="AO52" s="376">
        <v>240.9</v>
      </c>
      <c r="AP52" s="377">
        <v>66481</v>
      </c>
      <c r="AQ52" s="378">
        <v>6</v>
      </c>
      <c r="AR52" s="379">
        <v>234.9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399492</v>
      </c>
      <c r="AN53" s="367">
        <v>53230</v>
      </c>
      <c r="AO53" s="368">
        <v>69.400000000000006</v>
      </c>
      <c r="AP53" s="369">
        <v>116162</v>
      </c>
      <c r="AQ53" s="370">
        <v>-3.1</v>
      </c>
      <c r="AR53" s="371">
        <v>72.5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204553</v>
      </c>
      <c r="AN54" s="375">
        <v>27256</v>
      </c>
      <c r="AO54" s="376">
        <v>0.7</v>
      </c>
      <c r="AP54" s="377">
        <v>61562</v>
      </c>
      <c r="AQ54" s="378">
        <v>-7.4</v>
      </c>
      <c r="AR54" s="379">
        <v>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569024</v>
      </c>
      <c r="AN55" s="367">
        <v>76441</v>
      </c>
      <c r="AO55" s="368">
        <v>43.6</v>
      </c>
      <c r="AP55" s="369">
        <v>121449</v>
      </c>
      <c r="AQ55" s="370">
        <v>4.5999999999999996</v>
      </c>
      <c r="AR55" s="371">
        <v>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332835</v>
      </c>
      <c r="AN56" s="375">
        <v>44712</v>
      </c>
      <c r="AO56" s="376">
        <v>64</v>
      </c>
      <c r="AP56" s="377">
        <v>62922</v>
      </c>
      <c r="AQ56" s="378">
        <v>2.2000000000000002</v>
      </c>
      <c r="AR56" s="379">
        <v>61.8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269460</v>
      </c>
      <c r="AN57" s="367">
        <v>36379</v>
      </c>
      <c r="AO57" s="368">
        <v>-52.4</v>
      </c>
      <c r="AP57" s="369">
        <v>145139</v>
      </c>
      <c r="AQ57" s="370">
        <v>19.5</v>
      </c>
      <c r="AR57" s="371">
        <v>-71.900000000000006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223056</v>
      </c>
      <c r="AN58" s="375">
        <v>30114</v>
      </c>
      <c r="AO58" s="376">
        <v>-32.6</v>
      </c>
      <c r="AP58" s="377">
        <v>83762</v>
      </c>
      <c r="AQ58" s="378">
        <v>33.1</v>
      </c>
      <c r="AR58" s="379">
        <v>-65.7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265933</v>
      </c>
      <c r="AN59" s="367">
        <v>36590</v>
      </c>
      <c r="AO59" s="368">
        <v>0.6</v>
      </c>
      <c r="AP59" s="369">
        <v>125391</v>
      </c>
      <c r="AQ59" s="370">
        <v>-13.6</v>
      </c>
      <c r="AR59" s="371">
        <v>14.2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151727</v>
      </c>
      <c r="AN60" s="375">
        <v>20876</v>
      </c>
      <c r="AO60" s="376">
        <v>-30.7</v>
      </c>
      <c r="AP60" s="377">
        <v>68516</v>
      </c>
      <c r="AQ60" s="378">
        <v>-18.2</v>
      </c>
      <c r="AR60" s="379">
        <v>-12.5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348280</v>
      </c>
      <c r="AN61" s="382">
        <v>46812</v>
      </c>
      <c r="AO61" s="383">
        <v>44.8</v>
      </c>
      <c r="AP61" s="384">
        <v>125605</v>
      </c>
      <c r="AQ61" s="385">
        <v>3.3</v>
      </c>
      <c r="AR61" s="371">
        <v>41.5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223349</v>
      </c>
      <c r="AN62" s="375">
        <v>30004</v>
      </c>
      <c r="AO62" s="376">
        <v>48.5</v>
      </c>
      <c r="AP62" s="377">
        <v>68649</v>
      </c>
      <c r="AQ62" s="378">
        <v>3.1</v>
      </c>
      <c r="AR62" s="379">
        <v>45.4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YFH+ZsoYBvCSHnq7OKIVr3O2kKrslz2UeD5cn2yt8z/kJjzT5PlZIDrnis3h98VfZPwmbr+9S9gdM5Cfk4B5Q==" saltValue="HPM7G9nBWO1U2Feo80YI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8ETbzNsvxnxxVmPZZPOB4ieOm9uXnOrm7WAfO+QFn7vPmHByV5Ppgx8xQBpCccInnT6rOcZquSuv1bBB9VPOWw==" saltValue="FitbPK0Qi3sRI7B6KIhjf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m5akrFoN/UAcETPBNShlTHW2HuJKGndFPTnL0amWuLA4B5KIE1jZivXDqgAl8cCkgPtlT3YuhvgbseT0860wAg==" saltValue="Lh/QZL2XWABYb+NAju203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44.55</v>
      </c>
      <c r="G47" s="12">
        <v>43.92</v>
      </c>
      <c r="H47" s="12">
        <v>32.549999999999997</v>
      </c>
      <c r="I47" s="12">
        <v>30.16</v>
      </c>
      <c r="J47" s="13">
        <v>27.89</v>
      </c>
    </row>
    <row r="48" spans="2:10" ht="57.75" customHeight="1" x14ac:dyDescent="0.15">
      <c r="B48" s="14"/>
      <c r="C48" s="1240" t="s">
        <v>4</v>
      </c>
      <c r="D48" s="1240"/>
      <c r="E48" s="1241"/>
      <c r="F48" s="15">
        <v>18.510000000000002</v>
      </c>
      <c r="G48" s="16">
        <v>5.62</v>
      </c>
      <c r="H48" s="16">
        <v>4.8</v>
      </c>
      <c r="I48" s="16">
        <v>2.27</v>
      </c>
      <c r="J48" s="17">
        <v>6.14</v>
      </c>
    </row>
    <row r="49" spans="2:10" ht="57.75" customHeight="1" thickBot="1" x14ac:dyDescent="0.2">
      <c r="B49" s="18"/>
      <c r="C49" s="1242" t="s">
        <v>5</v>
      </c>
      <c r="D49" s="1242"/>
      <c r="E49" s="1243"/>
      <c r="F49" s="19" t="s">
        <v>571</v>
      </c>
      <c r="G49" s="20" t="s">
        <v>572</v>
      </c>
      <c r="H49" s="20" t="s">
        <v>573</v>
      </c>
      <c r="I49" s="20" t="s">
        <v>574</v>
      </c>
      <c r="J49" s="21">
        <v>4.05</v>
      </c>
    </row>
    <row r="50" spans="2:10" ht="13.5" customHeight="1" x14ac:dyDescent="0.15"/>
  </sheetData>
  <sheetProtection algorithmName="SHA-512" hashValue="1vMHRINKbSSPV096o0RBqC58Yw+C+SGJCcvLm+d2eREN61FTXUpX/CMBYVT61E0qzd7973UTU6Gf+OsO/FVooQ==" saltValue="tN1szbMPU8iqsbXhW94h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2022-03-02T06:30:54Z</cp:lastPrinted>
  <dcterms:created xsi:type="dcterms:W3CDTF">2022-02-02T06:07:35Z</dcterms:created>
  <dcterms:modified xsi:type="dcterms:W3CDTF">2022-09-27T01:52:49Z</dcterms:modified>
  <cp:category/>
</cp:coreProperties>
</file>