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AE344B1B-BB94-425F-B94C-07DF6846363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l="1"/>
  <c r="BW35" i="10" s="1"/>
  <c r="BW36" i="10" s="1"/>
  <c r="BW37" i="10" s="1"/>
  <c r="BW38" i="10" s="1"/>
  <c r="BW39" i="10" s="1"/>
  <c r="BW40" i="10" s="1"/>
</calcChain>
</file>

<file path=xl/sharedStrings.xml><?xml version="1.0" encoding="utf-8"?>
<sst xmlns="http://schemas.openxmlformats.org/spreadsheetml/2006/main" count="1115" uniqueCount="599">
  <si>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</si>
  <si>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</si>
  <si>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</si>
  <si>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</si>
  <si>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</si>
  <si>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</si>
  <si>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</si>
  <si>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</si>
  <si>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</si>
  <si>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</si>
  <si>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</si>
  <si>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</si>
  <si>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</si>
  <si>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</si>
  <si>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</si>
  <si>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</si>
  <si>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</si>
  <si>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</si>
  <si>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</si>
  <si>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</si>
  <si>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</si>
  <si>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</si>
  <si>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</si>
  <si>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</si>
  <si>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</si>
  <si>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</si>
  <si>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</si>
  <si>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</si>
  <si>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</si>
  <si>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</si>
  <si>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</si>
  <si>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</si>
  <si>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</si>
  <si>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</si>
  <si>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</si>
  <si>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</si>
  <si>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</si>
  <si>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</si>
  <si>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</si>
  <si>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</si>
  <si>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</si>
  <si>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</si>
  <si>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</si>
  <si>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</si>
  <si>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</si>
  <si>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</si>
  <si>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</si>
  <si>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</si>
  <si>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</si>
  <si>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</si>
  <si>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</si>
  <si>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</si>
  <si>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</si>
  <si>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</si>
  <si>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</si>
  <si>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</si>
  <si>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</si>
  <si>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</si>
  <si>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</si>
  <si>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</si>
  <si>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</si>
  <si>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</si>
  <si>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</si>
  <si>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</si>
  <si>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</si>
  <si>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</si>
  <si>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</si>
  <si>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</si>
  <si>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</si>
  <si>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</si>
  <si>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</si>
  <si>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</si>
  <si>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</si>
  <si>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</si>
  <si>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</si>
  <si>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</si>
  <si>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</si>
  <si>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</si>
  <si>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</si>
  <si>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</si>
  <si>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</si>
  <si>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</si>
  <si>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</si>
  <si>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</si>
  <si>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</si>
  <si>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</si>
  <si>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</si>
  <si>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</si>
  <si>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</si>
  <si>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</si>
  <si>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</si>
  <si>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</si>
  <si>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</si>
  <si>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</si>
  <si>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</si>
  <si>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</si>
  <si>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</si>
  <si>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</si>
  <si>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</si>
  <si>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</si>
  <si>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</si>
  <si>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</si>
  <si>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</si>
  <si>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</si>
  <si>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</si>
  <si>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</si>
  <si>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</si>
  <si>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</si>
  <si>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</si>
  <si>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</si>
  <si>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</si>
  <si>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</si>
  <si>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</si>
  <si>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</si>
  <si>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</si>
  <si>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</si>
  <si>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</si>
  <si>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</si>
  <si>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</si>
  <si>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</si>
  <si>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</si>
  <si>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</si>
  <si>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</si>
  <si>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</si>
  <si>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</si>
  <si>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</si>
  <si>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</si>
  <si>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</si>
  <si>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</si>
  <si>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</si>
  <si>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</si>
  <si>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</si>
  <si>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</si>
  <si>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</si>
  <si>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</si>
  <si>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</si>
  <si>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</si>
  <si>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</si>
  <si>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</si>
  <si>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</si>
  <si>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</si>
  <si>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</si>
  <si>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</si>
  <si>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</si>
  <si>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</si>
  <si>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</si>
  <si>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</si>
  <si>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</si>
  <si>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</si>
  <si>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</si>
  <si>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</si>
  <si>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</si>
  <si>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</si>
  <si>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</si>
  <si>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</si>
  <si>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</si>
  <si>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</si>
  <si>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</si>
  <si>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</si>
  <si>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</si>
  <si>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</si>
  <si>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</si>
  <si>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</si>
  <si>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</si>
  <si>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</si>
  <si>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</si>
  <si>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</si>
  <si>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</si>
  <si>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</si>
  <si>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</si>
  <si>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</si>
  <si>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</si>
  <si>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</si>
  <si>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</si>
  <si>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</si>
  <si>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</si>
  <si>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</si>
  <si>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</si>
  <si>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</si>
  <si>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</si>
  <si>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</si>
  <si>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</si>
  <si>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</si>
  <si>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</si>
  <si>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</si>
  <si>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</si>
  <si>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</si>
  <si>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</si>
  <si>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</si>
  <si>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</si>
  <si>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</si>
  <si>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</si>
  <si>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</si>
  <si>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</si>
  <si>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</si>
  <si>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</si>
  <si>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</si>
  <si>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</si>
  <si>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</si>
  <si>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</si>
  <si>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</si>
  <si>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</si>
  <si>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</si>
  <si>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</si>
  <si>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</si>
  <si>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</si>
  <si>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</si>
  <si>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</si>
  <si>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</si>
  <si>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</si>
  <si>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</si>
  <si>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奈良県天川村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</si>
  <si>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</si>
  <si>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</si>
  <si>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</si>
  <si>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</si>
  <si>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</si>
  <si>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</si>
  <si>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</si>
  <si>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</si>
  <si>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</si>
  <si>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</si>
  <si>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</si>
  <si>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</si>
  <si>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</si>
  <si>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</si>
  <si>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</si>
  <si>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</si>
  <si>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</si>
  <si>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</si>
  <si>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</si>
  <si>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</si>
  <si>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</si>
  <si>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</si>
  <si>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</si>
  <si>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</si>
  <si>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</si>
  <si>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</si>
  <si>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</si>
  <si>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</si>
  <si>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</si>
  <si>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</si>
  <si>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</si>
  <si>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</si>
  <si>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</si>
  <si>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</si>
  <si>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</si>
  <si>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</si>
  <si>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</si>
  <si>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</si>
  <si>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</si>
  <si>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</si>
  <si>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</si>
  <si>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</si>
  <si>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</si>
  <si>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</si>
  <si>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</si>
  <si>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</si>
  <si>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</si>
  <si>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</si>
  <si>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</si>
  <si>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</si>
  <si>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</si>
  <si>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</si>
  <si>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</si>
  <si>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</si>
  <si>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</si>
  <si>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</si>
  <si>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</si>
  <si>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</si>
  <si>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</si>
  <si>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</si>
  <si>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</si>
  <si>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</si>
  <si>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</si>
  <si>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</si>
  <si>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</si>
  <si>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</si>
  <si>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</si>
  <si>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</si>
  <si>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</si>
  <si>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</si>
  <si>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</si>
  <si>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</si>
  <si>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</si>
  <si>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</si>
  <si>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</si>
  <si>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</si>
  <si>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</si>
  <si>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</si>
  <si>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</si>
  <si>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</si>
  <si>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</si>
  <si>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</si>
  <si>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</si>
  <si>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</si>
  <si>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</si>
  <si>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</si>
  <si>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</si>
  <si>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</si>
  <si>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</si>
  <si>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</si>
  <si>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</si>
  <si>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</si>
  <si>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</si>
  <si>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</si>
  <si>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</si>
  <si>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</si>
  <si>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</si>
  <si>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</si>
  <si>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</si>
  <si>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</si>
  <si>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</si>
  <si>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</si>
  <si>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</si>
  <si>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</si>
  <si>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</si>
  <si>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</si>
  <si>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</si>
  <si>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</si>
  <si>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</si>
  <si>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</si>
  <si>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</si>
  <si>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</si>
  <si>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</si>
  <si>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</si>
  <si>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</si>
  <si>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</si>
  <si>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</si>
  <si>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</si>
  <si>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</si>
  <si>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</si>
  <si>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</si>
  <si>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</si>
  <si>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</si>
  <si>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</si>
  <si>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</si>
  <si>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</si>
  <si>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</si>
  <si>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</si>
  <si>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</si>
  <si>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</si>
  <si>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</si>
  <si>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</si>
  <si>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</si>
  <si>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</si>
  <si>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</si>
  <si>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</si>
  <si>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</si>
  <si>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</si>
  <si>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</si>
  <si>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</si>
  <si>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</si>
  <si>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</si>
  <si>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</si>
  <si>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</si>
  <si>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</si>
  <si>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</si>
  <si>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</si>
  <si>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</si>
  <si>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</si>
  <si>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</si>
  <si>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</si>
  <si>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</si>
  <si>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</si>
  <si>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</si>
  <si>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奈良県天川村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</si>
  <si>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</si>
  <si>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</si>
  <si>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</si>
  <si>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</si>
  <si>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</si>
  <si>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</si>
  <si>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</si>
  <si>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</si>
  <si>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</si>
  <si>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</si>
  <si>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</si>
  <si>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</si>
  <si>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</si>
  <si>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</si>
  <si>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</si>
  <si>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</si>
  <si>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</si>
  <si>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</si>
  <si>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</si>
  <si>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</si>
  <si>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</si>
  <si>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</si>
  <si>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</si>
  <si>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</si>
  <si>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</si>
  <si>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</si>
  <si>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</si>
  <si>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</si>
  <si>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</si>
  <si>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</si>
  <si>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</si>
  <si>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</si>
  <si>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</si>
  <si>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</si>
  <si>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</si>
  <si>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</si>
  <si>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</si>
  <si>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</si>
  <si>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</si>
  <si>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</si>
  <si>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</si>
  <si>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</si>
  <si>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</si>
  <si>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</si>
  <si>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</si>
  <si>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</si>
  <si>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</si>
  <si>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</si>
  <si>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</si>
  <si>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</si>
  <si>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</si>
  <si>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</si>
  <si>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</si>
  <si>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</si>
  <si>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</si>
  <si>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</si>
  <si>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</si>
  <si>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</si>
  <si>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</si>
  <si>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</si>
  <si>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</si>
  <si>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</si>
  <si>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</si>
  <si>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</si>
  <si>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</si>
  <si>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</si>
  <si>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</si>
  <si>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</si>
  <si>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</si>
  <si>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</si>
  <si>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</si>
  <si>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</si>
  <si>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</si>
  <si>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</si>
  <si>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</si>
  <si>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</si>
  <si>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</si>
  <si>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</si>
  <si>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</si>
  <si>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</si>
  <si>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</si>
  <si>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</si>
  <si>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</si>
  <si>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</si>
  <si>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</si>
  <si>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</si>
  <si>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</si>
  <si>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</si>
  <si>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</si>
  <si>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</si>
  <si>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</si>
  <si>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</si>
  <si>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</si>
  <si>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</si>
  <si>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</si>
  <si>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</si>
  <si>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</si>
  <si>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</si>
  <si>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</si>
  <si>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</si>
  <si>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</si>
  <si>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</si>
  <si>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</si>
  <si>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</si>
  <si>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</si>
  <si>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</si>
  <si>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</si>
  <si>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</si>
  <si>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</si>
  <si>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</si>
  <si>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</si>
  <si>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</si>
  <si>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</si>
  <si>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</si>
  <si>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</si>
  <si>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</si>
  <si>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</si>
  <si>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</si>
  <si>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</si>
  <si>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</si>
  <si>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</si>
  <si>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</si>
  <si>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</si>
  <si>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</si>
  <si>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</si>
  <si>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</si>
  <si>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</si>
  <si>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</si>
  <si>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</si>
  <si>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</si>
  <si>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</si>
  <si>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</si>
  <si>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</si>
  <si>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</si>
  <si>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</si>
  <si>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</si>
  <si>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</si>
  <si>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</si>
  <si>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</si>
  <si>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</si>
  <si>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</si>
  <si>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</si>
  <si>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</si>
  <si>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</si>
  <si>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</si>
  <si>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</si>
  <si>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</si>
  <si>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</si>
  <si>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</si>
  <si>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</si>
  <si>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</si>
  <si>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</si>
  <si>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</si>
  <si>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</si>
  <si>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</si>
  <si>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</si>
  <si>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</si>
  <si>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</si>
  <si>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</si>
  <si>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</si>
  <si>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</si>
  <si>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</si>
  <si>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</si>
  <si>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</si>
  <si>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</si>
  <si>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</si>
  <si>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</si>
  <si>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</si>
  <si>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</si>
  <si>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</si>
  <si>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</si>
  <si>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</si>
  <si>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</si>
  <si>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</si>
  <si>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</si>
  <si>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</si>
  <si>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</si>
  <si>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</si>
  <si>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</si>
  <si>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</si>
  <si>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</si>
  <si>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</si>
  <si>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</si>
  <si>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</si>
  <si>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</si>
  <si>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</si>
  <si>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</si>
  <si>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</si>
  <si>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</si>
  <si>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</si>
  <si>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</si>
  <si>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</si>
  <si>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</si>
  <si>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</si>
  <si>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国民健康保険事業勘定特別会計</t>
  </si>
  <si>
    <t>下水道事業特別会計</t>
  </si>
  <si>
    <t>簡易水道事業特別会計</t>
  </si>
  <si>
    <t>国民健康保険直診勘定特別会計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</si>
  <si>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</si>
  <si>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</si>
  <si>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</si>
  <si>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</si>
  <si>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</si>
  <si>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</si>
  <si>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</si>
  <si>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</si>
  <si>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</si>
  <si>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ふるさと創生基金</t>
    <rPh sb="4" eb="6">
      <t>ソウセイ</t>
    </rPh>
    <rPh sb="6" eb="8">
      <t>キキン</t>
    </rPh>
    <phoneticPr fontId="5"/>
  </si>
  <si>
    <t>文教施設整備基金</t>
    <rPh sb="0" eb="2">
      <t>ブンキョウ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</si>
  <si>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</si>
  <si>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山癒の里基金</t>
    <rPh sb="4" eb="6">
      <t>キキン</t>
    </rPh>
    <phoneticPr fontId="5"/>
  </si>
  <si>
    <t>地域福祉基金</t>
    <rPh sb="4" eb="5">
      <t>ヤマ</t>
    </rPh>
    <rPh sb="5" eb="6">
      <t>イヤサトキキン</t>
    </rPh>
    <phoneticPr fontId="5"/>
  </si>
  <si>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</si>
  <si>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</si>
  <si>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</si>
  <si>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</si>
  <si>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</si>
  <si>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</si>
  <si>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</si>
  <si>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</si>
  <si>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</si>
  <si>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</si>
  <si>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</si>
  <si>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</si>
  <si>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</si>
  <si>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</si>
  <si>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</si>
  <si>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</si>
  <si>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</si>
  <si>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</si>
  <si>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近年減少（改善）傾向にありH30以降は0％以下である。これは、H24～R2にかけて財政調整期金積立金残高が増大したことと、地方債借入の際に過疎対策事業債など有利な地方債を選択することで、一般財源による後年負担が減少したためである。一方で、有形固定資産減価償却率は、H28-R2にかけて低下しているも60％に近く高い水準であり、公有施設の経年劣化が進んでいる状況であり、今後、公共施設総合管理計画に基づき、施設の転用・集約化の検討も含め、長寿命化対策が必要である。</t>
    <rPh sb="150" eb="152">
      <t>テイカ</t>
    </rPh>
    <rPh sb="161" eb="162">
      <t>チカ</t>
    </rPh>
    <phoneticPr fontId="5"/>
  </si>
  <si>
    <t>将来負担比率は、近年減少（改善）傾向にありH30以降は0％以下である。これは、H24～R2にかけて財政調整期金積立金残高が増大したことと、地方債借入の際に過疎対策事業債など有利な地方債を選択することで一般財源による後年負担が減少したためである。一方で、実質公債費比率は、H27～R2にかけて0.7％悪化しており、これは、H25～H29にかけて実施した南奈良総合医療センター整備事業（一部事務組合への負担金）、庁舎耐震事業、火葬場整備事業、小規模多機能型居宅介護施設などの大規模事業の財源として多額の地方債（主に過疎対策事業債）を発行したことが要因である。国勢調査人口も減少していることから標準財政規模も縮小が予測され、今後2～3年はさらに比率は上昇すると見込まれる。計画的な事業実施により将来にわたり健全な財政運営が必要である。</t>
    <rPh sb="277" eb="279">
      <t>コクセイ</t>
    </rPh>
    <rPh sb="279" eb="281">
      <t>チョウサ</t>
    </rPh>
    <rPh sb="281" eb="283">
      <t>ジンコウ</t>
    </rPh>
    <rPh sb="284" eb="286">
      <t>ゲンショウ</t>
    </rPh>
    <rPh sb="304" eb="306">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</si>
</sst>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0F3F62-0198-45B5-8E13-1836BB6532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1B10-4C91-9650-022E108CFD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618912</c:v>
                </c:pt>
                <c:pt idx="1">
                  <c:v>173370</c:v>
                </c:pt>
                <c:pt idx="2">
                  <c:v>190450</c:v>
                </c:pt>
                <c:pt idx="3">
                  <c:v>360931</c:v>
                </c:pt>
                <c:pt idx="4">
                  <c:v>375853</c:v>
                </c:pt>
              </c:numCache>
            </c:numRef>
          </c:val>
          <c:smooth val="0"/>
          <c:extLst>
            <c:ext xmlns:c16="http://schemas.microsoft.com/office/drawing/2014/chart" uri="{C3380CC4-5D6E-409C-BE32-E72D297353CC}">
              <c16:uniqueId val="{00000001-1B10-4C91-9650-022E108CFD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17.14</c:v>
                </c:pt>
                <c:pt idx="1">
                  <c:v>14.16</c:v>
                </c:pt>
                <c:pt idx="2">
                  <c:v>16.95</c:v>
                </c:pt>
                <c:pt idx="3">
                  <c:v>20.12</c:v>
                </c:pt>
                <c:pt idx="4">
                  <c:v>13.99</c:v>
                </c:pt>
              </c:numCache>
            </c:numRef>
          </c:val>
          <c:extLst>
            <c:ext xmlns:c16="http://schemas.microsoft.com/office/drawing/2014/chart" uri="{C3380CC4-5D6E-409C-BE32-E72D297353CC}">
              <c16:uniqueId val="{00000000-4F98-427F-8B23-2B2B758390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83.56</c:v>
                </c:pt>
                <c:pt idx="1">
                  <c:v>100.64</c:v>
                </c:pt>
                <c:pt idx="2">
                  <c:v>111.11</c:v>
                </c:pt>
                <c:pt idx="3">
                  <c:v>108</c:v>
                </c:pt>
                <c:pt idx="4">
                  <c:v>108.63</c:v>
                </c:pt>
              </c:numCache>
            </c:numRef>
          </c:val>
          <c:extLst>
            <c:ext xmlns:c16="http://schemas.microsoft.com/office/drawing/2014/chart" uri="{C3380CC4-5D6E-409C-BE32-E72D297353CC}">
              <c16:uniqueId val="{00000001-4F98-427F-8B23-2B2B758390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7.94</c:v>
                </c:pt>
                <c:pt idx="1">
                  <c:v>6.67</c:v>
                </c:pt>
                <c:pt idx="2">
                  <c:v>6.96</c:v>
                </c:pt>
                <c:pt idx="3">
                  <c:v>3.84</c:v>
                </c:pt>
                <c:pt idx="4">
                  <c:v>2.14</c:v>
                </c:pt>
              </c:numCache>
            </c:numRef>
          </c:val>
          <c:smooth val="0"/>
          <c:extLst>
            <c:ext xmlns:c16="http://schemas.microsoft.com/office/drawing/2014/chart" uri="{C3380CC4-5D6E-409C-BE32-E72D297353CC}">
              <c16:uniqueId val="{00000002-4F98-427F-8B23-2B2B758390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E1-4EE4-9A61-ED3540F881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E1-4EE4-9A61-ED3540F881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E1-4EE4-9A61-ED3540F881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0.06</c:v>
                </c:pt>
                <c:pt idx="6">
                  <c:v>#N/A</c:v>
                </c:pt>
                <c:pt idx="7">
                  <c:v>0.08</c:v>
                </c:pt>
                <c:pt idx="8">
                  <c:v>#N/A</c:v>
                </c:pt>
                <c:pt idx="9">
                  <c:v>0.04</c:v>
                </c:pt>
              </c:numCache>
            </c:numRef>
          </c:val>
          <c:extLst>
            <c:ext xmlns:c16="http://schemas.microsoft.com/office/drawing/2014/chart" uri="{C3380CC4-5D6E-409C-BE32-E72D297353CC}">
              <c16:uniqueId val="{00000003-6BE1-4EE4-9A61-ED3540F881BD}"/>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0.13</c:v>
                </c:pt>
                <c:pt idx="4">
                  <c:v>#N/A</c:v>
                </c:pt>
                <c:pt idx="5">
                  <c:v>0.13</c:v>
                </c:pt>
                <c:pt idx="6">
                  <c:v>#N/A</c:v>
                </c:pt>
                <c:pt idx="7">
                  <c:v>0.11</c:v>
                </c:pt>
                <c:pt idx="8">
                  <c:v>#N/A</c:v>
                </c:pt>
                <c:pt idx="9">
                  <c:v>7.0000000000000007E-2</c:v>
                </c:pt>
              </c:numCache>
            </c:numRef>
          </c:val>
          <c:extLst>
            <c:ext xmlns:c16="http://schemas.microsoft.com/office/drawing/2014/chart" uri="{C3380CC4-5D6E-409C-BE32-E72D297353CC}">
              <c16:uniqueId val="{00000004-6BE1-4EE4-9A61-ED3540F881B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0.91</c:v>
                </c:pt>
                <c:pt idx="4">
                  <c:v>#N/A</c:v>
                </c:pt>
                <c:pt idx="5">
                  <c:v>0.7</c:v>
                </c:pt>
                <c:pt idx="6">
                  <c:v>#N/A</c:v>
                </c:pt>
                <c:pt idx="7">
                  <c:v>0.26</c:v>
                </c:pt>
                <c:pt idx="8">
                  <c:v>#N/A</c:v>
                </c:pt>
                <c:pt idx="9">
                  <c:v>0.09</c:v>
                </c:pt>
              </c:numCache>
            </c:numRef>
          </c:val>
          <c:extLst>
            <c:ext xmlns:c16="http://schemas.microsoft.com/office/drawing/2014/chart" uri="{C3380CC4-5D6E-409C-BE32-E72D297353CC}">
              <c16:uniqueId val="{00000005-6BE1-4EE4-9A61-ED3540F881B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0.24</c:v>
                </c:pt>
                <c:pt idx="4">
                  <c:v>#N/A</c:v>
                </c:pt>
                <c:pt idx="5">
                  <c:v>0.1</c:v>
                </c:pt>
                <c:pt idx="6">
                  <c:v>#N/A</c:v>
                </c:pt>
                <c:pt idx="7">
                  <c:v>0.16</c:v>
                </c:pt>
                <c:pt idx="8">
                  <c:v>#N/A</c:v>
                </c:pt>
                <c:pt idx="9">
                  <c:v>0.21</c:v>
                </c:pt>
              </c:numCache>
            </c:numRef>
          </c:val>
          <c:extLst>
            <c:ext xmlns:c16="http://schemas.microsoft.com/office/drawing/2014/chart" uri="{C3380CC4-5D6E-409C-BE32-E72D297353CC}">
              <c16:uniqueId val="{00000006-6BE1-4EE4-9A61-ED3540F881B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c:v>
                </c:pt>
                <c:pt idx="2">
                  <c:v>#N/A</c:v>
                </c:pt>
                <c:pt idx="3">
                  <c:v>1.9</c:v>
                </c:pt>
                <c:pt idx="4">
                  <c:v>#N/A</c:v>
                </c:pt>
                <c:pt idx="5">
                  <c:v>0.38</c:v>
                </c:pt>
                <c:pt idx="6">
                  <c:v>#N/A</c:v>
                </c:pt>
                <c:pt idx="7">
                  <c:v>1.02</c:v>
                </c:pt>
                <c:pt idx="8">
                  <c:v>#N/A</c:v>
                </c:pt>
                <c:pt idx="9">
                  <c:v>1.04</c:v>
                </c:pt>
              </c:numCache>
            </c:numRef>
          </c:val>
          <c:extLst>
            <c:ext xmlns:c16="http://schemas.microsoft.com/office/drawing/2014/chart" uri="{C3380CC4-5D6E-409C-BE32-E72D297353CC}">
              <c16:uniqueId val="{00000007-6BE1-4EE4-9A61-ED3540F881B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c:v>
                </c:pt>
                <c:pt idx="2">
                  <c:v>#N/A</c:v>
                </c:pt>
                <c:pt idx="3">
                  <c:v>1.29</c:v>
                </c:pt>
                <c:pt idx="4">
                  <c:v>#N/A</c:v>
                </c:pt>
                <c:pt idx="5">
                  <c:v>1.71</c:v>
                </c:pt>
                <c:pt idx="6">
                  <c:v>#N/A</c:v>
                </c:pt>
                <c:pt idx="7">
                  <c:v>2.17</c:v>
                </c:pt>
                <c:pt idx="8">
                  <c:v>#N/A</c:v>
                </c:pt>
                <c:pt idx="9">
                  <c:v>2.0099999999999998</c:v>
                </c:pt>
              </c:numCache>
            </c:numRef>
          </c:val>
          <c:extLst>
            <c:ext xmlns:c16="http://schemas.microsoft.com/office/drawing/2014/chart" uri="{C3380CC4-5D6E-409C-BE32-E72D297353CC}">
              <c16:uniqueId val="{00000008-6BE1-4EE4-9A61-ED3540F881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17.14</c:v>
                </c:pt>
                <c:pt idx="2">
                  <c:v>#N/A</c:v>
                </c:pt>
                <c:pt idx="3">
                  <c:v>14.15</c:v>
                </c:pt>
                <c:pt idx="4">
                  <c:v>#N/A</c:v>
                </c:pt>
                <c:pt idx="5">
                  <c:v>16.97</c:v>
                </c:pt>
                <c:pt idx="6">
                  <c:v>#N/A</c:v>
                </c:pt>
                <c:pt idx="7">
                  <c:v>20.14</c:v>
                </c:pt>
                <c:pt idx="8">
                  <c:v>#N/A</c:v>
                </c:pt>
                <c:pt idx="9">
                  <c:v>14</c:v>
                </c:pt>
              </c:numCache>
            </c:numRef>
          </c:val>
          <c:extLst>
            <c:ext xmlns:c16="http://schemas.microsoft.com/office/drawing/2014/chart" uri="{C3380CC4-5D6E-409C-BE32-E72D297353CC}">
              <c16:uniqueId val="{00000009-6BE1-4EE4-9A61-ED3540F881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270</c:v>
                </c:pt>
                <c:pt idx="8">
                  <c:v>253</c:v>
                </c:pt>
                <c:pt idx="11">
                  <c:v>272</c:v>
                </c:pt>
                <c:pt idx="14">
                  <c:v>291</c:v>
                </c:pt>
              </c:numCache>
            </c:numRef>
          </c:val>
          <c:extLst>
            <c:ext xmlns:c16="http://schemas.microsoft.com/office/drawing/2014/chart" uri="{C3380CC4-5D6E-409C-BE32-E72D297353CC}">
              <c16:uniqueId val="{00000000-5445-4427-8509-9F8CD48FE3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5-4427-8509-9F8CD48FE3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45-4427-8509-9F8CD48FE3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28</c:v>
                </c:pt>
                <c:pt idx="6">
                  <c:v>33</c:v>
                </c:pt>
                <c:pt idx="9">
                  <c:v>31</c:v>
                </c:pt>
                <c:pt idx="12">
                  <c:v>31</c:v>
                </c:pt>
              </c:numCache>
            </c:numRef>
          </c:val>
          <c:extLst>
            <c:ext xmlns:c16="http://schemas.microsoft.com/office/drawing/2014/chart" uri="{C3380CC4-5D6E-409C-BE32-E72D297353CC}">
              <c16:uniqueId val="{00000003-5445-4427-8509-9F8CD48FE3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c:v>
                </c:pt>
                <c:pt idx="3">
                  <c:v>77</c:v>
                </c:pt>
                <c:pt idx="6">
                  <c:v>79</c:v>
                </c:pt>
                <c:pt idx="9">
                  <c:v>73</c:v>
                </c:pt>
                <c:pt idx="12">
                  <c:v>63</c:v>
                </c:pt>
              </c:numCache>
            </c:numRef>
          </c:val>
          <c:extLst>
            <c:ext xmlns:c16="http://schemas.microsoft.com/office/drawing/2014/chart" uri="{C3380CC4-5D6E-409C-BE32-E72D297353CC}">
              <c16:uniqueId val="{00000004-5445-4427-8509-9F8CD48FE3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5-4427-8509-9F8CD48FE3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45-4427-8509-9F8CD48FE3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275</c:v>
                </c:pt>
                <c:pt idx="3">
                  <c:v>282</c:v>
                </c:pt>
                <c:pt idx="6">
                  <c:v>256</c:v>
                </c:pt>
                <c:pt idx="9">
                  <c:v>284</c:v>
                </c:pt>
                <c:pt idx="12">
                  <c:v>326</c:v>
                </c:pt>
              </c:numCache>
            </c:numRef>
          </c:val>
          <c:extLst>
            <c:ext xmlns:c16="http://schemas.microsoft.com/office/drawing/2014/chart" uri="{C3380CC4-5D6E-409C-BE32-E72D297353CC}">
              <c16:uniqueId val="{00000007-5445-4427-8509-9F8CD48FE3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c:v>
                </c:pt>
                <c:pt idx="2">
                  <c:v>#N/A</c:v>
                </c:pt>
                <c:pt idx="3">
                  <c:v>#N/A</c:v>
                </c:pt>
                <c:pt idx="4">
                  <c:v>117</c:v>
                </c:pt>
                <c:pt idx="5">
                  <c:v>#N/A</c:v>
                </c:pt>
                <c:pt idx="6">
                  <c:v>#N/A</c:v>
                </c:pt>
                <c:pt idx="7">
                  <c:v>115</c:v>
                </c:pt>
                <c:pt idx="8">
                  <c:v>#N/A</c:v>
                </c:pt>
                <c:pt idx="9">
                  <c:v>#N/A</c:v>
                </c:pt>
                <c:pt idx="10">
                  <c:v>116</c:v>
                </c:pt>
                <c:pt idx="11">
                  <c:v>#N/A</c:v>
                </c:pt>
                <c:pt idx="12">
                  <c:v>#N/A</c:v>
                </c:pt>
                <c:pt idx="13">
                  <c:v>129</c:v>
                </c:pt>
                <c:pt idx="14">
                  <c:v>#N/A</c:v>
                </c:pt>
              </c:numCache>
            </c:numRef>
          </c:val>
          <c:smooth val="0"/>
          <c:extLst>
            <c:ext xmlns:c16="http://schemas.microsoft.com/office/drawing/2014/chart" uri="{C3380CC4-5D6E-409C-BE32-E72D297353CC}">
              <c16:uniqueId val="{00000008-5445-4427-8509-9F8CD48FE3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2709</c:v>
                </c:pt>
                <c:pt idx="5">
                  <c:v>2541</c:v>
                </c:pt>
                <c:pt idx="8">
                  <c:v>2599</c:v>
                </c:pt>
                <c:pt idx="11">
                  <c:v>2649</c:v>
                </c:pt>
                <c:pt idx="14">
                  <c:v>2775</c:v>
                </c:pt>
              </c:numCache>
            </c:numRef>
          </c:val>
          <c:extLst>
            <c:ext xmlns:c16="http://schemas.microsoft.com/office/drawing/2014/chart" uri="{C3380CC4-5D6E-409C-BE32-E72D297353CC}">
              <c16:uniqueId val="{00000000-CF28-445B-A2CB-55F33C337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c:v>
                </c:pt>
                <c:pt idx="5">
                  <c:v>56</c:v>
                </c:pt>
                <c:pt idx="8">
                  <c:v>65</c:v>
                </c:pt>
                <c:pt idx="11">
                  <c:v>60</c:v>
                </c:pt>
                <c:pt idx="14">
                  <c:v>55</c:v>
                </c:pt>
              </c:numCache>
            </c:numRef>
          </c:val>
          <c:extLst>
            <c:ext xmlns:c16="http://schemas.microsoft.com/office/drawing/2014/chart" uri="{C3380CC4-5D6E-409C-BE32-E72D297353CC}">
              <c16:uniqueId val="{00000001-CF28-445B-A2CB-55F33C337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1783</c:v>
                </c:pt>
                <c:pt idx="5">
                  <c:v>1934</c:v>
                </c:pt>
                <c:pt idx="8">
                  <c:v>2003</c:v>
                </c:pt>
                <c:pt idx="11">
                  <c:v>2022</c:v>
                </c:pt>
                <c:pt idx="14">
                  <c:v>2242</c:v>
                </c:pt>
              </c:numCache>
            </c:numRef>
          </c:val>
          <c:extLst>
            <c:ext xmlns:c16="http://schemas.microsoft.com/office/drawing/2014/chart" uri="{C3380CC4-5D6E-409C-BE32-E72D297353CC}">
              <c16:uniqueId val="{00000002-CF28-445B-A2CB-55F33C337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28-445B-A2CB-55F33C337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28-445B-A2CB-55F33C337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8-445B-A2CB-55F33C337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439</c:v>
                </c:pt>
                <c:pt idx="3">
                  <c:v>442</c:v>
                </c:pt>
                <c:pt idx="6">
                  <c:v>398</c:v>
                </c:pt>
                <c:pt idx="9">
                  <c:v>372</c:v>
                </c:pt>
                <c:pt idx="12">
                  <c:v>344</c:v>
                </c:pt>
              </c:numCache>
            </c:numRef>
          </c:val>
          <c:extLst>
            <c:ext xmlns:c16="http://schemas.microsoft.com/office/drawing/2014/chart" uri="{C3380CC4-5D6E-409C-BE32-E72D297353CC}">
              <c16:uniqueId val="{00000006-CF28-445B-A2CB-55F33C337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281</c:v>
                </c:pt>
                <c:pt idx="3">
                  <c:v>273</c:v>
                </c:pt>
                <c:pt idx="6">
                  <c:v>270</c:v>
                </c:pt>
                <c:pt idx="9">
                  <c:v>214</c:v>
                </c:pt>
                <c:pt idx="12">
                  <c:v>206</c:v>
                </c:pt>
              </c:numCache>
            </c:numRef>
          </c:val>
          <c:extLst>
            <c:ext xmlns:c16="http://schemas.microsoft.com/office/drawing/2014/chart" uri="{C3380CC4-5D6E-409C-BE32-E72D297353CC}">
              <c16:uniqueId val="{00000007-CF28-445B-A2CB-55F33C337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867</c:v>
                </c:pt>
                <c:pt idx="3">
                  <c:v>702</c:v>
                </c:pt>
                <c:pt idx="6">
                  <c:v>633</c:v>
                </c:pt>
                <c:pt idx="9">
                  <c:v>637</c:v>
                </c:pt>
                <c:pt idx="12">
                  <c:v>647</c:v>
                </c:pt>
              </c:numCache>
            </c:numRef>
          </c:val>
          <c:extLst>
            <c:ext xmlns:c16="http://schemas.microsoft.com/office/drawing/2014/chart" uri="{C3380CC4-5D6E-409C-BE32-E72D297353CC}">
              <c16:uniqueId val="{00000008-CF28-445B-A2CB-55F33C337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28-445B-A2CB-55F33C337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3257</c:v>
                </c:pt>
                <c:pt idx="3">
                  <c:v>3241</c:v>
                </c:pt>
                <c:pt idx="6">
                  <c:v>3301</c:v>
                </c:pt>
                <c:pt idx="9">
                  <c:v>3447</c:v>
                </c:pt>
                <c:pt idx="12">
                  <c:v>3539</c:v>
                </c:pt>
              </c:numCache>
            </c:numRef>
          </c:val>
          <c:extLst>
            <c:ext xmlns:c16="http://schemas.microsoft.com/office/drawing/2014/chart" uri="{C3380CC4-5D6E-409C-BE32-E72D297353CC}">
              <c16:uniqueId val="{0000000A-CF28-445B-A2CB-55F33C337D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297</c:v>
                </c:pt>
                <c:pt idx="2">
                  <c:v>#N/A</c:v>
                </c:pt>
                <c:pt idx="3">
                  <c:v>#N/A</c:v>
                </c:pt>
                <c:pt idx="4">
                  <c:v>127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28-445B-A2CB-55F33C337D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1468</c:v>
                </c:pt>
                <c:pt idx="1">
                  <c:v>1470</c:v>
                </c:pt>
                <c:pt idx="2">
                  <c:v>1573</c:v>
                </c:pt>
              </c:numCache>
            </c:numRef>
          </c:val>
          <c:extLst>
            <c:ext xmlns:c16="http://schemas.microsoft.com/office/drawing/2014/chart" uri="{C3380CC4-5D6E-409C-BE32-E72D297353CC}">
              <c16:uniqueId val="{00000000-74D3-44B8-A032-21173E603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c:v>
                </c:pt>
                <c:pt idx="1">
                  <c:v>36</c:v>
                </c:pt>
                <c:pt idx="2">
                  <c:v>136</c:v>
                </c:pt>
              </c:numCache>
            </c:numRef>
          </c:val>
          <c:extLst>
            <c:ext xmlns:c16="http://schemas.microsoft.com/office/drawing/2014/chart" uri="{C3380CC4-5D6E-409C-BE32-E72D297353CC}">
              <c16:uniqueId val="{00000001-74D3-44B8-A032-21173E603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c:v>
                </c:pt>
                <c:pt idx="1">
                  <c:v>223</c:v>
                </c:pt>
                <c:pt idx="2">
                  <c:v>239</c:v>
                </c:pt>
              </c:numCache>
            </c:numRef>
          </c:val>
          <c:extLst>
            <c:ext xmlns:c16="http://schemas.microsoft.com/office/drawing/2014/chart" uri="{C3380CC4-5D6E-409C-BE32-E72D297353CC}">
              <c16:uniqueId val="{00000002-74D3-44B8-A032-21173E603F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{246793C9-90F7-4A22-97D0-C4F2B870DD21}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006-488B-8EFD-4603C6EB8D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{EEFE1E0E-8A3D-4919-A3C7-5592B70FB732}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6-488B-8EFD-4603C6EB8D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{2BBED13E-ED17-40B1-A479-326CDDFB3571}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6-488B-8EFD-4603C6EB8D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{1B50F9FE-CD81-4C51-9A91-2D0E5FB1E5B3}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6-488B-8EFD-4603C6EB8D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{A6FCD83C-D215-446B-968F-430CA49944C5}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6-488B-8EFD-4603C6EB8D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{206E3F45-30CF-4F31-B2D0-4B89A42BB441}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006-488B-8EFD-4603C6EB8D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{116FDC1A-14FF-4654-9FBA-EF6DA10B1DE6}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006-488B-8EFD-4603C6EB8D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{E88B7D5A-06D9-4944-A652-0B576997329D}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006-488B-8EFD-4603C6EB8D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{784D2362-9A61-4377-BF0D-FB53C28A9F67}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006-488B-8EFD-4603C6EB8D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63.2</c:v>
                </c:pt>
                <c:pt idx="16">
                  <c:v>62</c:v>
                </c:pt>
                <c:pt idx="24">
                  <c:v>60</c:v>
                </c:pt>
                <c:pt idx="32">
                  <c:v>58.1</c:v>
                </c:pt>
              </c:numCache>
            </c:numRef>
          </c:xVal>
          <c:yVal>
            <c:numRef>
              <c:f>公会計指標分析・財政指標組合せ分析表!$BP$51:$DC$51</c:f>
              <c:numCache>
                <c:formatCode>#,##0.0;"▲ "#,##0.0</c:formatCode>
                <c:ptCount val="40"/>
                <c:pt idx="0">
                  <c:v>23.9</c:v>
                </c:pt>
                <c:pt idx="8">
                  <c:v>11.1</c:v>
                </c:pt>
              </c:numCache>
            </c:numRef>
          </c:yVal>
          <c:smooth val="0"/>
          <c:extLst>
            <c:ext xmlns:c16="http://schemas.microsoft.com/office/drawing/2014/chart" uri="{C3380CC4-5D6E-409C-BE32-E72D297353CC}">
              <c16:uniqueId val="{00000009-5006-488B-8EFD-4603C6EB8D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{E053BC70-53EA-42A6-929D-FAEADBB4DD8A}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006-488B-8EFD-4603C6EB8D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{CEA728D8-0A90-4989-9498-C9D9BF5827E1}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6-488B-8EFD-4603C6EB8D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{111C2137-C45D-4594-9A91-98A40B72D177}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6-488B-8EFD-4603C6EB8D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{7D20F684-F52D-448F-99E6-CA36C42BB40B}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6-488B-8EFD-4603C6EB8D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{90C8C150-892F-45C5-BD26-DA74FCC03BD4}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6-488B-8EFD-4603C6EB8D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{84A79618-9C28-4987-A25C-EEE19ECF3702}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006-488B-8EFD-4603C6EB8D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{9A656AE8-B435-4AA6-B2C7-74BFA42CC77C}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006-488B-8EFD-4603C6EB8D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{9EAEDDB5-0403-44E1-A587-655D29D74F1A}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006-488B-8EFD-4603C6EB8D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{8F827F59-506A-4AA4-B3C9-C48EEA5935C0}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006-488B-8EFD-4603C6EB8D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06-488B-8EFD-4603C6EB8DC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{4076F63F-1590-4C19-B46B-D0DCFBB216AA}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A61-4A7E-856B-0C153FFB5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{7848C3CE-2226-42D0-BEC6-AC03E154B543}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1-4A7E-856B-0C153FFB5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{A77B1154-C4DE-43D0-88D1-564A2CD54595}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1-4A7E-856B-0C153FFB5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{B42EB1E5-A036-4CB3-ACD4-3BDABB2BA139}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1-4A7E-856B-0C153FFB5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{01F21275-AFAD-4872-B45E-BED009F4F360}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1-4A7E-856B-0C153FFB598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{5807C3EC-47B3-48FD-9696-261F4FFB8621}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A61-4A7E-856B-0C153FFB598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{1CA22096-12C0-4385-AC7D-5AD29CA178E6}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A61-4A7E-856B-0C153FFB598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{9F36E8DA-45F0-480C-ACA4-5F6B69B02106}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A61-4A7E-856B-0C153FFB598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{8F1FBA84-A5A1-4E91-AFD5-805F6A19EBF0}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A61-4A7E-856B-0C153FFB5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10.3</c:v>
                </c:pt>
                <c:pt idx="16">
                  <c:v>10.3</c:v>
                </c:pt>
                <c:pt idx="24">
                  <c:v>10.5</c:v>
                </c:pt>
                <c:pt idx="32">
                  <c:v>10.7</c:v>
                </c:pt>
              </c:numCache>
            </c:numRef>
          </c:xVal>
          <c:yVal>
            <c:numRef>
              <c:f>公会計指標分析・財政指標組合せ分析表!$BP$73:$DC$73</c:f>
              <c:numCache>
                <c:formatCode>#,##0.0;"▲ "#,##0.0</c:formatCode>
                <c:ptCount val="40"/>
                <c:pt idx="0">
                  <c:v>23.9</c:v>
                </c:pt>
                <c:pt idx="8">
                  <c:v>11.1</c:v>
                </c:pt>
              </c:numCache>
            </c:numRef>
          </c:yVal>
          <c:smooth val="0"/>
          <c:extLst>
            <c:ext xmlns:c16="http://schemas.microsoft.com/office/drawing/2014/chart" uri="{C3380CC4-5D6E-409C-BE32-E72D297353CC}">
              <c16:uniqueId val="{00000009-DA61-4A7E-856B-0C153FFB59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{917B0197-2376-4A4D-BA1E-52EE2E2EE5AA}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A61-4A7E-856B-0C153FFB59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{3B26EA3B-3C17-4F2B-85ED-1A9EBFFCAF0A}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1-4A7E-856B-0C153FFB5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{525D430B-0BC8-4C8A-832F-94582472EB83}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1-4A7E-856B-0C153FFB5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{8AEF0AD9-5A55-40CB-A19E-6F6A66B589CA}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1-4A7E-856B-0C153FFB5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{22C6EBF7-2F17-465D-B141-47B119F07C8E}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1-4A7E-856B-0C153FFB598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{BE45F592-155F-48FF-A95B-997BD108B30B}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A61-4A7E-856B-0C153FFB5980}"/>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{5D6BABC5-7C69-41FD-BF13-A3C661ADA0B2}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A61-4A7E-856B-0C153FFB5980}"/>
                </c:ext>
              </c:extLst>
            </c:dLbl>
            <c:dLbl>
              <c:idx val="24"/>
              <c:layout>
                <c:manualLayout>
                  <c:x val="-1.8171803637232468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{D4A42815-A150-49A0-813F-8282FCFF2803}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A61-4A7E-856B-0C153FFB598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{CEA72054-6E80-4487-A751-D51163A75E4C}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A61-4A7E-856B-0C153FFB5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A61-4A7E-856B-0C153FFB5980}"/>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実質公債費比率（分子）の構造について、公債費の元利償還金はここ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年間くらい減少が続いていたが、地方債発行額の増加により令和元年度から増加に転じている。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公営企業債の元利償還金については、近年は大きな借入はないものの、水道・下水道事業など長期にわたる償還が続くため、引き続き経営改革に努める。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将来負担比率（分子）の構造については、平成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年度に地方債の借入が増大したことから一般会計における地方債の現在高が増加している。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一方で、単年度収支の黒字により、その余剰金を財政調整基金に積み立てたことで充当可能財源等も増加しており、将来負担比率の分子としては、ここ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村においては、税収等自主財源に乏しく、今後も交付金等に依存した状況が続くと思われることから、不断の行財政改革に努めるとともに、財源対策債など有利な財源の活用を図ることで、安定し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基金残高全体としては、平成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％増加しており、その主な要因は財政調整基金、地域福祉基金の積み立てである。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特定目的基金では、ふるさと創生基金は例年取崩しを実施しており残高は減少している。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年度以降は、財政調整基金の積み立ての見込みはなく、基金全体としてほぼ横ばいで推移すると考える。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中長期的には、今後人件費や公債費の増が見込まれるため、効率的な行財政運営に努め基金現在高を維持していきたい。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特定目的基金のうち、ふるさと創生事業、文教施設整備基金については、学校・幼稚園等の教育施設整備に、職員退職手当基金については、職員退職金に充てることができる。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ふるさと創生基金は、観光商工振興事業の財源不足を補うため計画的に取崩しを実施しており、取崩し額は各年度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百万円であり、基金残高は減となっている。山癒の里基金は、山癒の里寄付金（指定寄付）を積み立てるもので大きな取崩しがなかったことから残高は増となっている。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ふるさと創生基金については、今後も観光商工振興事業の財源不足の補てんとして各年度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百万円程度の取り崩しを予定している。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山癒の里基金については、指定寄付金の積み立てにより増が見込まれる。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年度にかけては、一般会計での余剰金を積み立てたことにより残高は増加している。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百万円、令和元年度は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年度以降は、地方交付税の減等の要因により余剰金は発生しない見込みである。長期的な視点では、今後職員の平均年齢の上昇により給与費の増加が見込まれる。また公債費についても、平成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年度にかけて実施した庁舎耐震事業、定住促進住宅整備事業やなどに係る元利償還が始まる等の要因により、令和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年度の一般会計公債費は対平成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％を見込んでいる。効率的な行政運営を行い経常経費の削減により基金現在高を減らさないように努める。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減債基金については、公債費の増加が見込むため、令和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年度において残高は大きく増加している。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年度、令和元年度は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円であるが、令和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今後、中長期的な視点では公債費は増加する見込みであり、基金残高を減らさないよう効率的な行政運営に努める。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C4BBE1-98DC-48F0-B900-5752374D2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F3075F-27B9-4425-89E7-4C2768B0B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83046DC-8E9C-4AAE-8BF6-5EDAC2CDAC8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C3CD92C-F3E5-4C47-B0F7-E7B83EAB8F0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BFA3E02-5EC2-41E8-9DA2-A27FA928C47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E589B2C1-13E9-48B6-9019-A88E39FD46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DAF2F98-98F2-4FAA-B5EC-DC98238A458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870BDA1-5E2A-4519-B135-D3282B1EF74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51ED41AD-E613-49AE-BC83-4F2F320F0E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DF971F3-B81F-40C7-87D6-2DC118E938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8CDC2B2-AB17-4341-9662-7A50B05C39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189A43C-C5CA-4B1A-90E8-8832889AC0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0501EB0-2A64-4518-B464-F2CA64CE13E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613C31A9-92A4-4161-84AC-F81F783AE8E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53C0097-6682-4275-990E-6F768AE035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6588218-70F2-4216-9E38-0D56745099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2837E30-87D3-4A8E-BED6-FE8936A86E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B6E3488E-C1D7-4F64-9C87-A66112C670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CB7D769-BB0D-4A74-BFAD-3728EB7D0B6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6816CEF-7906-4247-B676-2F6167BF42F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FCA643FD-F1EE-4437-8F67-1E68DD0A10C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49EC5E5-3A89-49F1-ADF6-58241D6EBC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E626C01-6A7C-4269-8435-366944B461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2A9E83F-6282-4BD4-B5F0-77E596E9F4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04C7475-B4F3-4599-9CF7-1778BF9C23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6B12003-8278-486E-9A68-B9C041B622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19A2501-EA3A-4A90-AF35-A3A1A28960F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6E6FE4C-412A-49E4-B3AA-4EDC41F80B5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850D955-0E22-42BC-81D9-5F71D5F28B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6F3913B3-8B8C-42B3-81A8-F052C2AD7E0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E35928D-C0EF-4F53-BEEE-E2D0E1F356B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E5956B9-E133-400C-B5BB-50045B783F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ACC54A5-89A5-419D-A546-E8B962C66D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84AC9D0-6BA9-4932-882E-B91E9555D4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BF840AC-52A2-453B-B988-5D393D14CF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37BADCB-9249-467A-8137-04561F7DF23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7DBE46A-6FB4-455B-812E-E48473351FC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2822BCDA-DF44-4E1F-B7EF-93D840C2B32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726ADD09-A08C-4F0B-BCE8-241EAF65F0C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6A3D3C4E-1CB6-4F5E-B558-D2E6FD6BB1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FA33D9E9-4C26-49A7-963C-A2DD87B0CF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BDF0D151-2A81-48C2-84B1-C48EBC1498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78C4F13-E573-4DB0-BE81-887CC6BC73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E9A78B3-E5CB-4B07-BA66-38F150E6E4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B0E4F25-51AC-4B2D-9385-72BC12B1A3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6118B98-F1D7-40F5-A49A-1390201D7E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FA57CFC6-F901-4A0F-AF25-1A5F23E7FB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845ACA6-9B79-43E8-B8E4-E88A5B34BF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353EED95-38B8-4CCA-9417-D6E9ADDB14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111770C-1D5D-4D20-8ADB-22997B59AE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EBF0848-B050-41D8-84F5-580718B7AA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1996BC6-B20B-4093-A87E-4E08E61684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B9C9DA5-38BB-4257-B811-BFCBE17E62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％低下し、概ね全国平均と同水準となっている。これは、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役場庁舎・山村開発センターの長寿命化対策工事、</a:t>
          </a:r>
          <a:r>
            <a:rPr kumimoji="1" lang="en-US" altLang="ja-JP" sz="1100">
              <a:latin typeface="ＭＳ Ｐゴシック" panose="020B0600070205080204" pitchFamily="50" charset="-128"/>
              <a:ea typeface="ＭＳ Ｐゴシック" panose="020B0600070205080204" pitchFamily="50" charset="-128"/>
            </a:rPr>
            <a:t>H30 </a:t>
          </a:r>
          <a:r>
            <a:rPr kumimoji="1" lang="ja-JP" altLang="en-US" sz="1100">
              <a:latin typeface="ＭＳ Ｐゴシック" panose="020B0600070205080204" pitchFamily="50" charset="-128"/>
              <a:ea typeface="ＭＳ Ｐゴシック" panose="020B0600070205080204" pitchFamily="50" charset="-128"/>
            </a:rPr>
            <a:t>村立体育館大規模改修工事、</a:t>
          </a:r>
          <a:r>
            <a:rPr kumimoji="1" lang="en-US" altLang="ja-JP" sz="1100">
              <a:latin typeface="ＭＳ Ｐゴシック" panose="020B0600070205080204" pitchFamily="50" charset="-128"/>
              <a:ea typeface="ＭＳ Ｐゴシック" panose="020B0600070205080204" pitchFamily="50" charset="-128"/>
            </a:rPr>
            <a:t>R1 </a:t>
          </a:r>
          <a:r>
            <a:rPr kumimoji="1" lang="ja-JP" altLang="en-US" sz="1100">
              <a:latin typeface="ＭＳ Ｐゴシック" panose="020B0600070205080204" pitchFamily="50" charset="-128"/>
              <a:ea typeface="ＭＳ Ｐゴシック" panose="020B0600070205080204" pitchFamily="50" charset="-128"/>
            </a:rPr>
            <a:t>火葬場整備事業、</a:t>
          </a:r>
          <a:r>
            <a:rPr kumimoji="1" lang="en-US" altLang="ja-JP" sz="1100">
              <a:latin typeface="ＭＳ Ｐゴシック" panose="020B0600070205080204" pitchFamily="50" charset="-128"/>
              <a:ea typeface="ＭＳ Ｐゴシック" panose="020B0600070205080204" pitchFamily="50" charset="-128"/>
            </a:rPr>
            <a:t>R2 </a:t>
          </a:r>
          <a:r>
            <a:rPr kumimoji="1" lang="ja-JP" altLang="en-US" sz="1100">
              <a:latin typeface="ＭＳ Ｐゴシック" panose="020B0600070205080204" pitchFamily="50" charset="-128"/>
              <a:ea typeface="ＭＳ Ｐゴシック" panose="020B0600070205080204" pitchFamily="50" charset="-128"/>
            </a:rPr>
            <a:t>老人福祉施設整備事業などを実施したことで比率が改善したものである。今後、公共施設総合管理計画に基づき、統合・集約の検討も含め公共施設の長寿命化対策を講じる必要がある。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895AD99B-0A76-4FEC-BF66-5FE8904626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1687E89-BF94-4997-8A0D-D9D7785ACB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A5D73BF1-7805-4D58-AA56-1BA87B7821B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19DD2A1F-AA42-469E-B438-D66EC0B65E7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46DF11-B6AB-4360-AE25-5871581A92E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DB53229-F894-4127-9F38-8EB6996179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2FE212B-765B-437D-9E45-D9DFFCCB1C9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712D4498-7FDE-48DF-B298-CD4805AB15D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BEC08A9-212C-4383-90C5-5745BE7AAAC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6F7861D3-8AE1-44E4-96C3-B1F188D22CC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FCB70FD0-0F5F-4EDC-ADE3-C2CC3E1FA57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7E9AD591-FD20-4D8A-AA8E-66865578D59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79B24FE-52F0-4426-814E-11A95366095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1AEDD4E1-B22A-4903-A0ED-451D3083446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68AC5D24-0A30-488E-8721-000D19B7C00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56C5889-7EDB-4F54-8A3B-528225319F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950520B-26BB-4E09-9780-CB0967C2DA1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9BFACEA-2FAF-4425-83B6-8F9DDFA743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3" name="直線コネクタ 72">
          <a:extLst>
            <a:ext uri="{FF2B5EF4-FFF2-40B4-BE49-F238E27FC236}">
              <a16:creationId xmlns:a16="http://schemas.microsoft.com/office/drawing/2014/main" id="{2E8CE1C3-7B6A-48D6-8B9C-4EB6B1E75AB8}"/>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a16="http://schemas.microsoft.com/office/drawing/2014/main" id="{DE42B4EF-6DBE-4C3F-91B0-BC111F9B0993}"/>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a16="http://schemas.microsoft.com/office/drawing/2014/main" id="{59959F00-5B89-4BE7-B8B4-2750A919DF94}"/>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6" name="有形固定資産減価償却率最大値テキスト">
          <a:extLst>
            <a:ext uri="{FF2B5EF4-FFF2-40B4-BE49-F238E27FC236}">
              <a16:creationId xmlns:a16="http://schemas.microsoft.com/office/drawing/2014/main" id="{919EA999-1A76-4037-9F42-7BE77460B473}"/>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7" name="直線コネクタ 76">
          <a:extLst>
            <a:ext uri="{FF2B5EF4-FFF2-40B4-BE49-F238E27FC236}">
              <a16:creationId xmlns:a16="http://schemas.microsoft.com/office/drawing/2014/main" id="{37F126F8-F176-4391-860B-D70EAE17B86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a:extLst>
            <a:ext uri="{FF2B5EF4-FFF2-40B4-BE49-F238E27FC236}">
              <a16:creationId xmlns:a16="http://schemas.microsoft.com/office/drawing/2014/main" id="{E867880A-4212-4AB3-B49D-11932D6C301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1A9DA8C4-10DD-4905-A865-FB0C095E7DB6}"/>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0" name="フローチャート: 判断 79">
          <a:extLst>
            <a:ext uri="{FF2B5EF4-FFF2-40B4-BE49-F238E27FC236}">
              <a16:creationId xmlns:a16="http://schemas.microsoft.com/office/drawing/2014/main" id="{FF25FDF6-B572-4185-83BD-91174247ECD9}"/>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1" name="フローチャート: 判断 80">
          <a:extLst>
            <a:ext uri="{FF2B5EF4-FFF2-40B4-BE49-F238E27FC236}">
              <a16:creationId xmlns:a16="http://schemas.microsoft.com/office/drawing/2014/main" id="{8F7B4549-4514-4F92-BAF3-377250143E1F}"/>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2" name="フローチャート: 判断 81">
          <a:extLst>
            <a:ext uri="{FF2B5EF4-FFF2-40B4-BE49-F238E27FC236}">
              <a16:creationId xmlns:a16="http://schemas.microsoft.com/office/drawing/2014/main" id="{55B76DAE-C6A5-48DD-9D53-B52CB945172B}"/>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3" name="フローチャート: 判断 82">
          <a:extLst>
            <a:ext uri="{FF2B5EF4-FFF2-40B4-BE49-F238E27FC236}">
              <a16:creationId xmlns:a16="http://schemas.microsoft.com/office/drawing/2014/main" id="{945E5EC0-5BDE-415C-BA76-E528760F83F2}"/>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8E4B340-E848-412E-BCA3-F15F4D757EA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535E536-D1F4-4A4C-AB8C-64D6D9D7FCA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AFD8F3E-3CEB-40E0-9857-8C1DBB7E57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731BA64-BD00-4BC0-AE69-82EF45ADB3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3412C02-F6CF-4625-B4EA-1064910E0B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89" name="楕円 88">
          <a:extLst>
            <a:ext uri="{FF2B5EF4-FFF2-40B4-BE49-F238E27FC236}">
              <a16:creationId xmlns:a16="http://schemas.microsoft.com/office/drawing/2014/main" id="{1D72763D-CBD9-4D4C-8FE1-DCA9D8DD3546}"/>
            </a:ext>
          </a:extLst>
        </xdr:cNvPr>
        <xdr:cNvSpPr/>
      </xdr:nvSpPr>
      <xdr:spPr>
        <a:xfrm>
          <a:off x="47117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90" name="有形固定資産減価償却率該当値テキスト">
          <a:extLst>
            <a:ext uri="{FF2B5EF4-FFF2-40B4-BE49-F238E27FC236}">
              <a16:creationId xmlns:a16="http://schemas.microsoft.com/office/drawing/2014/main" id="{BA3E0DC8-5825-4849-B1D8-5DB15C99EFA4}"/>
            </a:ext>
          </a:extLst>
        </xdr:cNvPr>
        <xdr:cNvSpPr txBox="1"/>
      </xdr:nvSpPr>
      <xdr:spPr>
        <a:xfrm>
          <a:off x="48133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91" name="楕円 90">
          <a:extLst>
            <a:ext uri="{FF2B5EF4-FFF2-40B4-BE49-F238E27FC236}">
              <a16:creationId xmlns:a16="http://schemas.microsoft.com/office/drawing/2014/main" id="{C43AA450-FA5D-4C8B-B348-9E6F3EDBF672}"/>
            </a:ext>
          </a:extLst>
        </xdr:cNvPr>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76109</xdr:rowOff>
    </xdr:from>
    <xdr:to>
      <xdr:col>23</xdr:col>
      <xdr:colOff>85725</xdr:colOff>
      <xdr:row>29</xdr:row>
      <xdr:rowOff>134711</xdr:rowOff>
    </xdr:to>
    <xdr:cxnSp macro="">
      <xdr:nvCxnSpPr>
        <xdr:cNvPr id="92" name="直線コネクタ 91">
          <a:extLst>
            <a:ext uri="{FF2B5EF4-FFF2-40B4-BE49-F238E27FC236}">
              <a16:creationId xmlns:a16="http://schemas.microsoft.com/office/drawing/2014/main" id="{9B9010F3-A4A4-47AA-83FF-6C7AE5287649}"/>
            </a:ext>
          </a:extLst>
        </xdr:cNvPr>
        <xdr:cNvCxnSpPr/>
      </xdr:nvCxnSpPr>
      <xdr:spPr>
        <a:xfrm flipV="1">
          <a:off x="4051300" y="581968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93" name="楕円 92">
          <a:extLst>
            <a:ext uri="{FF2B5EF4-FFF2-40B4-BE49-F238E27FC236}">
              <a16:creationId xmlns:a16="http://schemas.microsoft.com/office/drawing/2014/main" id="{584629AB-3368-437B-A918-3CC6352F9592}"/>
            </a:ext>
          </a:extLst>
        </xdr:cNvPr>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24947</xdr:rowOff>
    </xdr:to>
    <xdr:cxnSp macro="">
      <xdr:nvCxnSpPr>
        <xdr:cNvPr id="94" name="直線コネクタ 93">
          <a:extLst>
            <a:ext uri="{FF2B5EF4-FFF2-40B4-BE49-F238E27FC236}">
              <a16:creationId xmlns:a16="http://schemas.microsoft.com/office/drawing/2014/main" id="{EC16F7FF-28B5-4245-ABBC-BB6A112E0723}"/>
            </a:ext>
          </a:extLst>
        </xdr:cNvPr>
        <xdr:cNvCxnSpPr/>
      </xdr:nvCxnSpPr>
      <xdr:spPr>
        <a:xfrm flipV="1">
          <a:off x="3289300" y="587828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5" name="楕円 94">
          <a:extLst>
            <a:ext uri="{FF2B5EF4-FFF2-40B4-BE49-F238E27FC236}">
              <a16:creationId xmlns:a16="http://schemas.microsoft.com/office/drawing/2014/main" id="{BD7E1DFA-DF52-4E8D-929D-4C7DBAC94B7D}"/>
            </a:ext>
          </a:extLst>
        </xdr:cNvPr>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24947</xdr:rowOff>
    </xdr:from>
    <xdr:to>
      <xdr:col>15</xdr:col>
      <xdr:colOff>136525</xdr:colOff>
      <xdr:row>30</xdr:row>
      <xdr:rowOff>61958</xdr:rowOff>
    </xdr:to>
    <xdr:cxnSp macro="">
      <xdr:nvCxnSpPr>
        <xdr:cNvPr id="96" name="直線コネクタ 95">
          <a:extLst>
            <a:ext uri="{FF2B5EF4-FFF2-40B4-BE49-F238E27FC236}">
              <a16:creationId xmlns:a16="http://schemas.microsoft.com/office/drawing/2014/main" id="{F831F584-DC8B-415C-AD20-1134B3E4E10B}"/>
            </a:ext>
          </a:extLst>
        </xdr:cNvPr>
        <xdr:cNvCxnSpPr/>
      </xdr:nvCxnSpPr>
      <xdr:spPr>
        <a:xfrm flipV="1">
          <a:off x="2527300" y="59399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51253</xdr:rowOff>
    </xdr:from>
    <xdr:to>
      <xdr:col>7</xdr:col>
      <xdr:colOff>187325</xdr:colOff>
      <xdr:row>30</xdr:row>
      <xdr:rowOff>152853</xdr:rowOff>
    </xdr:to>
    <xdr:sp macro="" textlink="">
      <xdr:nvSpPr>
        <xdr:cNvPr id="97" name="楕円 96">
          <a:extLst>
            <a:ext uri="{FF2B5EF4-FFF2-40B4-BE49-F238E27FC236}">
              <a16:creationId xmlns:a16="http://schemas.microsoft.com/office/drawing/2014/main" id="{B0308005-84AF-4A86-9BED-EAC6E5365383}"/>
            </a:ext>
          </a:extLst>
        </xdr:cNvPr>
        <xdr:cNvSpPr/>
      </xdr:nvSpPr>
      <xdr:spPr>
        <a:xfrm>
          <a:off x="1714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61958</xdr:rowOff>
    </xdr:from>
    <xdr:to>
      <xdr:col>11</xdr:col>
      <xdr:colOff>136525</xdr:colOff>
      <xdr:row>30</xdr:row>
      <xdr:rowOff>102053</xdr:rowOff>
    </xdr:to>
    <xdr:cxnSp macro="">
      <xdr:nvCxnSpPr>
        <xdr:cNvPr id="98" name="直線コネクタ 97">
          <a:extLst>
            <a:ext uri="{FF2B5EF4-FFF2-40B4-BE49-F238E27FC236}">
              <a16:creationId xmlns:a16="http://schemas.microsoft.com/office/drawing/2014/main" id="{AB6BE55E-98CF-4C0D-AFAA-B29A523ED97A}"/>
            </a:ext>
          </a:extLst>
        </xdr:cNvPr>
        <xdr:cNvCxnSpPr/>
      </xdr:nvCxnSpPr>
      <xdr:spPr>
        <a:xfrm flipV="1">
          <a:off x="1765300" y="597698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9" name="n_1aveValue有形固定資産減価償却率">
          <a:extLst>
            <a:ext uri="{FF2B5EF4-FFF2-40B4-BE49-F238E27FC236}">
              <a16:creationId xmlns:a16="http://schemas.microsoft.com/office/drawing/2014/main" id="{A2E98E39-D992-4C7D-96F4-EC114AEE7E38}"/>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aveValue有形固定資産減価償却率">
          <a:extLst>
            <a:ext uri="{FF2B5EF4-FFF2-40B4-BE49-F238E27FC236}">
              <a16:creationId xmlns:a16="http://schemas.microsoft.com/office/drawing/2014/main" id="{B86B7468-3FBE-4B01-8D4C-D2B1E210BF38}"/>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1" name="n_3aveValue有形固定資産減価償却率">
          <a:extLst>
            <a:ext uri="{FF2B5EF4-FFF2-40B4-BE49-F238E27FC236}">
              <a16:creationId xmlns:a16="http://schemas.microsoft.com/office/drawing/2014/main" id="{CDCDB1F0-D79B-4131-A8F0-49B3B04F1159}"/>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2" name="n_4aveValue有形固定資産減価償却率">
          <a:extLst>
            <a:ext uri="{FF2B5EF4-FFF2-40B4-BE49-F238E27FC236}">
              <a16:creationId xmlns:a16="http://schemas.microsoft.com/office/drawing/2014/main" id="{2C9E5A57-A04B-4045-930F-1B6CC662781E}"/>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103" name="n_1mainValue有形固定資産減価償却率">
          <a:extLst>
            <a:ext uri="{FF2B5EF4-FFF2-40B4-BE49-F238E27FC236}">
              <a16:creationId xmlns:a16="http://schemas.microsoft.com/office/drawing/2014/main" id="{241EAC0B-DDBF-4750-ACB1-D2232902E10A}"/>
            </a:ext>
          </a:extLst>
        </xdr:cNvPr>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66874</xdr:rowOff>
    </xdr:from>
    <xdr:ext cx="405111" cy="259045"/>
    <xdr:sp macro="" textlink="">
      <xdr:nvSpPr>
        <xdr:cNvPr id="104" name="n_2mainValue有形固定資産減価償却率">
          <a:extLst>
            <a:ext uri="{FF2B5EF4-FFF2-40B4-BE49-F238E27FC236}">
              <a16:creationId xmlns:a16="http://schemas.microsoft.com/office/drawing/2014/main" id="{AF42326D-DAC9-43E7-A2F9-2C42CE1AEE39}"/>
            </a:ext>
          </a:extLst>
        </xdr:cNvPr>
        <xdr:cNvSpPr txBox="1"/>
      </xdr:nvSpPr>
      <xdr:spPr>
        <a:xfrm>
          <a:off x="3086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5" name="n_3mainValue有形固定資産減価償却率">
          <a:extLst>
            <a:ext uri="{FF2B5EF4-FFF2-40B4-BE49-F238E27FC236}">
              <a16:creationId xmlns:a16="http://schemas.microsoft.com/office/drawing/2014/main" id="{D847BEF3-F19C-4E42-98C5-062A04791843}"/>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143980</xdr:rowOff>
    </xdr:from>
    <xdr:ext cx="405111" cy="259045"/>
    <xdr:sp macro="" textlink="">
      <xdr:nvSpPr>
        <xdr:cNvPr id="106" name="n_4mainValue有形固定資産減価償却率">
          <a:extLst>
            <a:ext uri="{FF2B5EF4-FFF2-40B4-BE49-F238E27FC236}">
              <a16:creationId xmlns:a16="http://schemas.microsoft.com/office/drawing/2014/main" id="{3815379F-7FC4-422A-8742-4F914A768594}"/>
            </a:ext>
          </a:extLst>
        </xdr:cNvPr>
        <xdr:cNvSpPr txBox="1"/>
      </xdr:nvSpPr>
      <xdr:spPr>
        <a:xfrm>
          <a:off x="15627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B4F0F02-CAED-4C01-B811-E1E79DEE80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48A88C5-B0BA-444D-8805-485FFEAE1B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A363AA0-F89D-4848-8608-6685C6785F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5390BD4-5065-4CF9-B2FF-71872C4130E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C3C8778-FF34-4F8F-B4E9-93A45E617F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BEC28CB-A21E-43FB-81E2-68C2D3C856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6F0D9F6-91C8-47F2-A579-7B6AD4B540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4A3A844-86DF-47FC-985A-F533136404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5499012-2B1F-418F-8FE8-921CD25467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8B4467A-EE45-40E0-B3B1-A8D1330BD9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7EDD272-3ACC-4552-B5EA-6ECFF3892B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35CA2F1-0452-4B29-992A-E0821FEB4A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7849587-963B-4CE2-B759-76D42EDE7F0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a:t>
          </a:r>
          <a:r>
            <a:rPr kumimoji="1" lang="en-US" altLang="ja-JP" sz="1050">
              <a:latin typeface="ＭＳ Ｐゴシック" panose="020B0600070205080204" pitchFamily="50" charset="-128"/>
              <a:ea typeface="ＭＳ Ｐゴシック" panose="020B0600070205080204" pitchFamily="50" charset="-128"/>
            </a:rPr>
            <a:t>475.6</a:t>
          </a:r>
          <a:r>
            <a:rPr kumimoji="1" lang="ja-JP" altLang="en-US" sz="1050">
              <a:latin typeface="ＭＳ Ｐゴシック" panose="020B0600070205080204" pitchFamily="50" charset="-128"/>
              <a:ea typeface="ＭＳ Ｐゴシック" panose="020B0600070205080204" pitchFamily="50" charset="-128"/>
            </a:rPr>
            <a:t>％であり、</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からみると経常収入が増となったことなどの要因により</a:t>
          </a:r>
          <a:r>
            <a:rPr kumimoji="1" lang="en-US" altLang="ja-JP" sz="1050">
              <a:latin typeface="ＭＳ Ｐゴシック" panose="020B0600070205080204" pitchFamily="50" charset="-128"/>
              <a:ea typeface="ＭＳ Ｐゴシック" panose="020B0600070205080204" pitchFamily="50" charset="-128"/>
            </a:rPr>
            <a:t>81.1</a:t>
          </a:r>
          <a:r>
            <a:rPr kumimoji="1" lang="ja-JP" altLang="en-US" sz="1050">
              <a:latin typeface="ＭＳ Ｐゴシック" panose="020B0600070205080204" pitchFamily="50" charset="-128"/>
              <a:ea typeface="ＭＳ Ｐゴシック" panose="020B0600070205080204" pitchFamily="50" charset="-128"/>
            </a:rPr>
            <a:t>％低下しており全国平均よりは低いが、類似団体を大きく上回っている。</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以降、庁舎耐震事業などの長寿命化事業のほか、火葬場整備事業（</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）、天の川温泉大規模改修事業（</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）、小規模多機能型居宅介護施設整備事業（</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など大規模事業に伴い地方債発行額が増大しており、今後、これら地方債の元金償還が始まる。一方で、経常一般財源収入は横ばいであることから、今後さらに比率の悪化が見込まれるため債務償還能力に見合った計画的な財政運営を行う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68721DE-E4AF-45F2-BF2C-E5B7534CA5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B69D34A-B60A-4395-9CB5-A2DAA2949B4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89EA4A3-C993-411C-9A91-4ABBB8EC727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D5511FE-9B68-4798-9CB1-DBDC6AA6E99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CD56971A-1F4A-4AD3-A649-ECE6401F958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175C4568-8CD3-47C3-8ECB-257F422A048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4D2B9F8-3ED9-4586-985D-583B564DB8C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CDCB3305-DFBB-4244-8061-B17940C48CE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60B6AFF4-EA5A-4ACB-9957-22B4F8D2E9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076B5D2-90FF-4AD8-BB4C-3310095442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D627A4B5-B2BF-4B14-98D5-2103AD9E6E9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48F40BA9-CC99-4CE0-8D72-F91EA861A0D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B2618BD-0525-4EB3-8859-2C49A1E3C0D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AFC570B-C031-4FBC-9895-D347319D56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42158CC-B5F6-4ABC-8180-8CF6BCF9F38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a:extLst>
            <a:ext uri="{FF2B5EF4-FFF2-40B4-BE49-F238E27FC236}">
              <a16:creationId xmlns:a16="http://schemas.microsoft.com/office/drawing/2014/main" id="{F12ADE5C-7468-4A9E-B9E7-78BBEA01B067}"/>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a:extLst>
            <a:ext uri="{FF2B5EF4-FFF2-40B4-BE49-F238E27FC236}">
              <a16:creationId xmlns:a16="http://schemas.microsoft.com/office/drawing/2014/main" id="{5E80996B-59FD-40B2-A010-8E48E71611E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a:extLst>
            <a:ext uri="{FF2B5EF4-FFF2-40B4-BE49-F238E27FC236}">
              <a16:creationId xmlns:a16="http://schemas.microsoft.com/office/drawing/2014/main" id="{76169978-2D8E-4A13-9CC8-7151A4A970E7}"/>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BF6BFA8-08E7-4479-8FC9-1ADB968748F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30680702-5CBF-488C-A677-7D8DAC1B56D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0" name="債務償還比率平均値テキスト">
          <a:extLst>
            <a:ext uri="{FF2B5EF4-FFF2-40B4-BE49-F238E27FC236}">
              <a16:creationId xmlns:a16="http://schemas.microsoft.com/office/drawing/2014/main" id="{7400A411-5D4F-48E2-975A-770040430E32}"/>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a:extLst>
            <a:ext uri="{FF2B5EF4-FFF2-40B4-BE49-F238E27FC236}">
              <a16:creationId xmlns:a16="http://schemas.microsoft.com/office/drawing/2014/main" id="{21464D00-92FF-4D8E-9BF8-B55FC9F54C3F}"/>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a:extLst>
            <a:ext uri="{FF2B5EF4-FFF2-40B4-BE49-F238E27FC236}">
              <a16:creationId xmlns:a16="http://schemas.microsoft.com/office/drawing/2014/main" id="{EBA857EF-39A9-435A-AFF9-D9690B6A6241}"/>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a:extLst>
            <a:ext uri="{FF2B5EF4-FFF2-40B4-BE49-F238E27FC236}">
              <a16:creationId xmlns:a16="http://schemas.microsoft.com/office/drawing/2014/main" id="{9F328BA6-7D8B-46A9-949A-90FADA9E4864}"/>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a:extLst>
            <a:ext uri="{FF2B5EF4-FFF2-40B4-BE49-F238E27FC236}">
              <a16:creationId xmlns:a16="http://schemas.microsoft.com/office/drawing/2014/main" id="{2A982785-DA5D-47D3-A3E8-770C5410B969}"/>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a:extLst>
            <a:ext uri="{FF2B5EF4-FFF2-40B4-BE49-F238E27FC236}">
              <a16:creationId xmlns:a16="http://schemas.microsoft.com/office/drawing/2014/main" id="{5142581F-00C5-4B64-8394-38587C9F625C}"/>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1B14AB0-4E1B-40F5-91AD-04908F5638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3C75D39-CC40-4488-9F8E-A2686322C50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5555E0E-9F5E-48C2-8F2C-6814DBE8C7E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DABB522-EFEB-46E4-A82C-0C7AFE9FF0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E8A9658-007D-48AF-A702-74BFA94022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88914</xdr:rowOff>
    </xdr:from>
    <xdr:to>
      <xdr:col>76</xdr:col>
      <xdr:colOff>73025</xdr:colOff>
      <xdr:row>30</xdr:row>
      <xdr:rowOff>19064</xdr:rowOff>
    </xdr:to>
    <xdr:sp macro="" textlink="">
      <xdr:nvSpPr>
        <xdr:cNvPr id="151" name="楕円 150">
          <a:extLst>
            <a:ext uri="{FF2B5EF4-FFF2-40B4-BE49-F238E27FC236}">
              <a16:creationId xmlns:a16="http://schemas.microsoft.com/office/drawing/2014/main" id="{BA2DAB67-E536-4FEE-B719-822B7560B54E}"/>
            </a:ext>
          </a:extLst>
        </xdr:cNvPr>
        <xdr:cNvSpPr/>
      </xdr:nvSpPr>
      <xdr:spPr>
        <a:xfrm>
          <a:off x="14744700" y="58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67341</xdr:rowOff>
    </xdr:from>
    <xdr:ext cx="469744" cy="259045"/>
    <xdr:sp macro="" textlink="">
      <xdr:nvSpPr>
        <xdr:cNvPr id="152" name="債務償還比率該当値テキスト">
          <a:extLst>
            <a:ext uri="{FF2B5EF4-FFF2-40B4-BE49-F238E27FC236}">
              <a16:creationId xmlns:a16="http://schemas.microsoft.com/office/drawing/2014/main" id="{76F7DCCF-28FD-49A7-821E-F0A02A3D99C3}"/>
            </a:ext>
          </a:extLst>
        </xdr:cNvPr>
        <xdr:cNvSpPr txBox="1"/>
      </xdr:nvSpPr>
      <xdr:spPr>
        <a:xfrm>
          <a:off x="14846300" y="581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14739</xdr:rowOff>
    </xdr:from>
    <xdr:to>
      <xdr:col>72</xdr:col>
      <xdr:colOff>123825</xdr:colOff>
      <xdr:row>30</xdr:row>
      <xdr:rowOff>116339</xdr:rowOff>
    </xdr:to>
    <xdr:sp macro="" textlink="">
      <xdr:nvSpPr>
        <xdr:cNvPr id="153" name="楕円 152">
          <a:extLst>
            <a:ext uri="{FF2B5EF4-FFF2-40B4-BE49-F238E27FC236}">
              <a16:creationId xmlns:a16="http://schemas.microsoft.com/office/drawing/2014/main" id="{BAB86782-B421-41C4-BED1-B8ABCAFEAE65}"/>
            </a:ext>
          </a:extLst>
        </xdr:cNvPr>
        <xdr:cNvSpPr/>
      </xdr:nvSpPr>
      <xdr:spPr>
        <a:xfrm>
          <a:off x="14033500" y="59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139714</xdr:rowOff>
    </xdr:from>
    <xdr:to>
      <xdr:col>76</xdr:col>
      <xdr:colOff>22225</xdr:colOff>
      <xdr:row>30</xdr:row>
      <xdr:rowOff>65539</xdr:rowOff>
    </xdr:to>
    <xdr:cxnSp macro="">
      <xdr:nvCxnSpPr>
        <xdr:cNvPr id="154" name="直線コネクタ 153">
          <a:extLst>
            <a:ext uri="{FF2B5EF4-FFF2-40B4-BE49-F238E27FC236}">
              <a16:creationId xmlns:a16="http://schemas.microsoft.com/office/drawing/2014/main" id="{928C36EE-0A1C-407B-8BF5-702A0CCE9B96}"/>
            </a:ext>
          </a:extLst>
        </xdr:cNvPr>
        <xdr:cNvCxnSpPr/>
      </xdr:nvCxnSpPr>
      <xdr:spPr>
        <a:xfrm flipV="1">
          <a:off x="14084300" y="5883289"/>
          <a:ext cx="711200" cy="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24215</xdr:rowOff>
    </xdr:from>
    <xdr:to>
      <xdr:col>68</xdr:col>
      <xdr:colOff>123825</xdr:colOff>
      <xdr:row>30</xdr:row>
      <xdr:rowOff>125815</xdr:rowOff>
    </xdr:to>
    <xdr:sp macro="" textlink="">
      <xdr:nvSpPr>
        <xdr:cNvPr id="155" name="楕円 154">
          <a:extLst>
            <a:ext uri="{FF2B5EF4-FFF2-40B4-BE49-F238E27FC236}">
              <a16:creationId xmlns:a16="http://schemas.microsoft.com/office/drawing/2014/main" id="{0CC35500-D119-4C7A-A88E-F0F7AE617513}"/>
            </a:ext>
          </a:extLst>
        </xdr:cNvPr>
        <xdr:cNvSpPr/>
      </xdr:nvSpPr>
      <xdr:spPr>
        <a:xfrm>
          <a:off x="13271500" y="5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65539</xdr:rowOff>
    </xdr:from>
    <xdr:to>
      <xdr:col>72</xdr:col>
      <xdr:colOff>73025</xdr:colOff>
      <xdr:row>30</xdr:row>
      <xdr:rowOff>75015</xdr:rowOff>
    </xdr:to>
    <xdr:cxnSp macro="">
      <xdr:nvCxnSpPr>
        <xdr:cNvPr id="156" name="直線コネクタ 155">
          <a:extLst>
            <a:ext uri="{FF2B5EF4-FFF2-40B4-BE49-F238E27FC236}">
              <a16:creationId xmlns:a16="http://schemas.microsoft.com/office/drawing/2014/main" id="{49C12B83-60A4-4627-9A38-4B5C63D17429}"/>
            </a:ext>
          </a:extLst>
        </xdr:cNvPr>
        <xdr:cNvCxnSpPr/>
      </xdr:nvCxnSpPr>
      <xdr:spPr>
        <a:xfrm flipV="1">
          <a:off x="13322300" y="5980564"/>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21936</xdr:rowOff>
    </xdr:from>
    <xdr:to>
      <xdr:col>64</xdr:col>
      <xdr:colOff>123825</xdr:colOff>
      <xdr:row>30</xdr:row>
      <xdr:rowOff>123536</xdr:rowOff>
    </xdr:to>
    <xdr:sp macro="" textlink="">
      <xdr:nvSpPr>
        <xdr:cNvPr id="157" name="楕円 156">
          <a:extLst>
            <a:ext uri="{FF2B5EF4-FFF2-40B4-BE49-F238E27FC236}">
              <a16:creationId xmlns:a16="http://schemas.microsoft.com/office/drawing/2014/main" id="{69347620-ABD8-4F8F-B48E-A46F4A648EB4}"/>
            </a:ext>
          </a:extLst>
        </xdr:cNvPr>
        <xdr:cNvSpPr/>
      </xdr:nvSpPr>
      <xdr:spPr>
        <a:xfrm>
          <a:off x="12509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72736</xdr:rowOff>
    </xdr:from>
    <xdr:to>
      <xdr:col>68</xdr:col>
      <xdr:colOff>73025</xdr:colOff>
      <xdr:row>30</xdr:row>
      <xdr:rowOff>75015</xdr:rowOff>
    </xdr:to>
    <xdr:cxnSp macro="">
      <xdr:nvCxnSpPr>
        <xdr:cNvPr id="158" name="直線コネクタ 157">
          <a:extLst>
            <a:ext uri="{FF2B5EF4-FFF2-40B4-BE49-F238E27FC236}">
              <a16:creationId xmlns:a16="http://schemas.microsoft.com/office/drawing/2014/main" id="{7A90A943-57EB-4007-82F1-2BFB05449504}"/>
            </a:ext>
          </a:extLst>
        </xdr:cNvPr>
        <xdr:cNvCxnSpPr/>
      </xdr:nvCxnSpPr>
      <xdr:spPr>
        <a:xfrm>
          <a:off x="12560300" y="5987761"/>
          <a:ext cx="762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62597</xdr:rowOff>
    </xdr:from>
    <xdr:to>
      <xdr:col>60</xdr:col>
      <xdr:colOff>123825</xdr:colOff>
      <xdr:row>30</xdr:row>
      <xdr:rowOff>164197</xdr:rowOff>
    </xdr:to>
    <xdr:sp macro="" textlink="">
      <xdr:nvSpPr>
        <xdr:cNvPr id="159" name="楕円 158">
          <a:extLst>
            <a:ext uri="{FF2B5EF4-FFF2-40B4-BE49-F238E27FC236}">
              <a16:creationId xmlns:a16="http://schemas.microsoft.com/office/drawing/2014/main" id="{87E2FBED-970A-4C34-A01F-D720AA7EE582}"/>
            </a:ext>
          </a:extLst>
        </xdr:cNvPr>
        <xdr:cNvSpPr/>
      </xdr:nvSpPr>
      <xdr:spPr>
        <a:xfrm>
          <a:off x="11747500" y="59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72736</xdr:rowOff>
    </xdr:from>
    <xdr:to>
      <xdr:col>64</xdr:col>
      <xdr:colOff>73025</xdr:colOff>
      <xdr:row>30</xdr:row>
      <xdr:rowOff>113397</xdr:rowOff>
    </xdr:to>
    <xdr:cxnSp macro="">
      <xdr:nvCxnSpPr>
        <xdr:cNvPr id="160" name="直線コネクタ 159">
          <a:extLst>
            <a:ext uri="{FF2B5EF4-FFF2-40B4-BE49-F238E27FC236}">
              <a16:creationId xmlns:a16="http://schemas.microsoft.com/office/drawing/2014/main" id="{169C2237-4BDB-4F2C-A01F-20CDFC9DC788}"/>
            </a:ext>
          </a:extLst>
        </xdr:cNvPr>
        <xdr:cNvCxnSpPr/>
      </xdr:nvCxnSpPr>
      <xdr:spPr>
        <a:xfrm flipV="1">
          <a:off x="11798300" y="5987761"/>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1" name="n_1aveValue債務償還比率">
          <a:extLst>
            <a:ext uri="{FF2B5EF4-FFF2-40B4-BE49-F238E27FC236}">
              <a16:creationId xmlns:a16="http://schemas.microsoft.com/office/drawing/2014/main" id="{5AF94E06-2603-4490-9E9E-55B9FDB422DB}"/>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2" name="n_2aveValue債務償還比率">
          <a:extLst>
            <a:ext uri="{FF2B5EF4-FFF2-40B4-BE49-F238E27FC236}">
              <a16:creationId xmlns:a16="http://schemas.microsoft.com/office/drawing/2014/main" id="{24E742F0-7285-4FAC-B58D-8E4C6C3BADF9}"/>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3" name="n_3aveValue債務償還比率">
          <a:extLst>
            <a:ext uri="{FF2B5EF4-FFF2-40B4-BE49-F238E27FC236}">
              <a16:creationId xmlns:a16="http://schemas.microsoft.com/office/drawing/2014/main" id="{6BE5A798-BCD2-4BD1-A1B5-F6760ED8B866}"/>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4" name="n_4aveValue債務償還比率">
          <a:extLst>
            <a:ext uri="{FF2B5EF4-FFF2-40B4-BE49-F238E27FC236}">
              <a16:creationId xmlns:a16="http://schemas.microsoft.com/office/drawing/2014/main" id="{E6021D2C-2A3C-4E53-BD28-1A4E0F704C0D}"/>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107466</xdr:rowOff>
    </xdr:from>
    <xdr:ext cx="469744" cy="259045"/>
    <xdr:sp macro="" textlink="">
      <xdr:nvSpPr>
        <xdr:cNvPr id="165" name="n_1mainValue債務償還比率">
          <a:extLst>
            <a:ext uri="{FF2B5EF4-FFF2-40B4-BE49-F238E27FC236}">
              <a16:creationId xmlns:a16="http://schemas.microsoft.com/office/drawing/2014/main" id="{7C96B076-4E8E-4825-B374-D400E909F714}"/>
            </a:ext>
          </a:extLst>
        </xdr:cNvPr>
        <xdr:cNvSpPr txBox="1"/>
      </xdr:nvSpPr>
      <xdr:spPr>
        <a:xfrm>
          <a:off x="13836727" y="602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116942</xdr:rowOff>
    </xdr:from>
    <xdr:ext cx="469744" cy="259045"/>
    <xdr:sp macro="" textlink="">
      <xdr:nvSpPr>
        <xdr:cNvPr id="166" name="n_2mainValue債務償還比率">
          <a:extLst>
            <a:ext uri="{FF2B5EF4-FFF2-40B4-BE49-F238E27FC236}">
              <a16:creationId xmlns:a16="http://schemas.microsoft.com/office/drawing/2014/main" id="{43B518B1-1B36-4EB7-88B1-8DE398C99BCA}"/>
            </a:ext>
          </a:extLst>
        </xdr:cNvPr>
        <xdr:cNvSpPr txBox="1"/>
      </xdr:nvSpPr>
      <xdr:spPr>
        <a:xfrm>
          <a:off x="13087427" y="603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114663</xdr:rowOff>
    </xdr:from>
    <xdr:ext cx="469744" cy="259045"/>
    <xdr:sp macro="" textlink="">
      <xdr:nvSpPr>
        <xdr:cNvPr id="167" name="n_3mainValue債務償還比率">
          <a:extLst>
            <a:ext uri="{FF2B5EF4-FFF2-40B4-BE49-F238E27FC236}">
              <a16:creationId xmlns:a16="http://schemas.microsoft.com/office/drawing/2014/main" id="{EA57CF74-DB17-4DFC-817A-DF29A6E944D0}"/>
            </a:ext>
          </a:extLst>
        </xdr:cNvPr>
        <xdr:cNvSpPr txBox="1"/>
      </xdr:nvSpPr>
      <xdr:spPr>
        <a:xfrm>
          <a:off x="12325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155324</xdr:rowOff>
    </xdr:from>
    <xdr:ext cx="469744" cy="259045"/>
    <xdr:sp macro="" textlink="">
      <xdr:nvSpPr>
        <xdr:cNvPr id="168" name="n_4mainValue債務償還比率">
          <a:extLst>
            <a:ext uri="{FF2B5EF4-FFF2-40B4-BE49-F238E27FC236}">
              <a16:creationId xmlns:a16="http://schemas.microsoft.com/office/drawing/2014/main" id="{03EED176-9D9D-4673-8D64-1ABFFA1D5D8A}"/>
            </a:ext>
          </a:extLst>
        </xdr:cNvPr>
        <xdr:cNvSpPr txBox="1"/>
      </xdr:nvSpPr>
      <xdr:spPr>
        <a:xfrm>
          <a:off x="11563427" y="6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D363450-0DE0-45C8-BC5B-2CB848C101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6942AE04-48E8-40D0-8A78-A61B2A6EC97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D02794BF-02ED-4A09-9E25-B905E46BE2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FEE7BEA-E29B-4F7A-B7F4-30F1FF8AE9D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BE37050-046B-446F-90B8-DF2128EEC3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E85226AB-9DA1-4BC8-A3EB-74374859357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7051DD-17A7-4DEC-9060-6B50F9AD17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B27964-5052-4879-BC83-AE6171702F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EE5370-C815-4F74-B56B-617FEF5D81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BCFC60-E76C-4EC4-A95B-3FBF51D7D1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A2A435-97FA-4ABD-94AA-5BFD770E37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42AC7-0430-4FC2-9FC6-E71D90C3E1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DC2053-48FC-4FE5-B227-1C8E1152A5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B9782E-9AF5-449B-8BC6-70E21A5FF0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E116B7-D2A3-4E2D-AE44-F580B56C2C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1ABFBA-0D6D-4E68-ABAF-459F08E3A7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13735E-474E-403E-85C6-A625D7862F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2CE801-3E7A-4526-B126-48F8634F76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A7FE4-1479-4C41-A718-CB9F36F817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743A4D-D85C-4E8B-8157-E6950D3F36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C04098-DD64-4808-BFD0-8DE7A6A4D3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85FF4D-8A1A-4C21-89CF-4BBD1C5E93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4E2B1F-70FA-4E45-8A1B-27CD8DFE24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84742F-22D8-4065-9AAB-C0C6966609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11581A-B0B6-473D-962B-74722B4CA68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09D4D1-D33D-40F0-A441-11B1C1B871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103317-FABE-43BA-B3F8-27F08345A6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2C99F0-273A-40CC-9B31-5212729FB4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95BDD3-4C44-48BB-AA23-DC49AA86B7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1A3E3C-789B-4E23-B92E-869D708A56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6A0917-2FD3-468A-AB87-F93A294765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34D127-8B38-4877-9DAF-950187C327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2C4E83-1628-4AAA-80FF-90D5A1DCEB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A1FE08-1FAC-4257-881B-2E539F71F1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D39E99-1E13-4805-A769-8720D4898B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A58A34-090F-4E84-8380-950B794F0A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227BD4-40C4-475E-B88D-DC85488EBC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FCEB0E-4C49-4748-BC59-DE5884E657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9FD18A-0749-4007-B6EE-7004934C5E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2171D8-FFB3-45B8-97A9-E7B8C6CB48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917A1F-37A4-48D4-B160-D2961F64A6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8F51DF-0816-4699-85EE-28376F42FB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7DC776-AD3B-4290-893D-3FF48C2B28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84DB1E-F27A-434C-B602-0DCC0B3C2D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558BF63-272E-44BC-BC09-87F5A6EEA0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41AE1A-1D9F-4575-8A2B-8F6C00B375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9700AD-DC44-4493-A089-9BC1EAEF0C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09CA21-3963-40B7-BCBD-12BF2FE121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0ADE6A-3BA6-45A0-9507-411368571C7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150F59E-27E6-496E-BE1F-161FEFF1098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5FBEA4-B3EE-447E-B18A-87A57993A9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CC7FC7-5E22-4682-BDBE-935D1BF8486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FEFF96E-5D7F-498D-87EB-0489407A840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668109-9B04-49A4-A491-36AAC5B83F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20BFDA6-1107-473E-8B29-28BACEC0F4B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98F9F7-4609-46D1-8B13-4517CB4B5E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C4D34A5-989D-4D3B-8630-95006CEE90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2BC130F-E51C-4BBD-A656-42C7BC18517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E085F64-B7F1-4CB5-BA9B-9A662BA58F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DDC9E4E-C092-4F0B-B299-96724B728B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D56ACB6-5EC3-419E-9F5E-CFA108A918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3C667C35-2A92-4227-9228-99C7B23C37D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B705194D-6C0F-451A-913B-3DAAFB44878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268B827C-B91B-4BCE-B088-793C30CBAF1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F4B2653-1758-4A1A-A9EF-9FC3579354D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EA07D67C-6CC2-4B93-97B4-1C0F06557A13}"/>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A9D60FBA-C658-4442-A815-C214C64ED63D}"/>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75010972-D26E-41EC-A43A-FC9F86CC117B}"/>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5BF02725-E0E6-45F5-98BE-7140F3D2EBDD}"/>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46981B01-812D-4D4D-A876-633DF573C032}"/>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BC47AF4F-153D-440B-94B4-CEB1D47B69E2}"/>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FEE8D82D-DDBF-4B53-A891-C43D1238C2DF}"/>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5E49B8-9FA8-458B-B68F-AC95EC05E6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06C184-7F2A-4B0B-B9EB-1C7DA3BF15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20C701-0423-4CD4-904A-84F3D9FA66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DED57A-9FCE-4098-9CC8-73ECD21311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5A6365-F2FA-4335-BF6B-5B4125DE88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id="{E3FB4380-B3D2-45BE-8D5F-0197B5B857AD}"/>
            </a:ext>
          </a:extLst>
        </xdr:cNvPr>
        <xdr:cNvSpPr/>
      </xdr:nvSpPr>
      <xdr:spPr>
        <a:xfrm>
          <a:off x="4584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306EB6AD-C9CA-414B-980D-1D86858E572B}"/>
            </a:ext>
          </a:extLst>
        </xdr:cNvPr>
        <xdr:cNvSpPr txBox="1"/>
      </xdr:nvSpPr>
      <xdr:spPr>
        <a:xfrm>
          <a:off x="4673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156845</xdr:rowOff>
    </xdr:from>
    <xdr:to>
      <xdr:col>20</xdr:col>
      <xdr:colOff>38100</xdr:colOff>
      <xdr:row>40</xdr:row>
      <xdr:rowOff>86995</xdr:rowOff>
    </xdr:to>
    <xdr:sp macro="" textlink="">
      <xdr:nvSpPr>
        <xdr:cNvPr id="75" name="楕円 74">
          <a:extLst>
            <a:ext uri="{FF2B5EF4-FFF2-40B4-BE49-F238E27FC236}">
              <a16:creationId xmlns:a16="http://schemas.microsoft.com/office/drawing/2014/main" id="{B5F9942B-ED4A-466C-8A7F-4DE869B4C8F0}"/>
            </a:ext>
          </a:extLst>
        </xdr:cNvPr>
        <xdr:cNvSpPr/>
      </xdr:nvSpPr>
      <xdr:spPr>
        <a:xfrm>
          <a:off x="3746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36195</xdr:rowOff>
    </xdr:to>
    <xdr:cxnSp macro="">
      <xdr:nvCxnSpPr>
        <xdr:cNvPr id="76" name="直線コネクタ 75">
          <a:extLst>
            <a:ext uri="{FF2B5EF4-FFF2-40B4-BE49-F238E27FC236}">
              <a16:creationId xmlns:a16="http://schemas.microsoft.com/office/drawing/2014/main" id="{222E1849-1E72-475F-A184-1A7FC753E4A8}"/>
            </a:ext>
          </a:extLst>
        </xdr:cNvPr>
        <xdr:cNvCxnSpPr/>
      </xdr:nvCxnSpPr>
      <xdr:spPr>
        <a:xfrm flipV="1">
          <a:off x="3797300" y="68732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29210</xdr:rowOff>
    </xdr:from>
    <xdr:to>
      <xdr:col>15</xdr:col>
      <xdr:colOff>101600</xdr:colOff>
      <xdr:row>40</xdr:row>
      <xdr:rowOff>130810</xdr:rowOff>
    </xdr:to>
    <xdr:sp macro="" textlink="">
      <xdr:nvSpPr>
        <xdr:cNvPr id="77" name="楕円 76">
          <a:extLst>
            <a:ext uri="{FF2B5EF4-FFF2-40B4-BE49-F238E27FC236}">
              <a16:creationId xmlns:a16="http://schemas.microsoft.com/office/drawing/2014/main" id="{4ACD609A-CE2F-4B66-B9A0-EBBFBB555217}"/>
            </a:ext>
          </a:extLst>
        </xdr:cNvPr>
        <xdr:cNvSpPr/>
      </xdr:nvSpPr>
      <xdr:spPr>
        <a:xfrm>
          <a:off x="2857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36195</xdr:rowOff>
    </xdr:from>
    <xdr:to>
      <xdr:col>19</xdr:col>
      <xdr:colOff>177800</xdr:colOff>
      <xdr:row>40</xdr:row>
      <xdr:rowOff>80010</xdr:rowOff>
    </xdr:to>
    <xdr:cxnSp macro="">
      <xdr:nvCxnSpPr>
        <xdr:cNvPr id="78" name="直線コネクタ 77">
          <a:extLst>
            <a:ext uri="{FF2B5EF4-FFF2-40B4-BE49-F238E27FC236}">
              <a16:creationId xmlns:a16="http://schemas.microsoft.com/office/drawing/2014/main" id="{253D89F2-5424-40C7-9831-044AC0244553}"/>
            </a:ext>
          </a:extLst>
        </xdr:cNvPr>
        <xdr:cNvCxnSpPr/>
      </xdr:nvCxnSpPr>
      <xdr:spPr>
        <a:xfrm flipV="1">
          <a:off x="2908300" y="68941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111125</xdr:rowOff>
    </xdr:from>
    <xdr:to>
      <xdr:col>10</xdr:col>
      <xdr:colOff>165100</xdr:colOff>
      <xdr:row>41</xdr:row>
      <xdr:rowOff>41275</xdr:rowOff>
    </xdr:to>
    <xdr:sp macro="" textlink="">
      <xdr:nvSpPr>
        <xdr:cNvPr id="79" name="楕円 78">
          <a:extLst>
            <a:ext uri="{FF2B5EF4-FFF2-40B4-BE49-F238E27FC236}">
              <a16:creationId xmlns:a16="http://schemas.microsoft.com/office/drawing/2014/main" id="{3654108E-A1CD-403A-B7C7-04A9957E63BE}"/>
            </a:ext>
          </a:extLst>
        </xdr:cNvPr>
        <xdr:cNvSpPr/>
      </xdr:nvSpPr>
      <xdr:spPr>
        <a:xfrm>
          <a:off x="196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80010</xdr:rowOff>
    </xdr:from>
    <xdr:to>
      <xdr:col>15</xdr:col>
      <xdr:colOff>50800</xdr:colOff>
      <xdr:row>40</xdr:row>
      <xdr:rowOff>161925</xdr:rowOff>
    </xdr:to>
    <xdr:cxnSp macro="">
      <xdr:nvCxnSpPr>
        <xdr:cNvPr id="80" name="直線コネクタ 79">
          <a:extLst>
            <a:ext uri="{FF2B5EF4-FFF2-40B4-BE49-F238E27FC236}">
              <a16:creationId xmlns:a16="http://schemas.microsoft.com/office/drawing/2014/main" id="{8B1262D1-DD00-40A1-A0BE-76EA507142F1}"/>
            </a:ext>
          </a:extLst>
        </xdr:cNvPr>
        <xdr:cNvCxnSpPr/>
      </xdr:nvCxnSpPr>
      <xdr:spPr>
        <a:xfrm flipV="1">
          <a:off x="2019300" y="69380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25400</xdr:rowOff>
    </xdr:from>
    <xdr:to>
      <xdr:col>6</xdr:col>
      <xdr:colOff>38100</xdr:colOff>
      <xdr:row>41</xdr:row>
      <xdr:rowOff>127000</xdr:rowOff>
    </xdr:to>
    <xdr:sp macro="" textlink="">
      <xdr:nvSpPr>
        <xdr:cNvPr id="81" name="楕円 80">
          <a:extLst>
            <a:ext uri="{FF2B5EF4-FFF2-40B4-BE49-F238E27FC236}">
              <a16:creationId xmlns:a16="http://schemas.microsoft.com/office/drawing/2014/main" id="{81E37705-9E31-4EDF-B228-40AA9246FAF1}"/>
            </a:ext>
          </a:extLst>
        </xdr:cNvPr>
        <xdr:cNvSpPr/>
      </xdr:nvSpPr>
      <xdr:spPr>
        <a:xfrm>
          <a:off x="107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161925</xdr:rowOff>
    </xdr:from>
    <xdr:to>
      <xdr:col>10</xdr:col>
      <xdr:colOff>114300</xdr:colOff>
      <xdr:row>41</xdr:row>
      <xdr:rowOff>76200</xdr:rowOff>
    </xdr:to>
    <xdr:cxnSp macro="">
      <xdr:nvCxnSpPr>
        <xdr:cNvPr id="82" name="直線コネクタ 81">
          <a:extLst>
            <a:ext uri="{FF2B5EF4-FFF2-40B4-BE49-F238E27FC236}">
              <a16:creationId xmlns:a16="http://schemas.microsoft.com/office/drawing/2014/main" id="{2DD7D45D-087C-462D-ADA5-88EB7FE58A11}"/>
            </a:ext>
          </a:extLst>
        </xdr:cNvPr>
        <xdr:cNvCxnSpPr/>
      </xdr:nvCxnSpPr>
      <xdr:spPr>
        <a:xfrm flipV="1">
          <a:off x="1130300" y="7019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FBD52F0A-3B72-423E-AB57-564A171EA30B}"/>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2A473B3D-5583-47B1-9985-E4A711B48E3E}"/>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9D399E4B-CC6E-41C0-AEA7-E176FD6A9A3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6CC54D4-0CBD-4B00-9DD8-8DF5B256C1E4}"/>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78122</xdr:rowOff>
    </xdr:from>
    <xdr:ext cx="405111" cy="259045"/>
    <xdr:sp macro="" textlink="">
      <xdr:nvSpPr>
        <xdr:cNvPr id="87" name="n_1mainValue【道路】&#10;有形固定資産減価償却率">
          <a:extLst>
            <a:ext uri="{FF2B5EF4-FFF2-40B4-BE49-F238E27FC236}">
              <a16:creationId xmlns:a16="http://schemas.microsoft.com/office/drawing/2014/main" id="{EFEF4D7B-CF3E-4BBD-B049-9F635C0CACA2}"/>
            </a:ext>
          </a:extLst>
        </xdr:cNvPr>
        <xdr:cNvSpPr txBox="1"/>
      </xdr:nvSpPr>
      <xdr:spPr>
        <a:xfrm>
          <a:off x="3582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CC141F20-7F16-4672-BA42-731F58513FBD}"/>
            </a:ext>
          </a:extLst>
        </xdr:cNvPr>
        <xdr:cNvSpPr txBox="1"/>
      </xdr:nvSpPr>
      <xdr:spPr>
        <a:xfrm>
          <a:off x="2705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id="{1456942C-19CF-4AE4-AFCB-DF3BE377B4BB}"/>
            </a:ext>
          </a:extLst>
        </xdr:cNvPr>
        <xdr:cNvSpPr txBox="1"/>
      </xdr:nvSpPr>
      <xdr:spPr>
        <a:xfrm>
          <a:off x="1816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118127</xdr:rowOff>
    </xdr:from>
    <xdr:ext cx="405111" cy="259045"/>
    <xdr:sp macro="" textlink="">
      <xdr:nvSpPr>
        <xdr:cNvPr id="90" name="n_4mainValue【道路】&#10;有形固定資産減価償却率">
          <a:extLst>
            <a:ext uri="{FF2B5EF4-FFF2-40B4-BE49-F238E27FC236}">
              <a16:creationId xmlns:a16="http://schemas.microsoft.com/office/drawing/2014/main" id="{8739D415-5985-4EDB-91B0-F947C2C8181D}"/>
            </a:ext>
          </a:extLst>
        </xdr:cNvPr>
        <xdr:cNvSpPr txBox="1"/>
      </xdr:nvSpPr>
      <xdr:spPr>
        <a:xfrm>
          <a:off x="927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4E64C3B-82EB-4A3D-A13B-565B555EBA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CD9F65B-6C05-4F94-BC84-E26EB412FE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48C6E27-2148-4B94-8169-D07C82C770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1E6355C-9FF8-498E-87CE-90F5EBDA88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FE4B81B-0CD5-4995-8AA0-514266DE46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F0E84F1-EDFD-419B-B855-A60EA69095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EE80EBE-EE86-4E6C-B621-38AA896A61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BDBF675-AA22-4BF8-B397-948D998E54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E349F96-0AF2-461D-B761-8AB77DAF94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30E2D0D-BF61-4645-9201-B7DAE37536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B290A51-D6AC-42B5-8C89-367913CF7C3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9E5D276-F86A-420E-8CFC-3B231A86071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D5AC62D-866F-4DC6-88FE-768AB3062B7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D85264FF-D60E-4C6E-8909-106274B499A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0C32C35-DF59-4D96-B9AC-26F41452A97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1E83F24-8C5C-41AE-82FC-11BAAA91D8A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CBD6B4B-0E0E-4AF4-A108-F2659AFA394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A033C4F-C393-4AB3-ACA3-90624DEE945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CDCF0F0-104E-4C7F-B912-A0823C74C1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028A7E5-24A9-4804-822D-BE12DF0C6F1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D85DD3E-821D-4850-86EC-82AFA2FACB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EF6BBCAC-5B25-4663-B497-0F604040F964}"/>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E22FBFD5-63F9-440A-953F-77D285064D41}"/>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80BFD2DA-A82C-44EE-8DF1-E3F02A5F7B35}"/>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1E1DE4E4-DB31-4B00-8444-B210F51991F9}"/>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53CA1E52-0EE1-49FB-ADD2-18E90AE0992A}"/>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C1799843-77D8-4FCB-8946-A121F266BC0E}"/>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D59AF4A1-A6F0-4144-B1DF-6C35058E7B7D}"/>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170CD680-2C7A-4B07-A5FB-82C83C69D9D6}"/>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A4038A22-C592-45AB-8AF6-36CCB6BD5387}"/>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3E75F40C-9B32-4E2B-AE7D-1620FC15916A}"/>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2A265CC0-2564-4D44-9FF3-C195EC685BBF}"/>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240AD8-3794-41F5-AF7C-577F738704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5E22B96-9215-4255-AD7F-4B627FA8C1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6B043F4-2276-4B17-9B6C-2BA70C3067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C5D26DC-C26F-496E-B62D-FD82E4A66C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51B4AD-2B06-4D3E-AEC7-BEEAA1DBD1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23555</xdr:rowOff>
    </xdr:from>
    <xdr:to>
      <xdr:col>55</xdr:col>
      <xdr:colOff>50800</xdr:colOff>
      <xdr:row>40</xdr:row>
      <xdr:rowOff>125155</xdr:rowOff>
    </xdr:to>
    <xdr:sp macro="" textlink="">
      <xdr:nvSpPr>
        <xdr:cNvPr id="128" name="楕円 127">
          <a:extLst>
            <a:ext uri="{FF2B5EF4-FFF2-40B4-BE49-F238E27FC236}">
              <a16:creationId xmlns:a16="http://schemas.microsoft.com/office/drawing/2014/main" id="{5BC7D902-9AC2-425E-9026-079537F5C17B}"/>
            </a:ext>
          </a:extLst>
        </xdr:cNvPr>
        <xdr:cNvSpPr/>
      </xdr:nvSpPr>
      <xdr:spPr>
        <a:xfrm>
          <a:off x="10426700" y="68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46432</xdr:rowOff>
    </xdr:from>
    <xdr:ext cx="599010" cy="259045"/>
    <xdr:sp macro="" textlink="">
      <xdr:nvSpPr>
        <xdr:cNvPr id="129" name="【道路】&#10;一人当たり延長該当値テキスト">
          <a:extLst>
            <a:ext uri="{FF2B5EF4-FFF2-40B4-BE49-F238E27FC236}">
              <a16:creationId xmlns:a16="http://schemas.microsoft.com/office/drawing/2014/main" id="{D105BFA7-5DFB-4069-A3B1-0340C587CAF6}"/>
            </a:ext>
          </a:extLst>
        </xdr:cNvPr>
        <xdr:cNvSpPr txBox="1"/>
      </xdr:nvSpPr>
      <xdr:spPr>
        <a:xfrm>
          <a:off x="10515600" y="673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29933</xdr:rowOff>
    </xdr:from>
    <xdr:to>
      <xdr:col>50</xdr:col>
      <xdr:colOff>165100</xdr:colOff>
      <xdr:row>40</xdr:row>
      <xdr:rowOff>131533</xdr:rowOff>
    </xdr:to>
    <xdr:sp macro="" textlink="">
      <xdr:nvSpPr>
        <xdr:cNvPr id="130" name="楕円 129">
          <a:extLst>
            <a:ext uri="{FF2B5EF4-FFF2-40B4-BE49-F238E27FC236}">
              <a16:creationId xmlns:a16="http://schemas.microsoft.com/office/drawing/2014/main" id="{C36F36BB-1F2D-4AC7-B3F2-8BAA9887378A}"/>
            </a:ext>
          </a:extLst>
        </xdr:cNvPr>
        <xdr:cNvSpPr/>
      </xdr:nvSpPr>
      <xdr:spPr>
        <a:xfrm>
          <a:off x="9588500" y="68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74355</xdr:rowOff>
    </xdr:from>
    <xdr:to>
      <xdr:col>55</xdr:col>
      <xdr:colOff>0</xdr:colOff>
      <xdr:row>40</xdr:row>
      <xdr:rowOff>80733</xdr:rowOff>
    </xdr:to>
    <xdr:cxnSp macro="">
      <xdr:nvCxnSpPr>
        <xdr:cNvPr id="131" name="直線コネクタ 130">
          <a:extLst>
            <a:ext uri="{FF2B5EF4-FFF2-40B4-BE49-F238E27FC236}">
              <a16:creationId xmlns:a16="http://schemas.microsoft.com/office/drawing/2014/main" id="{736A743F-04C6-4B42-8724-7AE043DA553E}"/>
            </a:ext>
          </a:extLst>
        </xdr:cNvPr>
        <xdr:cNvCxnSpPr/>
      </xdr:nvCxnSpPr>
      <xdr:spPr>
        <a:xfrm flipV="1">
          <a:off x="9639300" y="6932355"/>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35813</xdr:rowOff>
    </xdr:from>
    <xdr:to>
      <xdr:col>46</xdr:col>
      <xdr:colOff>38100</xdr:colOff>
      <xdr:row>40</xdr:row>
      <xdr:rowOff>137413</xdr:rowOff>
    </xdr:to>
    <xdr:sp macro="" textlink="">
      <xdr:nvSpPr>
        <xdr:cNvPr id="132" name="楕円 131">
          <a:extLst>
            <a:ext uri="{FF2B5EF4-FFF2-40B4-BE49-F238E27FC236}">
              <a16:creationId xmlns:a16="http://schemas.microsoft.com/office/drawing/2014/main" id="{BE54237B-17AE-4C24-9228-0B80769328C7}"/>
            </a:ext>
          </a:extLst>
        </xdr:cNvPr>
        <xdr:cNvSpPr/>
      </xdr:nvSpPr>
      <xdr:spPr>
        <a:xfrm>
          <a:off x="8699500" y="6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80733</xdr:rowOff>
    </xdr:from>
    <xdr:to>
      <xdr:col>50</xdr:col>
      <xdr:colOff>114300</xdr:colOff>
      <xdr:row>40</xdr:row>
      <xdr:rowOff>86613</xdr:rowOff>
    </xdr:to>
    <xdr:cxnSp macro="">
      <xdr:nvCxnSpPr>
        <xdr:cNvPr id="133" name="直線コネクタ 132">
          <a:extLst>
            <a:ext uri="{FF2B5EF4-FFF2-40B4-BE49-F238E27FC236}">
              <a16:creationId xmlns:a16="http://schemas.microsoft.com/office/drawing/2014/main" id="{44A34DC1-3779-4C11-B752-6108C081242C}"/>
            </a:ext>
          </a:extLst>
        </xdr:cNvPr>
        <xdr:cNvCxnSpPr/>
      </xdr:nvCxnSpPr>
      <xdr:spPr>
        <a:xfrm flipV="1">
          <a:off x="8750300" y="6938733"/>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40654</xdr:rowOff>
    </xdr:from>
    <xdr:to>
      <xdr:col>41</xdr:col>
      <xdr:colOff>101600</xdr:colOff>
      <xdr:row>40</xdr:row>
      <xdr:rowOff>142254</xdr:rowOff>
    </xdr:to>
    <xdr:sp macro="" textlink="">
      <xdr:nvSpPr>
        <xdr:cNvPr id="134" name="楕円 133">
          <a:extLst>
            <a:ext uri="{FF2B5EF4-FFF2-40B4-BE49-F238E27FC236}">
              <a16:creationId xmlns:a16="http://schemas.microsoft.com/office/drawing/2014/main" id="{3D001BF7-4D48-4FBF-8786-E1F436001711}"/>
            </a:ext>
          </a:extLst>
        </xdr:cNvPr>
        <xdr:cNvSpPr/>
      </xdr:nvSpPr>
      <xdr:spPr>
        <a:xfrm>
          <a:off x="7810500" y="68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86613</xdr:rowOff>
    </xdr:from>
    <xdr:to>
      <xdr:col>45</xdr:col>
      <xdr:colOff>177800</xdr:colOff>
      <xdr:row>40</xdr:row>
      <xdr:rowOff>91454</xdr:rowOff>
    </xdr:to>
    <xdr:cxnSp macro="">
      <xdr:nvCxnSpPr>
        <xdr:cNvPr id="135" name="直線コネクタ 134">
          <a:extLst>
            <a:ext uri="{FF2B5EF4-FFF2-40B4-BE49-F238E27FC236}">
              <a16:creationId xmlns:a16="http://schemas.microsoft.com/office/drawing/2014/main" id="{79B2BE4F-02CA-48A6-AB40-158313AF7A35}"/>
            </a:ext>
          </a:extLst>
        </xdr:cNvPr>
        <xdr:cNvCxnSpPr/>
      </xdr:nvCxnSpPr>
      <xdr:spPr>
        <a:xfrm flipV="1">
          <a:off x="7861300" y="6944613"/>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46971</xdr:rowOff>
    </xdr:from>
    <xdr:to>
      <xdr:col>36</xdr:col>
      <xdr:colOff>165100</xdr:colOff>
      <xdr:row>40</xdr:row>
      <xdr:rowOff>148571</xdr:rowOff>
    </xdr:to>
    <xdr:sp macro="" textlink="">
      <xdr:nvSpPr>
        <xdr:cNvPr id="136" name="楕円 135">
          <a:extLst>
            <a:ext uri="{FF2B5EF4-FFF2-40B4-BE49-F238E27FC236}">
              <a16:creationId xmlns:a16="http://schemas.microsoft.com/office/drawing/2014/main" id="{045A7BAC-BE1B-4859-A783-8FD9E9B94C34}"/>
            </a:ext>
          </a:extLst>
        </xdr:cNvPr>
        <xdr:cNvSpPr/>
      </xdr:nvSpPr>
      <xdr:spPr>
        <a:xfrm>
          <a:off x="6921500" y="6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91454</xdr:rowOff>
    </xdr:from>
    <xdr:to>
      <xdr:col>41</xdr:col>
      <xdr:colOff>50800</xdr:colOff>
      <xdr:row>40</xdr:row>
      <xdr:rowOff>97771</xdr:rowOff>
    </xdr:to>
    <xdr:cxnSp macro="">
      <xdr:nvCxnSpPr>
        <xdr:cNvPr id="137" name="直線コネクタ 136">
          <a:extLst>
            <a:ext uri="{FF2B5EF4-FFF2-40B4-BE49-F238E27FC236}">
              <a16:creationId xmlns:a16="http://schemas.microsoft.com/office/drawing/2014/main" id="{7470446C-AA76-42BD-9F10-4809395236A3}"/>
            </a:ext>
          </a:extLst>
        </xdr:cNvPr>
        <xdr:cNvCxnSpPr/>
      </xdr:nvCxnSpPr>
      <xdr:spPr>
        <a:xfrm flipV="1">
          <a:off x="6972300" y="6949454"/>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BDE80ED1-7AB7-4A0C-80D7-112E824B7D5B}"/>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588B1B3E-06F2-450F-AE8A-129708DB8D18}"/>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9C72FADE-646F-4CA0-B167-C31EE6F486C6}"/>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5C6E664B-1381-4F5F-82DD-3F1798162C13}"/>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148060</xdr:rowOff>
    </xdr:from>
    <xdr:ext cx="534377" cy="259045"/>
    <xdr:sp macro="" textlink="">
      <xdr:nvSpPr>
        <xdr:cNvPr id="142" name="n_1mainValue【道路】&#10;一人当たり延長">
          <a:extLst>
            <a:ext uri="{FF2B5EF4-FFF2-40B4-BE49-F238E27FC236}">
              <a16:creationId xmlns:a16="http://schemas.microsoft.com/office/drawing/2014/main" id="{85C145E0-C293-4E5E-887C-62AD9CE44994}"/>
            </a:ext>
          </a:extLst>
        </xdr:cNvPr>
        <xdr:cNvSpPr txBox="1"/>
      </xdr:nvSpPr>
      <xdr:spPr>
        <a:xfrm>
          <a:off x="9359411" y="66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153940</xdr:rowOff>
    </xdr:from>
    <xdr:ext cx="534377" cy="259045"/>
    <xdr:sp macro="" textlink="">
      <xdr:nvSpPr>
        <xdr:cNvPr id="143" name="n_2mainValue【道路】&#10;一人当たり延長">
          <a:extLst>
            <a:ext uri="{FF2B5EF4-FFF2-40B4-BE49-F238E27FC236}">
              <a16:creationId xmlns:a16="http://schemas.microsoft.com/office/drawing/2014/main" id="{3E9A791B-7136-458E-968E-720008A0F6FE}"/>
            </a:ext>
          </a:extLst>
        </xdr:cNvPr>
        <xdr:cNvSpPr txBox="1"/>
      </xdr:nvSpPr>
      <xdr:spPr>
        <a:xfrm>
          <a:off x="8483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158781</xdr:rowOff>
    </xdr:from>
    <xdr:ext cx="534377" cy="259045"/>
    <xdr:sp macro="" textlink="">
      <xdr:nvSpPr>
        <xdr:cNvPr id="144" name="n_3mainValue【道路】&#10;一人当たり延長">
          <a:extLst>
            <a:ext uri="{FF2B5EF4-FFF2-40B4-BE49-F238E27FC236}">
              <a16:creationId xmlns:a16="http://schemas.microsoft.com/office/drawing/2014/main" id="{896D8BD9-EBC2-4246-B063-A873EF36FD61}"/>
            </a:ext>
          </a:extLst>
        </xdr:cNvPr>
        <xdr:cNvSpPr txBox="1"/>
      </xdr:nvSpPr>
      <xdr:spPr>
        <a:xfrm>
          <a:off x="7594111" y="6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165098</xdr:rowOff>
    </xdr:from>
    <xdr:ext cx="534377" cy="259045"/>
    <xdr:sp macro="" textlink="">
      <xdr:nvSpPr>
        <xdr:cNvPr id="145" name="n_4mainValue【道路】&#10;一人当たり延長">
          <a:extLst>
            <a:ext uri="{FF2B5EF4-FFF2-40B4-BE49-F238E27FC236}">
              <a16:creationId xmlns:a16="http://schemas.microsoft.com/office/drawing/2014/main" id="{99303080-B857-4958-923C-125A11EDB185}"/>
            </a:ext>
          </a:extLst>
        </xdr:cNvPr>
        <xdr:cNvSpPr txBox="1"/>
      </xdr:nvSpPr>
      <xdr:spPr>
        <a:xfrm>
          <a:off x="6705111" y="66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BA8334D-6502-4BC3-8EEF-26C378323F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658EBBA-4A80-452D-AA1E-3344E8A3C4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DD77B9A-9731-4236-BB41-BA3DD1FB09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170EAAC-A856-4859-BCD2-E40CAF591A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4B6FD97-90F9-48DF-AB77-9B0C207E54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EA1C3BD-82BA-4926-A716-B7B6DA6534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A53D6FB-A134-41F7-8BE8-45324399A3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4DBCCDE-A80D-4AFA-B00C-D50993D01C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E768F23-1574-40C7-9283-80658FF9FF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4122378-0A3C-43F1-86C5-FC7A57E1A7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9CFF7A2-C4D5-4ED9-8E1D-7EE210C49F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B21B624-5AC9-4460-8A8A-FB07DDCF5B5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9F1F333-F402-477B-8262-AF068B662E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4B46AD7-56B1-4623-A917-C8AD6C8686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7EE2CEB-0B84-48F4-A3AA-BD0695371C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46B0F46-D8AB-40B9-BB4E-B1A83493A2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EDB8024-EA61-455F-8759-67C9B404B8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ABD1A79-117E-470D-B3BC-8A11A73B84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C154F96-4CBA-46A2-ACE6-9BD63E0228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7FB7B4F-FCEB-49BA-AFF0-03329C39C7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846489D-29A4-4D2C-9B1E-364DA0070E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60A8BE1-C988-4719-9AC0-F319FAA638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00B1222-9314-4AD1-8300-92230AB5499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D35D369-BA25-4D2F-86F9-627DC0CD11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5F8EC87-0D71-43C8-9A1D-AB3A3FFD41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D21F2987-9386-4A03-A703-F5457836B66A}"/>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5A515D0-6232-4BE1-A2A5-B4D9696452E7}"/>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1990A346-47C2-4AE1-9ED1-2F302A740F2E}"/>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D22A7DB-7DE4-4617-AF71-E8CAD5A0F497}"/>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1C7C6D64-8C73-4E8F-BCC2-C0721E1AC1F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60002D5-EE6B-4350-9022-63DEDB289721}"/>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8BBFBE92-58F8-4DE1-8E10-9306971A30DD}"/>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A06D2EF8-8416-4B9C-924F-C0ECFC08F371}"/>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75DA1662-34AB-44F3-A22B-1455AC41EB54}"/>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A1127DF0-AD31-427E-8E36-AD225A21C4AE}"/>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90993FF-4353-46EB-B4F6-C5B90BB3F827}"/>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4715B0-9BDE-4E70-9389-8F03DCC98A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C38C99F-FF24-4822-AD65-96789454D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87D346-CBD1-4175-91AD-46D7FEBC97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46AF6D-F245-4CFB-8ECB-4CC8204FFB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187A3A-E54E-4AD8-8377-6A4FDB2D24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7" name="楕円 186">
          <a:extLst>
            <a:ext uri="{FF2B5EF4-FFF2-40B4-BE49-F238E27FC236}">
              <a16:creationId xmlns:a16="http://schemas.microsoft.com/office/drawing/2014/main" id="{75E30EAF-92CB-434B-BEB6-355AA725734F}"/>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7CE7FC1-D2CB-4E5D-B9B1-A4CC040A2073}"/>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89" name="楕円 188">
          <a:extLst>
            <a:ext uri="{FF2B5EF4-FFF2-40B4-BE49-F238E27FC236}">
              <a16:creationId xmlns:a16="http://schemas.microsoft.com/office/drawing/2014/main" id="{4C100888-2ADC-4D66-9414-4EA143D0A7CD}"/>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94706</xdr:rowOff>
    </xdr:to>
    <xdr:cxnSp macro="">
      <xdr:nvCxnSpPr>
        <xdr:cNvPr id="190" name="直線コネクタ 189">
          <a:extLst>
            <a:ext uri="{FF2B5EF4-FFF2-40B4-BE49-F238E27FC236}">
              <a16:creationId xmlns:a16="http://schemas.microsoft.com/office/drawing/2014/main" id="{2889247C-8573-4D53-96DA-C40258CB90EB}"/>
            </a:ext>
          </a:extLst>
        </xdr:cNvPr>
        <xdr:cNvCxnSpPr/>
      </xdr:nvCxnSpPr>
      <xdr:spPr>
        <a:xfrm>
          <a:off x="3797300" y="103817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1" name="楕円 190">
          <a:extLst>
            <a:ext uri="{FF2B5EF4-FFF2-40B4-BE49-F238E27FC236}">
              <a16:creationId xmlns:a16="http://schemas.microsoft.com/office/drawing/2014/main" id="{284C597C-3F72-415C-A736-3D1ABD81BD78}"/>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94706</xdr:rowOff>
    </xdr:to>
    <xdr:cxnSp macro="">
      <xdr:nvCxnSpPr>
        <xdr:cNvPr id="192" name="直線コネクタ 191">
          <a:extLst>
            <a:ext uri="{FF2B5EF4-FFF2-40B4-BE49-F238E27FC236}">
              <a16:creationId xmlns:a16="http://schemas.microsoft.com/office/drawing/2014/main" id="{1FA5F949-1B4E-4177-A51C-FA55D867A2E8}"/>
            </a:ext>
          </a:extLst>
        </xdr:cNvPr>
        <xdr:cNvCxnSpPr/>
      </xdr:nvCxnSpPr>
      <xdr:spPr>
        <a:xfrm>
          <a:off x="2908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3" name="楕円 192">
          <a:extLst>
            <a:ext uri="{FF2B5EF4-FFF2-40B4-BE49-F238E27FC236}">
              <a16:creationId xmlns:a16="http://schemas.microsoft.com/office/drawing/2014/main" id="{7A92F74E-D295-46D2-93E6-4B2E361A3116}"/>
            </a:ext>
          </a:extLst>
        </xdr:cNvPr>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94706</xdr:rowOff>
    </xdr:to>
    <xdr:cxnSp macro="">
      <xdr:nvCxnSpPr>
        <xdr:cNvPr id="194" name="直線コネクタ 193">
          <a:extLst>
            <a:ext uri="{FF2B5EF4-FFF2-40B4-BE49-F238E27FC236}">
              <a16:creationId xmlns:a16="http://schemas.microsoft.com/office/drawing/2014/main" id="{5052ADAD-FB4D-4E7B-894A-F8CA2D472977}"/>
            </a:ext>
          </a:extLst>
        </xdr:cNvPr>
        <xdr:cNvCxnSpPr/>
      </xdr:nvCxnSpPr>
      <xdr:spPr>
        <a:xfrm>
          <a:off x="2019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5" name="楕円 194">
          <a:extLst>
            <a:ext uri="{FF2B5EF4-FFF2-40B4-BE49-F238E27FC236}">
              <a16:creationId xmlns:a16="http://schemas.microsoft.com/office/drawing/2014/main" id="{A65F17C3-21A0-4E5B-88A9-B0A36F66BCA7}"/>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101237</xdr:rowOff>
    </xdr:to>
    <xdr:cxnSp macro="">
      <xdr:nvCxnSpPr>
        <xdr:cNvPr id="196" name="直線コネクタ 195">
          <a:extLst>
            <a:ext uri="{FF2B5EF4-FFF2-40B4-BE49-F238E27FC236}">
              <a16:creationId xmlns:a16="http://schemas.microsoft.com/office/drawing/2014/main" id="{DE69466E-820A-4820-91D4-F7D2B42DFF83}"/>
            </a:ext>
          </a:extLst>
        </xdr:cNvPr>
        <xdr:cNvCxnSpPr/>
      </xdr:nvCxnSpPr>
      <xdr:spPr>
        <a:xfrm flipV="1">
          <a:off x="1130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BE85B342-2C3E-4706-B763-784ACB10C457}"/>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D1ABD8A-8C9E-46A5-BDA4-14B28743701C}"/>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7BBFB11-D80C-44E2-A419-5FEE7566C991}"/>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1E41AE4-16BA-435A-B939-EE55DE772383}"/>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5A41F70-8F14-45E1-9969-B5B7E4791FEC}"/>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50786A0-B88E-4677-9220-E47D26CCF8BA}"/>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338E463-C8F1-4581-A99B-2ECAAF83DBA4}"/>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906C2C9-A15C-4A9F-BA8B-3974A1263406}"/>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FD517A-688B-45FC-BC68-ECB6C78287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49D6981-1961-4770-B2B8-3D19CCAE5D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BF7A68A-6D7E-4F9A-AA3B-A1987F1C3C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A7C7E2D-C9BC-4780-A6B5-3477FF53A5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411B597-B905-4B95-AC43-9D7E266C9B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DBE38E4-AE5B-473F-8F3D-2BE5FA9EFB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69BDF13-42D9-47DB-86B8-532DCF01E9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4525AAF-4C4F-412A-A1CA-F1352E9CAB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7EA38AD-7966-40B4-90EB-225534093E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5590083-6037-43F8-AE88-8787AAE6CA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B843DB9-CC64-43B3-97DF-53D81540BB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FA1AC8E-5FAD-4966-9619-5A144FB0D51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40154D8-E2E6-4CB9-8C2D-0CE2A195A2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A4147BD3-DC76-4F00-B9D2-A9815B8E9A1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AAD9680-BD1E-43C4-9058-5B22E1D2CE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15BC900-E00D-461A-AA2A-21FD3ADD2EE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5FE101C-8644-43A7-AEA5-56931E918E5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BD5A0CB-BDB9-4795-BDB8-A65569D37AE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5F098A3-BBCF-422A-B493-366CDB40A6B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271B73A-E696-450C-8518-8C74599B57A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A358F4D-9187-489E-AFC4-3ED5EA202D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5D1182F9-9F88-487D-93E0-62A8C1E4E7A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4530C09-80A9-48A4-B916-0374AFA09D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543FDEE1-6EDD-4359-AB62-9574A060FB9B}"/>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CC49B1D-4CE1-425D-930A-347E6BFCDA05}"/>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4E7705B5-A74D-41A5-9ABA-531722323CB3}"/>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89322AD1-9278-410C-94F4-838B0F147F17}"/>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7AA6C043-1073-4644-A4C6-01A89D0736A5}"/>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C2D6F85B-30F9-487A-B38E-8EB7A2DBAE8D}"/>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AF4BC223-2FA5-4E35-821D-0314D9B2DB51}"/>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3988B384-DEB0-44B3-B9D5-B47DE5DCAD97}"/>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37A8650B-7CAB-4EE6-AC68-C6BCE7C0BBAA}"/>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3717DEB9-872E-4FDE-AF9D-47A9CF66060D}"/>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4B19410D-3BC2-436A-A254-B96322409D21}"/>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1FCF93D-45E3-4808-B98E-9DB7E6F7BB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0C37D00-4B62-4D56-810F-2D561534ED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9069AB-382E-4880-A190-3E442EE8E0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F396C4-0153-4960-B730-1826BCAE96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B1B1109-E1A7-4ACE-A08A-0D3F128D5D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118547</xdr:rowOff>
    </xdr:from>
    <xdr:to>
      <xdr:col>55</xdr:col>
      <xdr:colOff>50800</xdr:colOff>
      <xdr:row>62</xdr:row>
      <xdr:rowOff>48697</xdr:rowOff>
    </xdr:to>
    <xdr:sp macro="" textlink="">
      <xdr:nvSpPr>
        <xdr:cNvPr id="244" name="楕円 243">
          <a:extLst>
            <a:ext uri="{FF2B5EF4-FFF2-40B4-BE49-F238E27FC236}">
              <a16:creationId xmlns:a16="http://schemas.microsoft.com/office/drawing/2014/main" id="{B20AF51B-08EA-4D40-BB76-E52625224F70}"/>
            </a:ext>
          </a:extLst>
        </xdr:cNvPr>
        <xdr:cNvSpPr/>
      </xdr:nvSpPr>
      <xdr:spPr>
        <a:xfrm>
          <a:off x="10426700" y="105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141424</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F9A313F5-41D1-4741-99D1-8F9803B588C6}"/>
            </a:ext>
          </a:extLst>
        </xdr:cNvPr>
        <xdr:cNvSpPr txBox="1"/>
      </xdr:nvSpPr>
      <xdr:spPr>
        <a:xfrm>
          <a:off x="10515600" y="10428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131966</xdr:rowOff>
    </xdr:from>
    <xdr:to>
      <xdr:col>50</xdr:col>
      <xdr:colOff>165100</xdr:colOff>
      <xdr:row>62</xdr:row>
      <xdr:rowOff>62116</xdr:rowOff>
    </xdr:to>
    <xdr:sp macro="" textlink="">
      <xdr:nvSpPr>
        <xdr:cNvPr id="246" name="楕円 245">
          <a:extLst>
            <a:ext uri="{FF2B5EF4-FFF2-40B4-BE49-F238E27FC236}">
              <a16:creationId xmlns:a16="http://schemas.microsoft.com/office/drawing/2014/main" id="{A024A8FB-4E08-4E08-85C3-FC63AC86E429}"/>
            </a:ext>
          </a:extLst>
        </xdr:cNvPr>
        <xdr:cNvSpPr/>
      </xdr:nvSpPr>
      <xdr:spPr>
        <a:xfrm>
          <a:off x="9588500" y="105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169347</xdr:rowOff>
    </xdr:from>
    <xdr:to>
      <xdr:col>55</xdr:col>
      <xdr:colOff>0</xdr:colOff>
      <xdr:row>62</xdr:row>
      <xdr:rowOff>11316</xdr:rowOff>
    </xdr:to>
    <xdr:cxnSp macro="">
      <xdr:nvCxnSpPr>
        <xdr:cNvPr id="247" name="直線コネクタ 246">
          <a:extLst>
            <a:ext uri="{FF2B5EF4-FFF2-40B4-BE49-F238E27FC236}">
              <a16:creationId xmlns:a16="http://schemas.microsoft.com/office/drawing/2014/main" id="{D0132112-41E2-4E2E-8E53-C52829E745D6}"/>
            </a:ext>
          </a:extLst>
        </xdr:cNvPr>
        <xdr:cNvCxnSpPr/>
      </xdr:nvCxnSpPr>
      <xdr:spPr>
        <a:xfrm flipV="1">
          <a:off x="9639300" y="10627797"/>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144276</xdr:rowOff>
    </xdr:from>
    <xdr:to>
      <xdr:col>46</xdr:col>
      <xdr:colOff>38100</xdr:colOff>
      <xdr:row>62</xdr:row>
      <xdr:rowOff>74426</xdr:rowOff>
    </xdr:to>
    <xdr:sp macro="" textlink="">
      <xdr:nvSpPr>
        <xdr:cNvPr id="248" name="楕円 247">
          <a:extLst>
            <a:ext uri="{FF2B5EF4-FFF2-40B4-BE49-F238E27FC236}">
              <a16:creationId xmlns:a16="http://schemas.microsoft.com/office/drawing/2014/main" id="{5AEA13E7-3B3E-4B20-9232-9D80076ED432}"/>
            </a:ext>
          </a:extLst>
        </xdr:cNvPr>
        <xdr:cNvSpPr/>
      </xdr:nvSpPr>
      <xdr:spPr>
        <a:xfrm>
          <a:off x="8699500" y="106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11316</xdr:rowOff>
    </xdr:from>
    <xdr:to>
      <xdr:col>50</xdr:col>
      <xdr:colOff>114300</xdr:colOff>
      <xdr:row>62</xdr:row>
      <xdr:rowOff>23626</xdr:rowOff>
    </xdr:to>
    <xdr:cxnSp macro="">
      <xdr:nvCxnSpPr>
        <xdr:cNvPr id="249" name="直線コネクタ 248">
          <a:extLst>
            <a:ext uri="{FF2B5EF4-FFF2-40B4-BE49-F238E27FC236}">
              <a16:creationId xmlns:a16="http://schemas.microsoft.com/office/drawing/2014/main" id="{207B36BC-EF1C-45EE-A18D-A13B14059109}"/>
            </a:ext>
          </a:extLst>
        </xdr:cNvPr>
        <xdr:cNvCxnSpPr/>
      </xdr:nvCxnSpPr>
      <xdr:spPr>
        <a:xfrm flipV="1">
          <a:off x="8750300" y="10641216"/>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153907</xdr:rowOff>
    </xdr:from>
    <xdr:to>
      <xdr:col>41</xdr:col>
      <xdr:colOff>101600</xdr:colOff>
      <xdr:row>62</xdr:row>
      <xdr:rowOff>84057</xdr:rowOff>
    </xdr:to>
    <xdr:sp macro="" textlink="">
      <xdr:nvSpPr>
        <xdr:cNvPr id="250" name="楕円 249">
          <a:extLst>
            <a:ext uri="{FF2B5EF4-FFF2-40B4-BE49-F238E27FC236}">
              <a16:creationId xmlns:a16="http://schemas.microsoft.com/office/drawing/2014/main" id="{ED43930E-A2E6-460E-8FD2-DCB7764EB891}"/>
            </a:ext>
          </a:extLst>
        </xdr:cNvPr>
        <xdr:cNvSpPr/>
      </xdr:nvSpPr>
      <xdr:spPr>
        <a:xfrm>
          <a:off x="7810500" y="106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23626</xdr:rowOff>
    </xdr:from>
    <xdr:to>
      <xdr:col>45</xdr:col>
      <xdr:colOff>177800</xdr:colOff>
      <xdr:row>62</xdr:row>
      <xdr:rowOff>33257</xdr:rowOff>
    </xdr:to>
    <xdr:cxnSp macro="">
      <xdr:nvCxnSpPr>
        <xdr:cNvPr id="251" name="直線コネクタ 250">
          <a:extLst>
            <a:ext uri="{FF2B5EF4-FFF2-40B4-BE49-F238E27FC236}">
              <a16:creationId xmlns:a16="http://schemas.microsoft.com/office/drawing/2014/main" id="{3DF31F7B-0477-4F11-916F-2B127BB7B672}"/>
            </a:ext>
          </a:extLst>
        </xdr:cNvPr>
        <xdr:cNvCxnSpPr/>
      </xdr:nvCxnSpPr>
      <xdr:spPr>
        <a:xfrm flipV="1">
          <a:off x="7861300" y="10653526"/>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169605</xdr:rowOff>
    </xdr:from>
    <xdr:to>
      <xdr:col>36</xdr:col>
      <xdr:colOff>165100</xdr:colOff>
      <xdr:row>62</xdr:row>
      <xdr:rowOff>99755</xdr:rowOff>
    </xdr:to>
    <xdr:sp macro="" textlink="">
      <xdr:nvSpPr>
        <xdr:cNvPr id="252" name="楕円 251">
          <a:extLst>
            <a:ext uri="{FF2B5EF4-FFF2-40B4-BE49-F238E27FC236}">
              <a16:creationId xmlns:a16="http://schemas.microsoft.com/office/drawing/2014/main" id="{067A96D8-2366-4215-86F4-AAA3037AFB8C}"/>
            </a:ext>
          </a:extLst>
        </xdr:cNvPr>
        <xdr:cNvSpPr/>
      </xdr:nvSpPr>
      <xdr:spPr>
        <a:xfrm>
          <a:off x="6921500" y="10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33257</xdr:rowOff>
    </xdr:from>
    <xdr:to>
      <xdr:col>41</xdr:col>
      <xdr:colOff>50800</xdr:colOff>
      <xdr:row>62</xdr:row>
      <xdr:rowOff>48955</xdr:rowOff>
    </xdr:to>
    <xdr:cxnSp macro="">
      <xdr:nvCxnSpPr>
        <xdr:cNvPr id="253" name="直線コネクタ 252">
          <a:extLst>
            <a:ext uri="{FF2B5EF4-FFF2-40B4-BE49-F238E27FC236}">
              <a16:creationId xmlns:a16="http://schemas.microsoft.com/office/drawing/2014/main" id="{2F1DCDA7-AE12-4D4F-89F4-7762F9F4069E}"/>
            </a:ext>
          </a:extLst>
        </xdr:cNvPr>
        <xdr:cNvCxnSpPr/>
      </xdr:nvCxnSpPr>
      <xdr:spPr>
        <a:xfrm flipV="1">
          <a:off x="6972300" y="1066315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50462E4B-1D12-48C1-ACBC-0B434C94A266}"/>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9F019A93-24A7-497D-A0E8-5AF4B017A724}"/>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A5B8829-6267-4EBD-9B04-F03822704B58}"/>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6DCD7D2-052A-477B-ACAF-53358A1CE5CA}"/>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78643</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DA639DC8-F4AE-4B57-B244-3A2A6490D0D0}"/>
            </a:ext>
          </a:extLst>
        </xdr:cNvPr>
        <xdr:cNvSpPr txBox="1"/>
      </xdr:nvSpPr>
      <xdr:spPr>
        <a:xfrm>
          <a:off x="9281505" y="1036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90953</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4A83CB8C-FECF-4F8C-99BF-DE398BC07BC4}"/>
            </a:ext>
          </a:extLst>
        </xdr:cNvPr>
        <xdr:cNvSpPr txBox="1"/>
      </xdr:nvSpPr>
      <xdr:spPr>
        <a:xfrm>
          <a:off x="8405205" y="103779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100584</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871818C3-5FBC-465B-9C10-BFB2A606A2FC}"/>
            </a:ext>
          </a:extLst>
        </xdr:cNvPr>
        <xdr:cNvSpPr txBox="1"/>
      </xdr:nvSpPr>
      <xdr:spPr>
        <a:xfrm>
          <a:off x="7516205" y="1038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116282</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2C1F3682-1474-46A8-8BC3-17D3FD551895}"/>
            </a:ext>
          </a:extLst>
        </xdr:cNvPr>
        <xdr:cNvSpPr txBox="1"/>
      </xdr:nvSpPr>
      <xdr:spPr>
        <a:xfrm>
          <a:off x="6627205" y="10403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957F70F-68A8-4A17-AECA-CD12C42A33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A610690-B04F-4EC9-A0F1-145C559EF8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27414C6-A425-4DFC-800C-F40480A543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CD97AC1-3EC3-4382-B8AF-DED72E44A8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296EC9D-8CD9-49FA-909D-482182FDE3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F1AA16C-20C3-423F-9140-A29A6C73AE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D68A751-544A-4B9D-B27B-204F690A8D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06A9D08-9235-431C-B663-DB33072248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44B9E99-141F-4584-825E-6445614EB0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DD75BE5-DDAA-494C-AC98-33B890D14D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81D11C6-11E2-4D3E-8879-DC15964764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79F74FD-A85C-44CB-9DF0-65EC9267943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22E335E-8674-4668-9BE9-59A61479DF9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68CDFF7-23CD-444F-999F-9BC9F5FBEA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57FD635-7E6D-46AD-80B3-C81C7C6A074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0D30974-E436-49E1-83C8-C085DA7075E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9D51DA-F5BB-4664-B125-89192D7BD9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BBFFEBB-FC00-418A-A4EC-50ADC6CDAE7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F243928-9D29-4665-82AC-C6323B0263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C799664-2011-4955-A66B-D06748A852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D090634-0D91-4D2D-928A-A482DB9310B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F4A59B3-F680-44AA-B2BD-F1F50B60B85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4344110-4020-4033-BB63-FC29960950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D468F8C-BA3F-4DCC-B7D6-9CEFA29F14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791F866-B974-4F2A-96D5-31D0D34131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B8CB5A4-BFCD-4BF9-9A5D-2CB5665AD15A}"/>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CA4616E-7B2C-41FA-840C-2173E2878F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B6663E1-61E9-493E-8302-96E0F6C0621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2C9CE12-4C3B-47AB-B7AD-5CF1323273A9}"/>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A1F63D05-38CC-4879-88F1-B6FE33350E2E}"/>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EC2976B-F462-44BC-9E2F-17AA018D76CF}"/>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64F11F6B-D130-429E-9F93-B2317D1D3DCA}"/>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55A3238D-127C-493C-8C59-2F73A1E0E74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DB82FF64-DBF1-4661-B044-5F36EF1BCBB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D8636B9E-A9B7-44AB-BBDE-A49483DEED25}"/>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8FDD38F6-0FA8-4403-A057-22460C1E8BF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4D970C2-2157-4BD5-8C0A-60CCF8B00C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4D3A862-8556-4ADA-9FE7-DF3C01B14B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D84F8B-8AE1-46E6-93D2-3050913639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5C1AC00-705F-4898-8F42-A712AA3ECE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876C41-A440-4D2D-8E74-793EADC0B6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80373</xdr:rowOff>
    </xdr:from>
    <xdr:to>
      <xdr:col>24</xdr:col>
      <xdr:colOff>114300</xdr:colOff>
      <xdr:row>81</xdr:row>
      <xdr:rowOff>10523</xdr:rowOff>
    </xdr:to>
    <xdr:sp macro="" textlink="">
      <xdr:nvSpPr>
        <xdr:cNvPr id="303" name="楕円 302">
          <a:extLst>
            <a:ext uri="{FF2B5EF4-FFF2-40B4-BE49-F238E27FC236}">
              <a16:creationId xmlns:a16="http://schemas.microsoft.com/office/drawing/2014/main" id="{D5C331BD-396A-4B56-A180-E838CDEB3702}"/>
            </a:ext>
          </a:extLst>
        </xdr:cNvPr>
        <xdr:cNvSpPr/>
      </xdr:nvSpPr>
      <xdr:spPr>
        <a:xfrm>
          <a:off x="4584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103250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E961BEC-1161-4668-8029-4421D52F131C}"/>
            </a:ext>
          </a:extLst>
        </xdr:cNvPr>
        <xdr:cNvSpPr txBox="1"/>
      </xdr:nvSpPr>
      <xdr:spPr>
        <a:xfrm>
          <a:off x="4673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5" name="楕円 304">
          <a:extLst>
            <a:ext uri="{FF2B5EF4-FFF2-40B4-BE49-F238E27FC236}">
              <a16:creationId xmlns:a16="http://schemas.microsoft.com/office/drawing/2014/main" id="{7B13070E-5C43-441D-AE79-10D8255AE4F3}"/>
            </a:ext>
          </a:extLst>
        </xdr:cNvPr>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131173</xdr:rowOff>
    </xdr:from>
    <xdr:to>
      <xdr:col>24</xdr:col>
      <xdr:colOff>63500</xdr:colOff>
      <xdr:row>80</xdr:row>
      <xdr:rowOff>149134</xdr:rowOff>
    </xdr:to>
    <xdr:cxnSp macro="">
      <xdr:nvCxnSpPr>
        <xdr:cNvPr id="306" name="直線コネクタ 305">
          <a:extLst>
            <a:ext uri="{FF2B5EF4-FFF2-40B4-BE49-F238E27FC236}">
              <a16:creationId xmlns:a16="http://schemas.microsoft.com/office/drawing/2014/main" id="{BE749368-D5C7-4BAB-AEF8-62C8597011DC}"/>
            </a:ext>
          </a:extLst>
        </xdr:cNvPr>
        <xdr:cNvCxnSpPr/>
      </xdr:nvCxnSpPr>
      <xdr:spPr>
        <a:xfrm flipV="1">
          <a:off x="3797300" y="138471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99968</xdr:rowOff>
    </xdr:from>
    <xdr:to>
      <xdr:col>15</xdr:col>
      <xdr:colOff>101600</xdr:colOff>
      <xdr:row>81</xdr:row>
      <xdr:rowOff>30118</xdr:rowOff>
    </xdr:to>
    <xdr:sp macro="" textlink="">
      <xdr:nvSpPr>
        <xdr:cNvPr id="307" name="楕円 306">
          <a:extLst>
            <a:ext uri="{FF2B5EF4-FFF2-40B4-BE49-F238E27FC236}">
              <a16:creationId xmlns:a16="http://schemas.microsoft.com/office/drawing/2014/main" id="{EFF67558-8302-4540-ACA6-AC86E7250B70}"/>
            </a:ext>
          </a:extLst>
        </xdr:cNvPr>
        <xdr:cNvSpPr/>
      </xdr:nvSpPr>
      <xdr:spPr>
        <a:xfrm>
          <a:off x="2857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149134</xdr:rowOff>
    </xdr:from>
    <xdr:to>
      <xdr:col>19</xdr:col>
      <xdr:colOff>177800</xdr:colOff>
      <xdr:row>80</xdr:row>
      <xdr:rowOff>150768</xdr:rowOff>
    </xdr:to>
    <xdr:cxnSp macro="">
      <xdr:nvCxnSpPr>
        <xdr:cNvPr id="308" name="直線コネクタ 307">
          <a:extLst>
            <a:ext uri="{FF2B5EF4-FFF2-40B4-BE49-F238E27FC236}">
              <a16:creationId xmlns:a16="http://schemas.microsoft.com/office/drawing/2014/main" id="{BC4B9BB0-D8C0-426C-A5F6-8011065438B8}"/>
            </a:ext>
          </a:extLst>
        </xdr:cNvPr>
        <xdr:cNvCxnSpPr/>
      </xdr:nvCxnSpPr>
      <xdr:spPr>
        <a:xfrm flipV="1">
          <a:off x="2908300" y="138651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60779</xdr:rowOff>
    </xdr:from>
    <xdr:to>
      <xdr:col>10</xdr:col>
      <xdr:colOff>165100</xdr:colOff>
      <xdr:row>80</xdr:row>
      <xdr:rowOff>162379</xdr:rowOff>
    </xdr:to>
    <xdr:sp macro="" textlink="">
      <xdr:nvSpPr>
        <xdr:cNvPr id="309" name="楕円 308">
          <a:extLst>
            <a:ext uri="{FF2B5EF4-FFF2-40B4-BE49-F238E27FC236}">
              <a16:creationId xmlns:a16="http://schemas.microsoft.com/office/drawing/2014/main" id="{95F33A4C-5539-4376-BF4B-7CE14FD44147}"/>
            </a:ext>
          </a:extLst>
        </xdr:cNvPr>
        <xdr:cNvSpPr/>
      </xdr:nvSpPr>
      <xdr:spPr>
        <a:xfrm>
          <a:off x="1968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111579</xdr:rowOff>
    </xdr:from>
    <xdr:to>
      <xdr:col>15</xdr:col>
      <xdr:colOff>50800</xdr:colOff>
      <xdr:row>80</xdr:row>
      <xdr:rowOff>150768</xdr:rowOff>
    </xdr:to>
    <xdr:cxnSp macro="">
      <xdr:nvCxnSpPr>
        <xdr:cNvPr id="310" name="直線コネクタ 309">
          <a:extLst>
            <a:ext uri="{FF2B5EF4-FFF2-40B4-BE49-F238E27FC236}">
              <a16:creationId xmlns:a16="http://schemas.microsoft.com/office/drawing/2014/main" id="{D3A2BA85-E354-486A-8CB4-72C2FA697C16}"/>
            </a:ext>
          </a:extLst>
        </xdr:cNvPr>
        <xdr:cNvCxnSpPr/>
      </xdr:nvCxnSpPr>
      <xdr:spPr>
        <a:xfrm>
          <a:off x="2019300" y="138275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47716</xdr:rowOff>
    </xdr:from>
    <xdr:to>
      <xdr:col>6</xdr:col>
      <xdr:colOff>38100</xdr:colOff>
      <xdr:row>82</xdr:row>
      <xdr:rowOff>149316</xdr:rowOff>
    </xdr:to>
    <xdr:sp macro="" textlink="">
      <xdr:nvSpPr>
        <xdr:cNvPr id="311" name="楕円 310">
          <a:extLst>
            <a:ext uri="{FF2B5EF4-FFF2-40B4-BE49-F238E27FC236}">
              <a16:creationId xmlns:a16="http://schemas.microsoft.com/office/drawing/2014/main" id="{4B671F95-CDAF-4BA8-8D83-5301FF027577}"/>
            </a:ext>
          </a:extLst>
        </xdr:cNvPr>
        <xdr:cNvSpPr/>
      </xdr:nvSpPr>
      <xdr:spPr>
        <a:xfrm>
          <a:off x="1079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111579</xdr:rowOff>
    </xdr:from>
    <xdr:to>
      <xdr:col>10</xdr:col>
      <xdr:colOff>114300</xdr:colOff>
      <xdr:row>82</xdr:row>
      <xdr:rowOff>98516</xdr:rowOff>
    </xdr:to>
    <xdr:cxnSp macro="">
      <xdr:nvCxnSpPr>
        <xdr:cNvPr id="312" name="直線コネクタ 311">
          <a:extLst>
            <a:ext uri="{FF2B5EF4-FFF2-40B4-BE49-F238E27FC236}">
              <a16:creationId xmlns:a16="http://schemas.microsoft.com/office/drawing/2014/main" id="{C766BF39-5D34-443A-B8FB-C5CEC5430F84}"/>
            </a:ext>
          </a:extLst>
        </xdr:cNvPr>
        <xdr:cNvCxnSpPr/>
      </xdr:nvCxnSpPr>
      <xdr:spPr>
        <a:xfrm flipV="1">
          <a:off x="1130300" y="1382757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EDFF6D8B-499E-4D26-BC0A-A69D3CF6682D}"/>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93EFF75C-0A87-480A-9B24-A181831A8161}"/>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586921A7-CB40-48D2-A73F-AD5FBA5D14BB}"/>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8DD84121-4466-4506-83DC-BA0CC3F4C396}"/>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7" name="n_1mainValue【公営住宅】&#10;有形固定資産減価償却率">
          <a:extLst>
            <a:ext uri="{FF2B5EF4-FFF2-40B4-BE49-F238E27FC236}">
              <a16:creationId xmlns:a16="http://schemas.microsoft.com/office/drawing/2014/main" id="{0C42ACCA-9D56-42C3-AE29-D7E3FDFF40BC}"/>
            </a:ext>
          </a:extLst>
        </xdr:cNvPr>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46645</xdr:rowOff>
    </xdr:from>
    <xdr:ext cx="405111" cy="259045"/>
    <xdr:sp macro="" textlink="">
      <xdr:nvSpPr>
        <xdr:cNvPr id="318" name="n_2mainValue【公営住宅】&#10;有形固定資産減価償却率">
          <a:extLst>
            <a:ext uri="{FF2B5EF4-FFF2-40B4-BE49-F238E27FC236}">
              <a16:creationId xmlns:a16="http://schemas.microsoft.com/office/drawing/2014/main" id="{CE9FDA79-D5E6-4F55-AF7F-2FA7E2987E20}"/>
            </a:ext>
          </a:extLst>
        </xdr:cNvPr>
        <xdr:cNvSpPr txBox="1"/>
      </xdr:nvSpPr>
      <xdr:spPr>
        <a:xfrm>
          <a:off x="2705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319" name="n_3mainValue【公営住宅】&#10;有形固定資産減価償却率">
          <a:extLst>
            <a:ext uri="{FF2B5EF4-FFF2-40B4-BE49-F238E27FC236}">
              <a16:creationId xmlns:a16="http://schemas.microsoft.com/office/drawing/2014/main" id="{7B7E079C-962A-4903-9950-FCB7FB3FD84E}"/>
            </a:ext>
          </a:extLst>
        </xdr:cNvPr>
        <xdr:cNvSpPr txBox="1"/>
      </xdr:nvSpPr>
      <xdr:spPr>
        <a:xfrm>
          <a:off x="1816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165843</xdr:rowOff>
    </xdr:from>
    <xdr:ext cx="405111" cy="259045"/>
    <xdr:sp macro="" textlink="">
      <xdr:nvSpPr>
        <xdr:cNvPr id="320" name="n_4mainValue【公営住宅】&#10;有形固定資産減価償却率">
          <a:extLst>
            <a:ext uri="{FF2B5EF4-FFF2-40B4-BE49-F238E27FC236}">
              <a16:creationId xmlns:a16="http://schemas.microsoft.com/office/drawing/2014/main" id="{E739917A-AF24-4D76-9BEB-45D57A434C2C}"/>
            </a:ext>
          </a:extLst>
        </xdr:cNvPr>
        <xdr:cNvSpPr txBox="1"/>
      </xdr:nvSpPr>
      <xdr:spPr>
        <a:xfrm>
          <a:off x="927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F246B05-85BF-4957-B548-E1C3ACE57A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383EC41-0D01-4D2F-B129-D7FB8C9328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D2B242F-F342-49DB-9185-39B8AB5684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7C8ABBF-CA26-4096-8BDC-2B064AD388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26CA8EF-0642-463B-B318-03CFA6E27B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9846074-B1E1-4AEC-912B-E25B72EDD7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DC09D05-2B4F-4110-8EE8-B9DEC1AC11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9F908F3-864F-4F8D-99F6-B3323780AB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006264E-5477-4225-B7FC-1C8B13416B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D4A1949-0E56-4D15-9DA2-7383A94F2B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FC29EACF-CE4C-4200-AD80-CB38475B266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5E16631B-EA07-4106-BBE9-DBD5CB825FA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77CD2DD2-4811-4BC8-855B-738935B5380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C435C6D-80D4-4CFE-ABF3-B3F595F0B75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1E98BB67-1DFD-490E-ADA0-5AD19E295F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6CC85A26-5E7A-4689-A320-BBED3092070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A83218F4-A39C-4301-9909-71CC01A0403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CC36F231-9BA6-41EA-B9AD-B5F0808288C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D87B158-882C-47BF-A9EE-57402F2CE9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4BB22F2-42E6-403F-8B84-715B2D534E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BEB06C7-14C6-4B4D-8266-BB430BB647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6F066479-25D0-44F8-B25E-94147ACC7824}"/>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489C7DED-92AF-4EB3-A58E-C647BE7535A8}"/>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C9321C4-6316-4F09-9440-6C0B71A8AAD8}"/>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891FEC35-2C5C-4DDD-B298-91A2C4CA788B}"/>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3B5ED545-EF0D-4608-8669-98EEB3FC3BA8}"/>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FC8565E1-CD2F-4B54-BF21-AA8FE92622F6}"/>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1BAD0091-7901-4E98-BB5F-F1823D8B93BA}"/>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457D3920-2F03-4773-928E-DD4820A579E2}"/>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43272CFD-8CED-4AA8-989C-CD0AA45ED77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A8D27519-32CB-41EF-AE28-7787E48E7001}"/>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FAEA5871-B788-4AA3-B9CA-9EADA9CD06D7}"/>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B142732-3C89-43AE-9D64-1EEE7E6A6C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2C01E59-7678-4CD1-BCEF-ED9B7EAAA2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2027132-7B2C-4589-B1C6-C4FE4B1DD9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836E6B-C3F7-4B0C-B446-F01FEBB5A5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B2C0E95-5055-4BB7-B6F7-007581F509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82534</xdr:rowOff>
    </xdr:from>
    <xdr:to>
      <xdr:col>55</xdr:col>
      <xdr:colOff>50800</xdr:colOff>
      <xdr:row>86</xdr:row>
      <xdr:rowOff>12684</xdr:rowOff>
    </xdr:to>
    <xdr:sp macro="" textlink="">
      <xdr:nvSpPr>
        <xdr:cNvPr id="358" name="楕円 357">
          <a:extLst>
            <a:ext uri="{FF2B5EF4-FFF2-40B4-BE49-F238E27FC236}">
              <a16:creationId xmlns:a16="http://schemas.microsoft.com/office/drawing/2014/main" id="{EE0D72D8-72EE-445D-8F03-F864B96A6180}"/>
            </a:ext>
          </a:extLst>
        </xdr:cNvPr>
        <xdr:cNvSpPr/>
      </xdr:nvSpPr>
      <xdr:spPr>
        <a:xfrm>
          <a:off x="10426700" y="146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168911</xdr:rowOff>
    </xdr:from>
    <xdr:ext cx="469744" cy="259045"/>
    <xdr:sp macro="" textlink="">
      <xdr:nvSpPr>
        <xdr:cNvPr id="359" name="【公営住宅】&#10;一人当たり面積該当値テキスト">
          <a:extLst>
            <a:ext uri="{FF2B5EF4-FFF2-40B4-BE49-F238E27FC236}">
              <a16:creationId xmlns:a16="http://schemas.microsoft.com/office/drawing/2014/main" id="{1D27EA21-151D-40AF-A52F-FF5C4A0F45FE}"/>
            </a:ext>
          </a:extLst>
        </xdr:cNvPr>
        <xdr:cNvSpPr txBox="1"/>
      </xdr:nvSpPr>
      <xdr:spPr>
        <a:xfrm>
          <a:off x="10515600" y="145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95565</xdr:rowOff>
    </xdr:from>
    <xdr:to>
      <xdr:col>50</xdr:col>
      <xdr:colOff>165100</xdr:colOff>
      <xdr:row>86</xdr:row>
      <xdr:rowOff>25715</xdr:rowOff>
    </xdr:to>
    <xdr:sp macro="" textlink="">
      <xdr:nvSpPr>
        <xdr:cNvPr id="360" name="楕円 359">
          <a:extLst>
            <a:ext uri="{FF2B5EF4-FFF2-40B4-BE49-F238E27FC236}">
              <a16:creationId xmlns:a16="http://schemas.microsoft.com/office/drawing/2014/main" id="{822898C2-D458-4D94-84BA-C4001DB924FF}"/>
            </a:ext>
          </a:extLst>
        </xdr:cNvPr>
        <xdr:cNvSpPr/>
      </xdr:nvSpPr>
      <xdr:spPr>
        <a:xfrm>
          <a:off x="9588500" y="146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133334</xdr:rowOff>
    </xdr:from>
    <xdr:to>
      <xdr:col>55</xdr:col>
      <xdr:colOff>0</xdr:colOff>
      <xdr:row>85</xdr:row>
      <xdr:rowOff>146365</xdr:rowOff>
    </xdr:to>
    <xdr:cxnSp macro="">
      <xdr:nvCxnSpPr>
        <xdr:cNvPr id="361" name="直線コネクタ 360">
          <a:extLst>
            <a:ext uri="{FF2B5EF4-FFF2-40B4-BE49-F238E27FC236}">
              <a16:creationId xmlns:a16="http://schemas.microsoft.com/office/drawing/2014/main" id="{9E0C73FD-0C7E-477C-82A8-29DB3019745B}"/>
            </a:ext>
          </a:extLst>
        </xdr:cNvPr>
        <xdr:cNvCxnSpPr/>
      </xdr:nvCxnSpPr>
      <xdr:spPr>
        <a:xfrm flipV="1">
          <a:off x="9639300" y="14706584"/>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97256</xdr:rowOff>
    </xdr:from>
    <xdr:to>
      <xdr:col>46</xdr:col>
      <xdr:colOff>38100</xdr:colOff>
      <xdr:row>86</xdr:row>
      <xdr:rowOff>27406</xdr:rowOff>
    </xdr:to>
    <xdr:sp macro="" textlink="">
      <xdr:nvSpPr>
        <xdr:cNvPr id="362" name="楕円 361">
          <a:extLst>
            <a:ext uri="{FF2B5EF4-FFF2-40B4-BE49-F238E27FC236}">
              <a16:creationId xmlns:a16="http://schemas.microsoft.com/office/drawing/2014/main" id="{B0F266F4-CA71-4B13-B342-D395AE0E33C2}"/>
            </a:ext>
          </a:extLst>
        </xdr:cNvPr>
        <xdr:cNvSpPr/>
      </xdr:nvSpPr>
      <xdr:spPr>
        <a:xfrm>
          <a:off x="8699500" y="146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146365</xdr:rowOff>
    </xdr:from>
    <xdr:to>
      <xdr:col>50</xdr:col>
      <xdr:colOff>114300</xdr:colOff>
      <xdr:row>85</xdr:row>
      <xdr:rowOff>148056</xdr:rowOff>
    </xdr:to>
    <xdr:cxnSp macro="">
      <xdr:nvCxnSpPr>
        <xdr:cNvPr id="363" name="直線コネクタ 362">
          <a:extLst>
            <a:ext uri="{FF2B5EF4-FFF2-40B4-BE49-F238E27FC236}">
              <a16:creationId xmlns:a16="http://schemas.microsoft.com/office/drawing/2014/main" id="{0624B64D-ECC8-46D1-B696-C0A46E20BF1A}"/>
            </a:ext>
          </a:extLst>
        </xdr:cNvPr>
        <xdr:cNvCxnSpPr/>
      </xdr:nvCxnSpPr>
      <xdr:spPr>
        <a:xfrm flipV="1">
          <a:off x="8750300" y="1471961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98583</xdr:rowOff>
    </xdr:from>
    <xdr:to>
      <xdr:col>41</xdr:col>
      <xdr:colOff>101600</xdr:colOff>
      <xdr:row>86</xdr:row>
      <xdr:rowOff>28733</xdr:rowOff>
    </xdr:to>
    <xdr:sp macro="" textlink="">
      <xdr:nvSpPr>
        <xdr:cNvPr id="364" name="楕円 363">
          <a:extLst>
            <a:ext uri="{FF2B5EF4-FFF2-40B4-BE49-F238E27FC236}">
              <a16:creationId xmlns:a16="http://schemas.microsoft.com/office/drawing/2014/main" id="{F6F268E7-7AB0-40F7-A3A3-2D137B19DE04}"/>
            </a:ext>
          </a:extLst>
        </xdr:cNvPr>
        <xdr:cNvSpPr/>
      </xdr:nvSpPr>
      <xdr:spPr>
        <a:xfrm>
          <a:off x="7810500" y="146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148056</xdr:rowOff>
    </xdr:from>
    <xdr:to>
      <xdr:col>45</xdr:col>
      <xdr:colOff>177800</xdr:colOff>
      <xdr:row>85</xdr:row>
      <xdr:rowOff>149383</xdr:rowOff>
    </xdr:to>
    <xdr:cxnSp macro="">
      <xdr:nvCxnSpPr>
        <xdr:cNvPr id="365" name="直線コネクタ 364">
          <a:extLst>
            <a:ext uri="{FF2B5EF4-FFF2-40B4-BE49-F238E27FC236}">
              <a16:creationId xmlns:a16="http://schemas.microsoft.com/office/drawing/2014/main" id="{4AEF4EE0-89ED-49DB-A2AD-15D9A714461F}"/>
            </a:ext>
          </a:extLst>
        </xdr:cNvPr>
        <xdr:cNvCxnSpPr/>
      </xdr:nvCxnSpPr>
      <xdr:spPr>
        <a:xfrm flipV="1">
          <a:off x="7861300" y="1472130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125695</xdr:rowOff>
    </xdr:from>
    <xdr:to>
      <xdr:col>36</xdr:col>
      <xdr:colOff>165100</xdr:colOff>
      <xdr:row>86</xdr:row>
      <xdr:rowOff>55845</xdr:rowOff>
    </xdr:to>
    <xdr:sp macro="" textlink="">
      <xdr:nvSpPr>
        <xdr:cNvPr id="366" name="楕円 365">
          <a:extLst>
            <a:ext uri="{FF2B5EF4-FFF2-40B4-BE49-F238E27FC236}">
              <a16:creationId xmlns:a16="http://schemas.microsoft.com/office/drawing/2014/main" id="{FEC9DB6F-BE2E-4515-8C4F-54CEDAB7FAFE}"/>
            </a:ext>
          </a:extLst>
        </xdr:cNvPr>
        <xdr:cNvSpPr/>
      </xdr:nvSpPr>
      <xdr:spPr>
        <a:xfrm>
          <a:off x="6921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149383</xdr:rowOff>
    </xdr:from>
    <xdr:to>
      <xdr:col>41</xdr:col>
      <xdr:colOff>50800</xdr:colOff>
      <xdr:row>86</xdr:row>
      <xdr:rowOff>5045</xdr:rowOff>
    </xdr:to>
    <xdr:cxnSp macro="">
      <xdr:nvCxnSpPr>
        <xdr:cNvPr id="367" name="直線コネクタ 366">
          <a:extLst>
            <a:ext uri="{FF2B5EF4-FFF2-40B4-BE49-F238E27FC236}">
              <a16:creationId xmlns:a16="http://schemas.microsoft.com/office/drawing/2014/main" id="{4456550C-8F4A-4797-A9D2-401B103DCABB}"/>
            </a:ext>
          </a:extLst>
        </xdr:cNvPr>
        <xdr:cNvCxnSpPr/>
      </xdr:nvCxnSpPr>
      <xdr:spPr>
        <a:xfrm flipV="1">
          <a:off x="6972300" y="14722633"/>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229253E3-047D-42F9-8F00-ADD6E03D2112}"/>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601C07D9-2284-467C-B814-B2D78CC0A1A9}"/>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C5BC21FA-D385-4147-9307-675F5267EE09}"/>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B32E3E89-F06C-4BCD-A3D0-F316778D5626}"/>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16842</xdr:rowOff>
    </xdr:from>
    <xdr:ext cx="469744" cy="259045"/>
    <xdr:sp macro="" textlink="">
      <xdr:nvSpPr>
        <xdr:cNvPr id="372" name="n_1mainValue【公営住宅】&#10;一人当たり面積">
          <a:extLst>
            <a:ext uri="{FF2B5EF4-FFF2-40B4-BE49-F238E27FC236}">
              <a16:creationId xmlns:a16="http://schemas.microsoft.com/office/drawing/2014/main" id="{1A5264FF-5AB5-428D-8862-21A42F765B3F}"/>
            </a:ext>
          </a:extLst>
        </xdr:cNvPr>
        <xdr:cNvSpPr txBox="1"/>
      </xdr:nvSpPr>
      <xdr:spPr>
        <a:xfrm>
          <a:off x="9391727" y="147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18533</xdr:rowOff>
    </xdr:from>
    <xdr:ext cx="469744" cy="259045"/>
    <xdr:sp macro="" textlink="">
      <xdr:nvSpPr>
        <xdr:cNvPr id="373" name="n_2mainValue【公営住宅】&#10;一人当たり面積">
          <a:extLst>
            <a:ext uri="{FF2B5EF4-FFF2-40B4-BE49-F238E27FC236}">
              <a16:creationId xmlns:a16="http://schemas.microsoft.com/office/drawing/2014/main" id="{4707FF86-E506-4F02-B801-09BC99B90167}"/>
            </a:ext>
          </a:extLst>
        </xdr:cNvPr>
        <xdr:cNvSpPr txBox="1"/>
      </xdr:nvSpPr>
      <xdr:spPr>
        <a:xfrm>
          <a:off x="85154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19860</xdr:rowOff>
    </xdr:from>
    <xdr:ext cx="469744" cy="259045"/>
    <xdr:sp macro="" textlink="">
      <xdr:nvSpPr>
        <xdr:cNvPr id="374" name="n_3mainValue【公営住宅】&#10;一人当たり面積">
          <a:extLst>
            <a:ext uri="{FF2B5EF4-FFF2-40B4-BE49-F238E27FC236}">
              <a16:creationId xmlns:a16="http://schemas.microsoft.com/office/drawing/2014/main" id="{9611E858-2EEC-473A-8941-206B60AF9AD1}"/>
            </a:ext>
          </a:extLst>
        </xdr:cNvPr>
        <xdr:cNvSpPr txBox="1"/>
      </xdr:nvSpPr>
      <xdr:spPr>
        <a:xfrm>
          <a:off x="7626427" y="1476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46972</xdr:rowOff>
    </xdr:from>
    <xdr:ext cx="469744" cy="259045"/>
    <xdr:sp macro="" textlink="">
      <xdr:nvSpPr>
        <xdr:cNvPr id="375" name="n_4mainValue【公営住宅】&#10;一人当たり面積">
          <a:extLst>
            <a:ext uri="{FF2B5EF4-FFF2-40B4-BE49-F238E27FC236}">
              <a16:creationId xmlns:a16="http://schemas.microsoft.com/office/drawing/2014/main" id="{F53CA0D3-2D46-4D93-9A40-BD9CB653B3D4}"/>
            </a:ext>
          </a:extLst>
        </xdr:cNvPr>
        <xdr:cNvSpPr txBox="1"/>
      </xdr:nvSpPr>
      <xdr:spPr>
        <a:xfrm>
          <a:off x="6737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09065AA-C173-4DAC-8574-C443DA1B4D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AAA4006-80BD-4FCF-9BDF-18867D4D4F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1471F97-1DCA-4400-80D4-D16A5AFF00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BC7C03D-52C1-42C8-9EC3-8FDADB4C62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7735201-01DD-4822-AA0D-C44F420A01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1A5730EF-0A08-4950-A7C5-7C6DD497EC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1A288DE-6BE4-4CC2-B03B-C9DF23BBB5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A11A042B-DBF6-4810-AC35-084FDA89FA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BE751195-D2AC-4D24-B881-0809EC7E02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8E6BE39E-327A-44BD-A33A-F6DE6174B2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39CD48F7-B3D9-4F15-BDEA-D92481FDFA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396745B4-4B2A-48D3-95E3-AEF95739E4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B15E1B4-DDB9-4ED7-8246-8B14D5DB4A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4CA3E440-17DF-4212-849A-30F95F91D2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20FA86A-28A6-4B21-AF23-C218E087DC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4097062-1924-4CDA-B285-ACF57A6E1A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86F3066-4A97-4DA3-BAE1-E102D0518E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C6125AF-3242-4E35-900A-F825212037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7A44205-77DF-41F6-A439-A39328DE55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63E31CDF-4F42-45D6-9811-3B1209AAEB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F3BD541-61BA-4ABF-82F7-361BC1422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2550E00-233B-40FD-83B7-CA97420502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ED6E4A38-2668-45F3-BEF3-6464B4A783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7ACA25C-836B-414B-833C-3EF36496C2C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BA86C348-5527-4F64-A191-22D7374B59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F1D7472C-D0A9-48D7-91A0-896745BA3A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220484F-9956-4B5A-BED7-6D9A40335B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CA84465A-48EE-4832-939E-054D2697B5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1B7CBF48-31B6-437B-915A-1904975716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6F228356-BB67-4254-BD4E-2BC7F6CD6A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735B4633-8140-4C07-9B38-73B07EFE5C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8771A593-0F9F-4F5F-B9E1-A0E4AEA1E31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C37C41E9-9F51-4538-BC9E-56F15911F5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225362DA-DC5B-4369-8D05-1F7A65B92E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C8830E21-7969-4A68-A3B2-8D6324C2B6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43BABF85-D00C-44C1-BA54-440E2E07C2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A059872E-542E-4A68-B1F0-0FEC7DAF2C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BC18C2A9-E8F6-487E-9783-33466387A2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AC522D49-5470-4E55-91BC-E2B7146AA4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1960CECB-3E21-42E9-9E34-603B729807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AD62E797-8A6A-49C7-AAB5-56BFC43B1D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A9B06C20-5E11-4ECA-829C-ECA6C7775A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58B52327-0A86-488F-8A90-10424B4F6B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04AE5E02-CB87-401B-8E5E-071A932AAB9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ED68AAC5-BE63-4A01-96E3-0CB3401C962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1A0D5CDF-6B06-40DE-A566-84A74EA532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EA87810A-1B98-40E4-9667-1A72A4202A2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3F04EE34-C6C4-4AB2-81F5-B6C56D7ED89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CE3C445C-8FEB-4C35-91E7-FC4ED96AF5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2B3441C0-2017-4E9A-BB3B-82B6444E603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78276838-E5E1-4FE0-B06E-7DFDD888DAD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7F941354-516F-4C1D-9DD5-A50010BEE4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F1BC8FF9-9CB3-416B-B971-0E7A0550653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2265C766-FE77-4A06-9786-895C2987F4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E700FD12-4810-42A9-A129-BD23AC78CD4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79949BD9-0FA9-4798-8A9E-D21DC2C5CB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9FA40D0F-FDBE-487E-A57B-97F08D71C401}"/>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23FCA3B7-18C4-413F-A6A0-D3D7E97F8FC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D4EA9182-C762-439F-9E05-0E1D196DA8B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3031B746-A909-4F33-8F73-E99B29E713C5}"/>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BC36FF52-5DA2-4B0D-8183-222F95C65F79}"/>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BB2A1D5A-8F76-4122-86A7-44D862FF0CFA}"/>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C746E4A4-9952-4786-822D-10F608641099}"/>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a16="http://schemas.microsoft.com/office/drawing/2014/main" id="{E768EEF1-73CC-4B03-9702-56A19FCF4AE9}"/>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a16="http://schemas.microsoft.com/office/drawing/2014/main" id="{D7E10035-24C0-49D0-9CE2-DB44D9A49474}"/>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a16="http://schemas.microsoft.com/office/drawing/2014/main" id="{02AE0B46-8D32-4B90-B2CC-1FB323C7DD7E}"/>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a16="http://schemas.microsoft.com/office/drawing/2014/main" id="{69BFD2BF-1F5C-4948-9B68-36245078A8E8}"/>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1F8EA884-C173-4AEB-8F90-7CCFBCAF4D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958ACD7-BD5C-4EC7-9531-967656BFE2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C0D045D-C986-41CA-97C4-19CEF38BEF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DAE81C9-C8F1-4AFC-AF8F-488BF4C61F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5313294-446D-4001-926D-0990C6C2CD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8" name="楕円 447">
          <a:extLst>
            <a:ext uri="{FF2B5EF4-FFF2-40B4-BE49-F238E27FC236}">
              <a16:creationId xmlns:a16="http://schemas.microsoft.com/office/drawing/2014/main" id="{88773FD0-F0CF-43B5-B6BA-A21EEB195CF9}"/>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21E334AC-3A08-4311-9AFD-0AE38CEF5D23}"/>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450" name="楕円 449">
          <a:extLst>
            <a:ext uri="{FF2B5EF4-FFF2-40B4-BE49-F238E27FC236}">
              <a16:creationId xmlns:a16="http://schemas.microsoft.com/office/drawing/2014/main" id="{755CFDB0-E4B8-4BEF-9D91-752CFDB50B46}"/>
            </a:ext>
          </a:extLst>
        </xdr:cNvPr>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125730</xdr:rowOff>
    </xdr:to>
    <xdr:cxnSp macro="">
      <xdr:nvCxnSpPr>
        <xdr:cNvPr id="451" name="直線コネクタ 450">
          <a:extLst>
            <a:ext uri="{FF2B5EF4-FFF2-40B4-BE49-F238E27FC236}">
              <a16:creationId xmlns:a16="http://schemas.microsoft.com/office/drawing/2014/main" id="{37057D31-FD1C-4FEA-A1CD-6B9E37580846}"/>
            </a:ext>
          </a:extLst>
        </xdr:cNvPr>
        <xdr:cNvCxnSpPr/>
      </xdr:nvCxnSpPr>
      <xdr:spPr>
        <a:xfrm>
          <a:off x="15481300" y="10410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452" name="楕円 451">
          <a:extLst>
            <a:ext uri="{FF2B5EF4-FFF2-40B4-BE49-F238E27FC236}">
              <a16:creationId xmlns:a16="http://schemas.microsoft.com/office/drawing/2014/main" id="{B06E0F88-8790-4BB5-B0AE-E1DCAADBD74A}"/>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129540</xdr:rowOff>
    </xdr:to>
    <xdr:cxnSp macro="">
      <xdr:nvCxnSpPr>
        <xdr:cNvPr id="453" name="直線コネクタ 452">
          <a:extLst>
            <a:ext uri="{FF2B5EF4-FFF2-40B4-BE49-F238E27FC236}">
              <a16:creationId xmlns:a16="http://schemas.microsoft.com/office/drawing/2014/main" id="{58D69CC9-37AA-43A1-9FF4-32E2204EE3E7}"/>
            </a:ext>
          </a:extLst>
        </xdr:cNvPr>
        <xdr:cNvCxnSpPr/>
      </xdr:nvCxnSpPr>
      <xdr:spPr>
        <a:xfrm flipV="1">
          <a:off x="14592300" y="10410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454" name="楕円 453">
          <a:extLst>
            <a:ext uri="{FF2B5EF4-FFF2-40B4-BE49-F238E27FC236}">
              <a16:creationId xmlns:a16="http://schemas.microsoft.com/office/drawing/2014/main" id="{B5862961-EFAD-4812-ABD0-EA0417FAB37C}"/>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142875</xdr:rowOff>
    </xdr:to>
    <xdr:cxnSp macro="">
      <xdr:nvCxnSpPr>
        <xdr:cNvPr id="455" name="直線コネクタ 454">
          <a:extLst>
            <a:ext uri="{FF2B5EF4-FFF2-40B4-BE49-F238E27FC236}">
              <a16:creationId xmlns:a16="http://schemas.microsoft.com/office/drawing/2014/main" id="{E3D32F22-35E7-4516-AE3D-BCB4CDC14D3F}"/>
            </a:ext>
          </a:extLst>
        </xdr:cNvPr>
        <xdr:cNvCxnSpPr/>
      </xdr:nvCxnSpPr>
      <xdr:spPr>
        <a:xfrm flipV="1">
          <a:off x="13703300" y="1041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95885</xdr:rowOff>
    </xdr:from>
    <xdr:to>
      <xdr:col>67</xdr:col>
      <xdr:colOff>101600</xdr:colOff>
      <xdr:row>61</xdr:row>
      <xdr:rowOff>26035</xdr:rowOff>
    </xdr:to>
    <xdr:sp macro="" textlink="">
      <xdr:nvSpPr>
        <xdr:cNvPr id="456" name="楕円 455">
          <a:extLst>
            <a:ext uri="{FF2B5EF4-FFF2-40B4-BE49-F238E27FC236}">
              <a16:creationId xmlns:a16="http://schemas.microsoft.com/office/drawing/2014/main" id="{5D95E372-817C-44B4-9316-B2E6932FA073}"/>
            </a:ext>
          </a:extLst>
        </xdr:cNvPr>
        <xdr:cNvSpPr/>
      </xdr:nvSpPr>
      <xdr:spPr>
        <a:xfrm>
          <a:off x="12763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60</xdr:row>
      <xdr:rowOff>146685</xdr:rowOff>
    </xdr:to>
    <xdr:cxnSp macro="">
      <xdr:nvCxnSpPr>
        <xdr:cNvPr id="457" name="直線コネクタ 456">
          <a:extLst>
            <a:ext uri="{FF2B5EF4-FFF2-40B4-BE49-F238E27FC236}">
              <a16:creationId xmlns:a16="http://schemas.microsoft.com/office/drawing/2014/main" id="{CA24A723-C5DD-47F6-8068-2ED100BF7EDF}"/>
            </a:ext>
          </a:extLst>
        </xdr:cNvPr>
        <xdr:cNvCxnSpPr/>
      </xdr:nvCxnSpPr>
      <xdr:spPr>
        <a:xfrm flipV="1">
          <a:off x="12814300" y="10429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58" name="n_1aveValue【学校施設】&#10;有形固定資産減価償却率">
          <a:extLst>
            <a:ext uri="{FF2B5EF4-FFF2-40B4-BE49-F238E27FC236}">
              <a16:creationId xmlns:a16="http://schemas.microsoft.com/office/drawing/2014/main" id="{8370CAA7-0354-4F44-B87F-D4ED2E206256}"/>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59" name="n_2aveValue【学校施設】&#10;有形固定資産減価償却率">
          <a:extLst>
            <a:ext uri="{FF2B5EF4-FFF2-40B4-BE49-F238E27FC236}">
              <a16:creationId xmlns:a16="http://schemas.microsoft.com/office/drawing/2014/main" id="{49E9CAD4-A797-4AE8-B5F8-E5A3AB21F564}"/>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0" name="n_3aveValue【学校施設】&#10;有形固定資産減価償却率">
          <a:extLst>
            <a:ext uri="{FF2B5EF4-FFF2-40B4-BE49-F238E27FC236}">
              <a16:creationId xmlns:a16="http://schemas.microsoft.com/office/drawing/2014/main" id="{5189298F-45BA-4BC8-8B6B-A712905CFEEB}"/>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1" name="n_4aveValue【学校施設】&#10;有形固定資産減価償却率">
          <a:extLst>
            <a:ext uri="{FF2B5EF4-FFF2-40B4-BE49-F238E27FC236}">
              <a16:creationId xmlns:a16="http://schemas.microsoft.com/office/drawing/2014/main" id="{AC652C2D-D10B-4547-A187-F1EA60DA6F65}"/>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462" name="n_1mainValue【学校施設】&#10;有形固定資産減価償却率">
          <a:extLst>
            <a:ext uri="{FF2B5EF4-FFF2-40B4-BE49-F238E27FC236}">
              <a16:creationId xmlns:a16="http://schemas.microsoft.com/office/drawing/2014/main" id="{272ED2C0-53A9-490F-8DB1-4C429F86D2F5}"/>
            </a:ext>
          </a:extLst>
        </xdr:cNvPr>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463" name="n_2mainValue【学校施設】&#10;有形固定資産減価償却率">
          <a:extLst>
            <a:ext uri="{FF2B5EF4-FFF2-40B4-BE49-F238E27FC236}">
              <a16:creationId xmlns:a16="http://schemas.microsoft.com/office/drawing/2014/main" id="{A6DFCEB4-EA13-433D-A8C0-362E72DFBB2A}"/>
            </a:ext>
          </a:extLst>
        </xdr:cNvPr>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464" name="n_3mainValue【学校施設】&#10;有形固定資産減価償却率">
          <a:extLst>
            <a:ext uri="{FF2B5EF4-FFF2-40B4-BE49-F238E27FC236}">
              <a16:creationId xmlns:a16="http://schemas.microsoft.com/office/drawing/2014/main" id="{706DD62A-5BEC-435C-96F7-093E8E5A0A30}"/>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17162</xdr:rowOff>
    </xdr:from>
    <xdr:ext cx="405111" cy="259045"/>
    <xdr:sp macro="" textlink="">
      <xdr:nvSpPr>
        <xdr:cNvPr id="465" name="n_4mainValue【学校施設】&#10;有形固定資産減価償却率">
          <a:extLst>
            <a:ext uri="{FF2B5EF4-FFF2-40B4-BE49-F238E27FC236}">
              <a16:creationId xmlns:a16="http://schemas.microsoft.com/office/drawing/2014/main" id="{C24D878C-2FF7-4654-8BF0-555D4B1E7AB1}"/>
            </a:ext>
          </a:extLst>
        </xdr:cNvPr>
        <xdr:cNvSpPr txBox="1"/>
      </xdr:nvSpPr>
      <xdr:spPr>
        <a:xfrm>
          <a:off x="12611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D7B30980-F87D-4151-8AD1-283D60AD83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1243E631-551B-4F22-9850-A6521EFCC4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B64759CF-7A39-4806-BBC3-C204744AFD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EB1B504C-418D-4BE5-B6BE-6EBEDC3DCF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4AF3BE31-7FA9-45C7-AD7C-8327528D46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46A83371-7B54-4C47-AB56-2352D7F565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DECA1D38-685D-4A35-A26F-87F65F36BD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4B6B00F3-ECBD-434E-A0C1-EBA1AF366D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949BD805-D369-4B39-9DCA-27CC352ADE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224966B3-FC0D-4249-ADFE-F94B9FB9D4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9DA89AB4-7B6B-4E7F-9CEC-FCCA5C178B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E5FA2CA5-A0BD-4E73-BEB4-FD2C4D8B27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F4185D7A-CB59-494C-A90A-F3422D1CCD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1C5E726C-DC9A-443E-89E7-8F2CAC347BD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D7489951-11A1-4A6A-980E-8EDFB475E5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6EBA11B4-092C-4DBA-9DE4-237854B6CCC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2FBC1A72-9090-4654-81A1-3B68A024298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EE452B17-B231-41FD-BCF5-F2C47078EF3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C663DBBA-55B0-46A0-88A8-B0C712E54C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08502F9C-8081-4119-ABA9-633F2FFA264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ECB994BC-1964-40B2-B064-191C629A6E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D767B024-EEBF-4A66-87EA-AD5876EC9A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CF51A50B-6706-4857-B3ED-16CEB5274E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8032D0FF-6E61-4233-8765-39E730B58578}"/>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A0E1342A-163C-44CA-8EE3-0A2BC73524AF}"/>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8AD7E26B-EC86-4C87-9229-6D30F3B20282}"/>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334A81E9-ACDF-4DD9-9EF8-509163D719DD}"/>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1843A653-5509-48C3-9307-7B45CF1EBB44}"/>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94" name="【学校施設】&#10;一人当たり面積平均値テキスト">
          <a:extLst>
            <a:ext uri="{FF2B5EF4-FFF2-40B4-BE49-F238E27FC236}">
              <a16:creationId xmlns:a16="http://schemas.microsoft.com/office/drawing/2014/main" id="{AE716FCF-6647-4E97-B3F6-72AA1E25EEE1}"/>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316A40ED-A72E-43F7-AAB0-8E196307E9C9}"/>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a16="http://schemas.microsoft.com/office/drawing/2014/main" id="{2E61518E-87D6-443A-A905-25830FA70D39}"/>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a16="http://schemas.microsoft.com/office/drawing/2014/main" id="{CB803A21-F412-4D9B-8FB4-9C82B3B0B29D}"/>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a16="http://schemas.microsoft.com/office/drawing/2014/main" id="{DB59FD7F-B6E7-4911-AA99-BD1C6BB5635D}"/>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a16="http://schemas.microsoft.com/office/drawing/2014/main" id="{B08B2A3B-46B7-4AEA-A820-C21E798367A8}"/>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220684E-3034-41AB-BC81-0FC9D5D14A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4D06667-7BD1-45AA-AD37-2FB1923F68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2B97942-DB65-401C-9E88-5ECFD44E92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BFE7E49-E5F2-430A-8E61-F81D76D9D4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22AF882-2CEA-4365-9FB0-92CB585E2A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148539</xdr:rowOff>
    </xdr:from>
    <xdr:to>
      <xdr:col>116</xdr:col>
      <xdr:colOff>114300</xdr:colOff>
      <xdr:row>61</xdr:row>
      <xdr:rowOff>78689</xdr:rowOff>
    </xdr:to>
    <xdr:sp macro="" textlink="">
      <xdr:nvSpPr>
        <xdr:cNvPr id="505" name="楕円 504">
          <a:extLst>
            <a:ext uri="{FF2B5EF4-FFF2-40B4-BE49-F238E27FC236}">
              <a16:creationId xmlns:a16="http://schemas.microsoft.com/office/drawing/2014/main" id="{E83D9B7C-AE24-4C34-A6BA-178F661C82BB}"/>
            </a:ext>
          </a:extLst>
        </xdr:cNvPr>
        <xdr:cNvSpPr/>
      </xdr:nvSpPr>
      <xdr:spPr>
        <a:xfrm>
          <a:off x="221107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171416</xdr:rowOff>
    </xdr:from>
    <xdr:ext cx="469744" cy="259045"/>
    <xdr:sp macro="" textlink="">
      <xdr:nvSpPr>
        <xdr:cNvPr id="506" name="【学校施設】&#10;一人当たり面積該当値テキスト">
          <a:extLst>
            <a:ext uri="{FF2B5EF4-FFF2-40B4-BE49-F238E27FC236}">
              <a16:creationId xmlns:a16="http://schemas.microsoft.com/office/drawing/2014/main" id="{FE8BDD00-FA19-4686-895A-A3DE5F9750CE}"/>
            </a:ext>
          </a:extLst>
        </xdr:cNvPr>
        <xdr:cNvSpPr txBox="1"/>
      </xdr:nvSpPr>
      <xdr:spPr>
        <a:xfrm>
          <a:off x="22199600" y="1028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164161</xdr:rowOff>
    </xdr:from>
    <xdr:to>
      <xdr:col>112</xdr:col>
      <xdr:colOff>38100</xdr:colOff>
      <xdr:row>61</xdr:row>
      <xdr:rowOff>94311</xdr:rowOff>
    </xdr:to>
    <xdr:sp macro="" textlink="">
      <xdr:nvSpPr>
        <xdr:cNvPr id="507" name="楕円 506">
          <a:extLst>
            <a:ext uri="{FF2B5EF4-FFF2-40B4-BE49-F238E27FC236}">
              <a16:creationId xmlns:a16="http://schemas.microsoft.com/office/drawing/2014/main" id="{8D7643E0-1406-4B85-B239-311BDB57295D}"/>
            </a:ext>
          </a:extLst>
        </xdr:cNvPr>
        <xdr:cNvSpPr/>
      </xdr:nvSpPr>
      <xdr:spPr>
        <a:xfrm>
          <a:off x="21272500" y="104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27889</xdr:rowOff>
    </xdr:from>
    <xdr:to>
      <xdr:col>116</xdr:col>
      <xdr:colOff>63500</xdr:colOff>
      <xdr:row>61</xdr:row>
      <xdr:rowOff>43511</xdr:rowOff>
    </xdr:to>
    <xdr:cxnSp macro="">
      <xdr:nvCxnSpPr>
        <xdr:cNvPr id="508" name="直線コネクタ 507">
          <a:extLst>
            <a:ext uri="{FF2B5EF4-FFF2-40B4-BE49-F238E27FC236}">
              <a16:creationId xmlns:a16="http://schemas.microsoft.com/office/drawing/2014/main" id="{08105BA8-1CF1-42A4-B3EE-70D6E8ECC297}"/>
            </a:ext>
          </a:extLst>
        </xdr:cNvPr>
        <xdr:cNvCxnSpPr/>
      </xdr:nvCxnSpPr>
      <xdr:spPr>
        <a:xfrm flipV="1">
          <a:off x="21323300" y="10486339"/>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7036</xdr:rowOff>
    </xdr:from>
    <xdr:to>
      <xdr:col>107</xdr:col>
      <xdr:colOff>101600</xdr:colOff>
      <xdr:row>61</xdr:row>
      <xdr:rowOff>108636</xdr:rowOff>
    </xdr:to>
    <xdr:sp macro="" textlink="">
      <xdr:nvSpPr>
        <xdr:cNvPr id="509" name="楕円 508">
          <a:extLst>
            <a:ext uri="{FF2B5EF4-FFF2-40B4-BE49-F238E27FC236}">
              <a16:creationId xmlns:a16="http://schemas.microsoft.com/office/drawing/2014/main" id="{48E32595-A1B4-426A-AAE6-517B7708D16A}"/>
            </a:ext>
          </a:extLst>
        </xdr:cNvPr>
        <xdr:cNvSpPr/>
      </xdr:nvSpPr>
      <xdr:spPr>
        <a:xfrm>
          <a:off x="20383500" y="104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43511</xdr:rowOff>
    </xdr:from>
    <xdr:to>
      <xdr:col>111</xdr:col>
      <xdr:colOff>177800</xdr:colOff>
      <xdr:row>61</xdr:row>
      <xdr:rowOff>57836</xdr:rowOff>
    </xdr:to>
    <xdr:cxnSp macro="">
      <xdr:nvCxnSpPr>
        <xdr:cNvPr id="510" name="直線コネクタ 509">
          <a:extLst>
            <a:ext uri="{FF2B5EF4-FFF2-40B4-BE49-F238E27FC236}">
              <a16:creationId xmlns:a16="http://schemas.microsoft.com/office/drawing/2014/main" id="{23FFEE0D-66EC-4775-BED3-274073A11C91}"/>
            </a:ext>
          </a:extLst>
        </xdr:cNvPr>
        <xdr:cNvCxnSpPr/>
      </xdr:nvCxnSpPr>
      <xdr:spPr>
        <a:xfrm flipV="1">
          <a:off x="20434300" y="1050196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18847</xdr:rowOff>
    </xdr:from>
    <xdr:to>
      <xdr:col>102</xdr:col>
      <xdr:colOff>165100</xdr:colOff>
      <xdr:row>61</xdr:row>
      <xdr:rowOff>120447</xdr:rowOff>
    </xdr:to>
    <xdr:sp macro="" textlink="">
      <xdr:nvSpPr>
        <xdr:cNvPr id="511" name="楕円 510">
          <a:extLst>
            <a:ext uri="{FF2B5EF4-FFF2-40B4-BE49-F238E27FC236}">
              <a16:creationId xmlns:a16="http://schemas.microsoft.com/office/drawing/2014/main" id="{B2D1DBD8-88AC-4580-9F6B-717F681EB5F8}"/>
            </a:ext>
          </a:extLst>
        </xdr:cNvPr>
        <xdr:cNvSpPr/>
      </xdr:nvSpPr>
      <xdr:spPr>
        <a:xfrm>
          <a:off x="19494500" y="104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57836</xdr:rowOff>
    </xdr:from>
    <xdr:to>
      <xdr:col>107</xdr:col>
      <xdr:colOff>50800</xdr:colOff>
      <xdr:row>61</xdr:row>
      <xdr:rowOff>69647</xdr:rowOff>
    </xdr:to>
    <xdr:cxnSp macro="">
      <xdr:nvCxnSpPr>
        <xdr:cNvPr id="512" name="直線コネクタ 511">
          <a:extLst>
            <a:ext uri="{FF2B5EF4-FFF2-40B4-BE49-F238E27FC236}">
              <a16:creationId xmlns:a16="http://schemas.microsoft.com/office/drawing/2014/main" id="{3C4605C3-EA34-4ACC-BC18-91B106345E54}"/>
            </a:ext>
          </a:extLst>
        </xdr:cNvPr>
        <xdr:cNvCxnSpPr/>
      </xdr:nvCxnSpPr>
      <xdr:spPr>
        <a:xfrm flipV="1">
          <a:off x="19545300" y="1051628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13" name="楕円 512">
          <a:extLst>
            <a:ext uri="{FF2B5EF4-FFF2-40B4-BE49-F238E27FC236}">
              <a16:creationId xmlns:a16="http://schemas.microsoft.com/office/drawing/2014/main" id="{DD017BD4-7CC5-4915-A66D-3E7D70CE5A03}"/>
            </a:ext>
          </a:extLst>
        </xdr:cNvPr>
        <xdr:cNvSpPr/>
      </xdr:nvSpPr>
      <xdr:spPr>
        <a:xfrm>
          <a:off x="18605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69647</xdr:rowOff>
    </xdr:from>
    <xdr:to>
      <xdr:col>102</xdr:col>
      <xdr:colOff>114300</xdr:colOff>
      <xdr:row>61</xdr:row>
      <xdr:rowOff>84582</xdr:rowOff>
    </xdr:to>
    <xdr:cxnSp macro="">
      <xdr:nvCxnSpPr>
        <xdr:cNvPr id="514" name="直線コネクタ 513">
          <a:extLst>
            <a:ext uri="{FF2B5EF4-FFF2-40B4-BE49-F238E27FC236}">
              <a16:creationId xmlns:a16="http://schemas.microsoft.com/office/drawing/2014/main" id="{E5F48391-6220-46C7-9573-1AF98A641F2E}"/>
            </a:ext>
          </a:extLst>
        </xdr:cNvPr>
        <xdr:cNvCxnSpPr/>
      </xdr:nvCxnSpPr>
      <xdr:spPr>
        <a:xfrm flipV="1">
          <a:off x="18656300" y="1052809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15" name="n_1aveValue【学校施設】&#10;一人当たり面積">
          <a:extLst>
            <a:ext uri="{FF2B5EF4-FFF2-40B4-BE49-F238E27FC236}">
              <a16:creationId xmlns:a16="http://schemas.microsoft.com/office/drawing/2014/main" id="{F0D8D6A6-BFFE-4CBB-9C9F-EF23CE4C0AA7}"/>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16" name="n_2aveValue【学校施設】&#10;一人当たり面積">
          <a:extLst>
            <a:ext uri="{FF2B5EF4-FFF2-40B4-BE49-F238E27FC236}">
              <a16:creationId xmlns:a16="http://schemas.microsoft.com/office/drawing/2014/main" id="{2C04B5DC-A9AB-436F-92FB-510DCE9BE2E6}"/>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17" name="n_3aveValue【学校施設】&#10;一人当たり面積">
          <a:extLst>
            <a:ext uri="{FF2B5EF4-FFF2-40B4-BE49-F238E27FC236}">
              <a16:creationId xmlns:a16="http://schemas.microsoft.com/office/drawing/2014/main" id="{BFF0E146-4979-4B21-B770-AE09F6A5E472}"/>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518" name="n_4aveValue【学校施設】&#10;一人当たり面積">
          <a:extLst>
            <a:ext uri="{FF2B5EF4-FFF2-40B4-BE49-F238E27FC236}">
              <a16:creationId xmlns:a16="http://schemas.microsoft.com/office/drawing/2014/main" id="{14C68755-892E-4CFA-9A7D-6BE29E978C1B}"/>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110838</xdr:rowOff>
    </xdr:from>
    <xdr:ext cx="469744" cy="259045"/>
    <xdr:sp macro="" textlink="">
      <xdr:nvSpPr>
        <xdr:cNvPr id="519" name="n_1mainValue【学校施設】&#10;一人当たり面積">
          <a:extLst>
            <a:ext uri="{FF2B5EF4-FFF2-40B4-BE49-F238E27FC236}">
              <a16:creationId xmlns:a16="http://schemas.microsoft.com/office/drawing/2014/main" id="{D753487D-401F-4BCA-AD2A-72687A53EE18}"/>
            </a:ext>
          </a:extLst>
        </xdr:cNvPr>
        <xdr:cNvSpPr txBox="1"/>
      </xdr:nvSpPr>
      <xdr:spPr>
        <a:xfrm>
          <a:off x="21075727" y="1022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125163</xdr:rowOff>
    </xdr:from>
    <xdr:ext cx="469744" cy="259045"/>
    <xdr:sp macro="" textlink="">
      <xdr:nvSpPr>
        <xdr:cNvPr id="520" name="n_2mainValue【学校施設】&#10;一人当たり面積">
          <a:extLst>
            <a:ext uri="{FF2B5EF4-FFF2-40B4-BE49-F238E27FC236}">
              <a16:creationId xmlns:a16="http://schemas.microsoft.com/office/drawing/2014/main" id="{6C837393-E10C-4A23-B530-9A49D4F26E68}"/>
            </a:ext>
          </a:extLst>
        </xdr:cNvPr>
        <xdr:cNvSpPr txBox="1"/>
      </xdr:nvSpPr>
      <xdr:spPr>
        <a:xfrm>
          <a:off x="20199427" y="102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136974</xdr:rowOff>
    </xdr:from>
    <xdr:ext cx="469744" cy="259045"/>
    <xdr:sp macro="" textlink="">
      <xdr:nvSpPr>
        <xdr:cNvPr id="521" name="n_3mainValue【学校施設】&#10;一人当たり面積">
          <a:extLst>
            <a:ext uri="{FF2B5EF4-FFF2-40B4-BE49-F238E27FC236}">
              <a16:creationId xmlns:a16="http://schemas.microsoft.com/office/drawing/2014/main" id="{D1B559B2-E7E5-4C86-B8D5-6F6721D1022D}"/>
            </a:ext>
          </a:extLst>
        </xdr:cNvPr>
        <xdr:cNvSpPr txBox="1"/>
      </xdr:nvSpPr>
      <xdr:spPr>
        <a:xfrm>
          <a:off x="19310427" y="102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522" name="n_4mainValue【学校施設】&#10;一人当たり面積">
          <a:extLst>
            <a:ext uri="{FF2B5EF4-FFF2-40B4-BE49-F238E27FC236}">
              <a16:creationId xmlns:a16="http://schemas.microsoft.com/office/drawing/2014/main" id="{9196D585-963F-42BE-8756-638069809647}"/>
            </a:ext>
          </a:extLst>
        </xdr:cNvPr>
        <xdr:cNvSpPr txBox="1"/>
      </xdr:nvSpPr>
      <xdr:spPr>
        <a:xfrm>
          <a:off x="18421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FDE3139E-5A00-4883-A4CB-1DD8B8218F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2EC6C209-C338-4AAA-A3CD-77AB54731F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2AD4A5B7-E8B8-43C4-9549-A108A28EF6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F7B2AD2A-D0E1-4E42-A59C-6C7EF67256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5F1AA1D-696A-4EBF-B3F1-3986BB786F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1EB4BFD-232E-45AF-B058-D81FBC6598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EDA898B1-B55C-4C11-B139-8F2A7A5B73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61BC7C53-7676-48EB-9879-FC5E60B9DDE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952D6DCD-828F-4F60-845F-A28A8F1390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D1132FE4-2466-4FED-B364-DD4F097BA6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87AA3138-F262-42FA-B370-7526533A32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4269174B-4633-4187-A547-DA1D67EDEE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5F1863B8-E636-4194-9C9C-68D097BBB6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957ADEEE-5339-4DD6-B8FB-DEA4643A66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B8428163-5F42-4465-9D3C-48D53DD5D0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A831941A-465B-4DBE-8C69-44E7C64140B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35EDE72B-03E5-403F-A10A-12A1EB5A85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8C7B84C0-6E71-49AD-A271-C88B1E1D99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3F3B3023-8191-4F8D-A19A-555DE8CFA9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464D86DA-9102-4926-B920-EDF936829F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78F5B0FC-50C2-417E-A2BD-50E2A1FB02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F09633B1-C221-48D6-812E-78ABE56985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DC437FE6-187B-4B74-9E6D-501BE7F2EE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684B0126-2389-4A33-AA55-477997517C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B8C3F4EE-1D0E-4082-B494-7AAA01D4DF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C76A0B3F-941E-4B24-AA8C-6BDE0D241C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432350BA-B429-45C1-A85A-346A1FD1CE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30BBD0DB-4FF9-4EFF-988F-EDB7C07E06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A08E2FA8-B76C-4F86-AB0E-20858C31415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684A98F9-BC25-4E92-8523-510FC8993D2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4FB5BE7B-F4E8-432D-BFD6-0FF0995052B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76AFE0EC-E016-4C95-AFB2-FDCE5C0C10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D30DD9D2-D932-4DF3-87AD-BAA8900AF7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D7BB7FAB-28D6-4B43-9C15-866138B9B7F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23B1432B-B32E-4D46-8F94-9D712C1E0EC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79E45B64-4E9F-4407-A67C-34F6252B98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8E4C8BEB-423C-4008-B98B-855844EDFB1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EDDDD968-BB54-4178-B2EC-4ABBACCFEE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6AD262C9-85E7-4015-9882-9E3C992271D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11C6FAC4-D123-41F0-96DF-255A56E0AF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63" name="直線コネクタ 562">
          <a:extLst>
            <a:ext uri="{FF2B5EF4-FFF2-40B4-BE49-F238E27FC236}">
              <a16:creationId xmlns:a16="http://schemas.microsoft.com/office/drawing/2014/main" id="{19FEA64A-7BC8-4733-8D62-71111BDD5F1C}"/>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a:extLst>
            <a:ext uri="{FF2B5EF4-FFF2-40B4-BE49-F238E27FC236}">
              <a16:creationId xmlns:a16="http://schemas.microsoft.com/office/drawing/2014/main" id="{8A86842F-2053-47CB-948F-97DC9F159F1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a:extLst>
            <a:ext uri="{FF2B5EF4-FFF2-40B4-BE49-F238E27FC236}">
              <a16:creationId xmlns:a16="http://schemas.microsoft.com/office/drawing/2014/main" id="{A1100B08-BD6F-4A1E-9974-2B848BD4922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66" name="【公民館】&#10;有形固定資産減価償却率最大値テキスト">
          <a:extLst>
            <a:ext uri="{FF2B5EF4-FFF2-40B4-BE49-F238E27FC236}">
              <a16:creationId xmlns:a16="http://schemas.microsoft.com/office/drawing/2014/main" id="{7F93310E-8473-467D-9B1F-09E6409505A6}"/>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67" name="直線コネクタ 566">
          <a:extLst>
            <a:ext uri="{FF2B5EF4-FFF2-40B4-BE49-F238E27FC236}">
              <a16:creationId xmlns:a16="http://schemas.microsoft.com/office/drawing/2014/main" id="{7C31AA77-9961-4C30-AF9B-504DF09D3217}"/>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568" name="【公民館】&#10;有形固定資産減価償却率平均値テキスト">
          <a:extLst>
            <a:ext uri="{FF2B5EF4-FFF2-40B4-BE49-F238E27FC236}">
              <a16:creationId xmlns:a16="http://schemas.microsoft.com/office/drawing/2014/main" id="{656CE515-3376-4447-9E21-50A4FF08A35F}"/>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69" name="フローチャート: 判断 568">
          <a:extLst>
            <a:ext uri="{FF2B5EF4-FFF2-40B4-BE49-F238E27FC236}">
              <a16:creationId xmlns:a16="http://schemas.microsoft.com/office/drawing/2014/main" id="{D6C20F0B-FBE4-404E-A70B-F32E3063CF3C}"/>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70" name="フローチャート: 判断 569">
          <a:extLst>
            <a:ext uri="{FF2B5EF4-FFF2-40B4-BE49-F238E27FC236}">
              <a16:creationId xmlns:a16="http://schemas.microsoft.com/office/drawing/2014/main" id="{72B98452-CF24-466A-BE47-FC44B1AB83F1}"/>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71" name="フローチャート: 判断 570">
          <a:extLst>
            <a:ext uri="{FF2B5EF4-FFF2-40B4-BE49-F238E27FC236}">
              <a16:creationId xmlns:a16="http://schemas.microsoft.com/office/drawing/2014/main" id="{F785286A-70B1-4E40-B1BA-F4732340AFE2}"/>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72" name="フローチャート: 判断 571">
          <a:extLst>
            <a:ext uri="{FF2B5EF4-FFF2-40B4-BE49-F238E27FC236}">
              <a16:creationId xmlns:a16="http://schemas.microsoft.com/office/drawing/2014/main" id="{CBEEE651-0CF7-4F6F-9EB8-EF059D1BAB84}"/>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3" name="フローチャート: 判断 572">
          <a:extLst>
            <a:ext uri="{FF2B5EF4-FFF2-40B4-BE49-F238E27FC236}">
              <a16:creationId xmlns:a16="http://schemas.microsoft.com/office/drawing/2014/main" id="{21467DDC-4194-4188-95C9-D9DE49AD09E8}"/>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72DDDC19-0FE5-4894-B90A-CDEE9777B9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82CC794-7BE7-4F51-AA4C-63FBD3B755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AB84CFB3-3AD6-4A5B-8738-5C18D105F9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1A392DE-C9F5-41BE-AA05-438B50A48E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1B8072F-630A-4407-9CBB-58A4D0CAE3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126364</xdr:rowOff>
    </xdr:from>
    <xdr:to>
      <xdr:col>85</xdr:col>
      <xdr:colOff>177800</xdr:colOff>
      <xdr:row>108</xdr:row>
      <xdr:rowOff>56514</xdr:rowOff>
    </xdr:to>
    <xdr:sp macro="" textlink="">
      <xdr:nvSpPr>
        <xdr:cNvPr id="579" name="楕円 578">
          <a:extLst>
            <a:ext uri="{FF2B5EF4-FFF2-40B4-BE49-F238E27FC236}">
              <a16:creationId xmlns:a16="http://schemas.microsoft.com/office/drawing/2014/main" id="{C481C647-C34E-4050-98AC-15CA003021D1}"/>
            </a:ext>
          </a:extLst>
        </xdr:cNvPr>
        <xdr:cNvSpPr/>
      </xdr:nvSpPr>
      <xdr:spPr>
        <a:xfrm>
          <a:off x="16268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104791</xdr:rowOff>
    </xdr:from>
    <xdr:ext cx="405111" cy="259045"/>
    <xdr:sp macro="" textlink="">
      <xdr:nvSpPr>
        <xdr:cNvPr id="580" name="【公民館】&#10;有形固定資産減価償却率該当値テキスト">
          <a:extLst>
            <a:ext uri="{FF2B5EF4-FFF2-40B4-BE49-F238E27FC236}">
              <a16:creationId xmlns:a16="http://schemas.microsoft.com/office/drawing/2014/main" id="{16D59F53-6ACD-4995-BE94-F6C54908BDD6}"/>
            </a:ext>
          </a:extLst>
        </xdr:cNvPr>
        <xdr:cNvSpPr txBox="1"/>
      </xdr:nvSpPr>
      <xdr:spPr>
        <a:xfrm>
          <a:off x="163576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581" name="楕円 580">
          <a:extLst>
            <a:ext uri="{FF2B5EF4-FFF2-40B4-BE49-F238E27FC236}">
              <a16:creationId xmlns:a16="http://schemas.microsoft.com/office/drawing/2014/main" id="{9120D752-6CB2-4AF8-8469-66FD2D56E5F9}"/>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5714</xdr:rowOff>
    </xdr:to>
    <xdr:cxnSp macro="">
      <xdr:nvCxnSpPr>
        <xdr:cNvPr id="582" name="直線コネクタ 581">
          <a:extLst>
            <a:ext uri="{FF2B5EF4-FFF2-40B4-BE49-F238E27FC236}">
              <a16:creationId xmlns:a16="http://schemas.microsoft.com/office/drawing/2014/main" id="{42B66D29-FBB9-4C74-A69E-0FA917EE6C33}"/>
            </a:ext>
          </a:extLst>
        </xdr:cNvPr>
        <xdr:cNvCxnSpPr/>
      </xdr:nvCxnSpPr>
      <xdr:spPr>
        <a:xfrm>
          <a:off x="15481300" y="18516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8255</xdr:rowOff>
    </xdr:from>
    <xdr:to>
      <xdr:col>76</xdr:col>
      <xdr:colOff>165100</xdr:colOff>
      <xdr:row>108</xdr:row>
      <xdr:rowOff>109855</xdr:rowOff>
    </xdr:to>
    <xdr:sp macro="" textlink="">
      <xdr:nvSpPr>
        <xdr:cNvPr id="583" name="楕円 582">
          <a:extLst>
            <a:ext uri="{FF2B5EF4-FFF2-40B4-BE49-F238E27FC236}">
              <a16:creationId xmlns:a16="http://schemas.microsoft.com/office/drawing/2014/main" id="{E7F77F8D-43C2-4FBB-A4B7-A09D123E8A42}"/>
            </a:ext>
          </a:extLst>
        </xdr:cNvPr>
        <xdr:cNvSpPr/>
      </xdr:nvSpPr>
      <xdr:spPr>
        <a:xfrm>
          <a:off x="14541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59055</xdr:rowOff>
    </xdr:to>
    <xdr:cxnSp macro="">
      <xdr:nvCxnSpPr>
        <xdr:cNvPr id="584" name="直線コネクタ 583">
          <a:extLst>
            <a:ext uri="{FF2B5EF4-FFF2-40B4-BE49-F238E27FC236}">
              <a16:creationId xmlns:a16="http://schemas.microsoft.com/office/drawing/2014/main" id="{B4E4D4AF-5CBA-4F13-AB82-BB69A5CF88CB}"/>
            </a:ext>
          </a:extLst>
        </xdr:cNvPr>
        <xdr:cNvCxnSpPr/>
      </xdr:nvCxnSpPr>
      <xdr:spPr>
        <a:xfrm flipV="1">
          <a:off x="14592300" y="185166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85" name="楕円 584">
          <a:extLst>
            <a:ext uri="{FF2B5EF4-FFF2-40B4-BE49-F238E27FC236}">
              <a16:creationId xmlns:a16="http://schemas.microsoft.com/office/drawing/2014/main" id="{68A8E81B-FB2B-41AC-9A19-341656128932}"/>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59055</xdr:rowOff>
    </xdr:from>
    <xdr:to>
      <xdr:col>76</xdr:col>
      <xdr:colOff>114300</xdr:colOff>
      <xdr:row>108</xdr:row>
      <xdr:rowOff>152400</xdr:rowOff>
    </xdr:to>
    <xdr:cxnSp macro="">
      <xdr:nvCxnSpPr>
        <xdr:cNvPr id="586" name="直線コネクタ 585">
          <a:extLst>
            <a:ext uri="{FF2B5EF4-FFF2-40B4-BE49-F238E27FC236}">
              <a16:creationId xmlns:a16="http://schemas.microsoft.com/office/drawing/2014/main" id="{BF62BD8C-7480-4D56-A932-3E662106DFAF}"/>
            </a:ext>
          </a:extLst>
        </xdr:cNvPr>
        <xdr:cNvCxnSpPr/>
      </xdr:nvCxnSpPr>
      <xdr:spPr>
        <a:xfrm flipV="1">
          <a:off x="13703300" y="185756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587" name="楕円 586">
          <a:extLst>
            <a:ext uri="{FF2B5EF4-FFF2-40B4-BE49-F238E27FC236}">
              <a16:creationId xmlns:a16="http://schemas.microsoft.com/office/drawing/2014/main" id="{0940BA1F-D09B-4AE6-9DCE-48D86AFABA8D}"/>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588" name="直線コネクタ 587">
          <a:extLst>
            <a:ext uri="{FF2B5EF4-FFF2-40B4-BE49-F238E27FC236}">
              <a16:creationId xmlns:a16="http://schemas.microsoft.com/office/drawing/2014/main" id="{0B4F8B03-A523-4AF6-BC03-4B4B8A8DE3F0}"/>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589" name="n_1aveValue【公民館】&#10;有形固定資産減価償却率">
          <a:extLst>
            <a:ext uri="{FF2B5EF4-FFF2-40B4-BE49-F238E27FC236}">
              <a16:creationId xmlns:a16="http://schemas.microsoft.com/office/drawing/2014/main" id="{DDD8F2F5-0AC0-4774-B3C3-EF728BDC558D}"/>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590" name="n_2aveValue【公民館】&#10;有形固定資産減価償却率">
          <a:extLst>
            <a:ext uri="{FF2B5EF4-FFF2-40B4-BE49-F238E27FC236}">
              <a16:creationId xmlns:a16="http://schemas.microsoft.com/office/drawing/2014/main" id="{FDAA2E25-EDE0-45BF-B030-2844767BCA29}"/>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91" name="n_3aveValue【公民館】&#10;有形固定資産減価償却率">
          <a:extLst>
            <a:ext uri="{FF2B5EF4-FFF2-40B4-BE49-F238E27FC236}">
              <a16:creationId xmlns:a16="http://schemas.microsoft.com/office/drawing/2014/main" id="{52550CBB-436C-4BB9-AE79-8A95FC0CA924}"/>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2" name="n_4aveValue【公民館】&#10;有形固定資産減価償却率">
          <a:extLst>
            <a:ext uri="{FF2B5EF4-FFF2-40B4-BE49-F238E27FC236}">
              <a16:creationId xmlns:a16="http://schemas.microsoft.com/office/drawing/2014/main" id="{1FB280FE-9481-46D3-9B4F-53FE4829C71B}"/>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593" name="n_1mainValue【公民館】&#10;有形固定資産減価償却率">
          <a:extLst>
            <a:ext uri="{FF2B5EF4-FFF2-40B4-BE49-F238E27FC236}">
              <a16:creationId xmlns:a16="http://schemas.microsoft.com/office/drawing/2014/main" id="{0E9E1B95-0D46-4701-8993-7C44F8BFD4D5}"/>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100982</xdr:rowOff>
    </xdr:from>
    <xdr:ext cx="405111" cy="259045"/>
    <xdr:sp macro="" textlink="">
      <xdr:nvSpPr>
        <xdr:cNvPr id="594" name="n_2mainValue【公民館】&#10;有形固定資産減価償却率">
          <a:extLst>
            <a:ext uri="{FF2B5EF4-FFF2-40B4-BE49-F238E27FC236}">
              <a16:creationId xmlns:a16="http://schemas.microsoft.com/office/drawing/2014/main" id="{FE7A8344-4ADB-404F-BBD8-CD1FAA8C935C}"/>
            </a:ext>
          </a:extLst>
        </xdr:cNvPr>
        <xdr:cNvSpPr txBox="1"/>
      </xdr:nvSpPr>
      <xdr:spPr>
        <a:xfrm>
          <a:off x="14389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95" name="n_3mainValue【公民館】&#10;有形固定資産減価償却率">
          <a:extLst>
            <a:ext uri="{FF2B5EF4-FFF2-40B4-BE49-F238E27FC236}">
              <a16:creationId xmlns:a16="http://schemas.microsoft.com/office/drawing/2014/main" id="{1EA63EA0-E1CE-4CD5-B718-34D07F959F07}"/>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596" name="n_4mainValue【公民館】&#10;有形固定資産減価償却率">
          <a:extLst>
            <a:ext uri="{FF2B5EF4-FFF2-40B4-BE49-F238E27FC236}">
              <a16:creationId xmlns:a16="http://schemas.microsoft.com/office/drawing/2014/main" id="{7AE90C69-38CC-4DD0-B2D3-EDB4C750F861}"/>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36074917-EAB8-4024-A947-33E2FFF4DB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A3C9E7E9-C0CE-4A54-BA1B-1044E82646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670A60D-D8EE-4088-9FBD-743C3910A4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55F2D370-64FD-4065-ACCF-45E38DD01E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9CB34699-7F28-44F9-A515-0363D4AE53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6FCEB45E-0681-4B5E-9052-3B9BD2B59E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DDAA477-5F8B-4954-A1CD-F373172F21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9F67FCD2-432D-4FC4-83B6-F5FF8029B5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6B7ADD46-F3E3-4B16-A2F8-0776544D2F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12DB3847-E6E7-4F60-8B05-FA97153E39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1EA4C4CD-F80B-4807-B6B6-2CDB7C2E603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71B4F0FF-8417-4E4B-8CCD-67E01B372D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BD2DD5C5-3849-4BF2-88F3-0AB542E3A5F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AC4811E0-6066-45DF-81DA-12885BA089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79DF6C8C-C595-4CB2-849C-9D049FED9DB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195C8252-E9AA-4AA9-AC51-4F2FCBFC206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CB08E96D-E67F-4B36-8AF8-D303D38241B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5471D3FA-3941-4437-BE87-70AB431CE1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6D257F27-7E58-48C6-A98A-1BD218645C6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C2513C99-7D6F-4BBF-B499-6335425E698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7BB49137-2A16-420A-9C21-EE0924006D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EC6BCCDA-5A50-4EB7-8877-7C2A59E0A12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D69EC24A-1731-4354-A8E2-6EFAA02723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20" name="直線コネクタ 619">
          <a:extLst>
            <a:ext uri="{FF2B5EF4-FFF2-40B4-BE49-F238E27FC236}">
              <a16:creationId xmlns:a16="http://schemas.microsoft.com/office/drawing/2014/main" id="{09B0FAE9-5148-4559-8ADE-9712826EBD07}"/>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21" name="【公民館】&#10;一人当たり面積最小値テキスト">
          <a:extLst>
            <a:ext uri="{FF2B5EF4-FFF2-40B4-BE49-F238E27FC236}">
              <a16:creationId xmlns:a16="http://schemas.microsoft.com/office/drawing/2014/main" id="{425F23EF-648E-4DBB-92E5-9F1D13D03F1D}"/>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22" name="直線コネクタ 621">
          <a:extLst>
            <a:ext uri="{FF2B5EF4-FFF2-40B4-BE49-F238E27FC236}">
              <a16:creationId xmlns:a16="http://schemas.microsoft.com/office/drawing/2014/main" id="{D0A74056-FA05-418E-AD91-2CFAD6947335}"/>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23" name="【公民館】&#10;一人当たり面積最大値テキスト">
          <a:extLst>
            <a:ext uri="{FF2B5EF4-FFF2-40B4-BE49-F238E27FC236}">
              <a16:creationId xmlns:a16="http://schemas.microsoft.com/office/drawing/2014/main" id="{2898058E-D8FB-44F8-A5CD-C70545BC52FA}"/>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24" name="直線コネクタ 623">
          <a:extLst>
            <a:ext uri="{FF2B5EF4-FFF2-40B4-BE49-F238E27FC236}">
              <a16:creationId xmlns:a16="http://schemas.microsoft.com/office/drawing/2014/main" id="{7B1D0CB7-A3BB-427E-AAD1-CF217785559F}"/>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625" name="【公民館】&#10;一人当たり面積平均値テキスト">
          <a:extLst>
            <a:ext uri="{FF2B5EF4-FFF2-40B4-BE49-F238E27FC236}">
              <a16:creationId xmlns:a16="http://schemas.microsoft.com/office/drawing/2014/main" id="{151565CF-F737-45B9-A614-0D6F9D341E0D}"/>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26" name="フローチャート: 判断 625">
          <a:extLst>
            <a:ext uri="{FF2B5EF4-FFF2-40B4-BE49-F238E27FC236}">
              <a16:creationId xmlns:a16="http://schemas.microsoft.com/office/drawing/2014/main" id="{28ED7F18-D2C9-402B-AC19-F4106C11C0DF}"/>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27" name="フローチャート: 判断 626">
          <a:extLst>
            <a:ext uri="{FF2B5EF4-FFF2-40B4-BE49-F238E27FC236}">
              <a16:creationId xmlns:a16="http://schemas.microsoft.com/office/drawing/2014/main" id="{7FD0DFF1-8AD9-4622-A401-2C45E7F2201C}"/>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28" name="フローチャート: 判断 627">
          <a:extLst>
            <a:ext uri="{FF2B5EF4-FFF2-40B4-BE49-F238E27FC236}">
              <a16:creationId xmlns:a16="http://schemas.microsoft.com/office/drawing/2014/main" id="{9C772AE6-376C-46FE-ADD5-F7865982D58B}"/>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29" name="フローチャート: 判断 628">
          <a:extLst>
            <a:ext uri="{FF2B5EF4-FFF2-40B4-BE49-F238E27FC236}">
              <a16:creationId xmlns:a16="http://schemas.microsoft.com/office/drawing/2014/main" id="{3A0DCF26-9342-4436-BD6F-CA32CC372B0B}"/>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30" name="フローチャート: 判断 629">
          <a:extLst>
            <a:ext uri="{FF2B5EF4-FFF2-40B4-BE49-F238E27FC236}">
              <a16:creationId xmlns:a16="http://schemas.microsoft.com/office/drawing/2014/main" id="{53904EEE-44D3-4E52-82C8-C2B8C1C9DC7B}"/>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BB8B898-0115-41CC-B49E-5A4C428EB0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88C874C-21C6-4836-9914-375B5CB98D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FBBE5FFD-F578-492C-89FB-4936E7E74E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8D4D3C2-3E54-4F04-9CD3-748053CC35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EFA6333-5B0E-4C13-AD2F-F0283FF614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48831</xdr:rowOff>
    </xdr:from>
    <xdr:to>
      <xdr:col>116</xdr:col>
      <xdr:colOff>114300</xdr:colOff>
      <xdr:row>108</xdr:row>
      <xdr:rowOff>150431</xdr:rowOff>
    </xdr:to>
    <xdr:sp macro="" textlink="">
      <xdr:nvSpPr>
        <xdr:cNvPr id="636" name="楕円 635">
          <a:extLst>
            <a:ext uri="{FF2B5EF4-FFF2-40B4-BE49-F238E27FC236}">
              <a16:creationId xmlns:a16="http://schemas.microsoft.com/office/drawing/2014/main" id="{3EADDC42-2BA5-4A17-85C8-70B6951E8EAA}"/>
            </a:ext>
          </a:extLst>
        </xdr:cNvPr>
        <xdr:cNvSpPr/>
      </xdr:nvSpPr>
      <xdr:spPr>
        <a:xfrm>
          <a:off x="22110700" y="18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135208</xdr:rowOff>
    </xdr:from>
    <xdr:ext cx="469744" cy="259045"/>
    <xdr:sp macro="" textlink="">
      <xdr:nvSpPr>
        <xdr:cNvPr id="637" name="【公民館】&#10;一人当たり面積該当値テキスト">
          <a:extLst>
            <a:ext uri="{FF2B5EF4-FFF2-40B4-BE49-F238E27FC236}">
              <a16:creationId xmlns:a16="http://schemas.microsoft.com/office/drawing/2014/main" id="{F3457FB8-C6CC-4B93-B6E5-3608662272C4}"/>
            </a:ext>
          </a:extLst>
        </xdr:cNvPr>
        <xdr:cNvSpPr txBox="1"/>
      </xdr:nvSpPr>
      <xdr:spPr>
        <a:xfrm>
          <a:off x="22199600" y="1848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50355</xdr:rowOff>
    </xdr:from>
    <xdr:to>
      <xdr:col>112</xdr:col>
      <xdr:colOff>38100</xdr:colOff>
      <xdr:row>108</xdr:row>
      <xdr:rowOff>151955</xdr:rowOff>
    </xdr:to>
    <xdr:sp macro="" textlink="">
      <xdr:nvSpPr>
        <xdr:cNvPr id="638" name="楕円 637">
          <a:extLst>
            <a:ext uri="{FF2B5EF4-FFF2-40B4-BE49-F238E27FC236}">
              <a16:creationId xmlns:a16="http://schemas.microsoft.com/office/drawing/2014/main" id="{DEEB0A4E-7871-4D6E-9CFD-3ECA1F9E74BB}"/>
            </a:ext>
          </a:extLst>
        </xdr:cNvPr>
        <xdr:cNvSpPr/>
      </xdr:nvSpPr>
      <xdr:spPr>
        <a:xfrm>
          <a:off x="21272500" y="18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99631</xdr:rowOff>
    </xdr:from>
    <xdr:to>
      <xdr:col>116</xdr:col>
      <xdr:colOff>63500</xdr:colOff>
      <xdr:row>108</xdr:row>
      <xdr:rowOff>101155</xdr:rowOff>
    </xdr:to>
    <xdr:cxnSp macro="">
      <xdr:nvCxnSpPr>
        <xdr:cNvPr id="639" name="直線コネクタ 638">
          <a:extLst>
            <a:ext uri="{FF2B5EF4-FFF2-40B4-BE49-F238E27FC236}">
              <a16:creationId xmlns:a16="http://schemas.microsoft.com/office/drawing/2014/main" id="{6B0AD00D-617C-47C7-A28E-8EDD3AB6A6C9}"/>
            </a:ext>
          </a:extLst>
        </xdr:cNvPr>
        <xdr:cNvCxnSpPr/>
      </xdr:nvCxnSpPr>
      <xdr:spPr>
        <a:xfrm flipV="1">
          <a:off x="21323300" y="186162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51688</xdr:rowOff>
    </xdr:from>
    <xdr:to>
      <xdr:col>107</xdr:col>
      <xdr:colOff>101600</xdr:colOff>
      <xdr:row>108</xdr:row>
      <xdr:rowOff>153288</xdr:rowOff>
    </xdr:to>
    <xdr:sp macro="" textlink="">
      <xdr:nvSpPr>
        <xdr:cNvPr id="640" name="楕円 639">
          <a:extLst>
            <a:ext uri="{FF2B5EF4-FFF2-40B4-BE49-F238E27FC236}">
              <a16:creationId xmlns:a16="http://schemas.microsoft.com/office/drawing/2014/main" id="{6A11245E-1473-460A-B88B-65AA21C9F941}"/>
            </a:ext>
          </a:extLst>
        </xdr:cNvPr>
        <xdr:cNvSpPr/>
      </xdr:nvSpPr>
      <xdr:spPr>
        <a:xfrm>
          <a:off x="20383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101155</xdr:rowOff>
    </xdr:from>
    <xdr:to>
      <xdr:col>111</xdr:col>
      <xdr:colOff>177800</xdr:colOff>
      <xdr:row>108</xdr:row>
      <xdr:rowOff>102488</xdr:rowOff>
    </xdr:to>
    <xdr:cxnSp macro="">
      <xdr:nvCxnSpPr>
        <xdr:cNvPr id="641" name="直線コネクタ 640">
          <a:extLst>
            <a:ext uri="{FF2B5EF4-FFF2-40B4-BE49-F238E27FC236}">
              <a16:creationId xmlns:a16="http://schemas.microsoft.com/office/drawing/2014/main" id="{404647BF-F217-4739-AAA0-04775F551A9A}"/>
            </a:ext>
          </a:extLst>
        </xdr:cNvPr>
        <xdr:cNvCxnSpPr/>
      </xdr:nvCxnSpPr>
      <xdr:spPr>
        <a:xfrm flipV="1">
          <a:off x="20434300" y="1861775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52642</xdr:rowOff>
    </xdr:from>
    <xdr:to>
      <xdr:col>102</xdr:col>
      <xdr:colOff>165100</xdr:colOff>
      <xdr:row>108</xdr:row>
      <xdr:rowOff>154242</xdr:rowOff>
    </xdr:to>
    <xdr:sp macro="" textlink="">
      <xdr:nvSpPr>
        <xdr:cNvPr id="642" name="楕円 641">
          <a:extLst>
            <a:ext uri="{FF2B5EF4-FFF2-40B4-BE49-F238E27FC236}">
              <a16:creationId xmlns:a16="http://schemas.microsoft.com/office/drawing/2014/main" id="{5B804206-34F8-4F6D-BA87-EAA56A6B9FE5}"/>
            </a:ext>
          </a:extLst>
        </xdr:cNvPr>
        <xdr:cNvSpPr/>
      </xdr:nvSpPr>
      <xdr:spPr>
        <a:xfrm>
          <a:off x="19494500" y="185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102488</xdr:rowOff>
    </xdr:from>
    <xdr:to>
      <xdr:col>107</xdr:col>
      <xdr:colOff>50800</xdr:colOff>
      <xdr:row>108</xdr:row>
      <xdr:rowOff>103442</xdr:rowOff>
    </xdr:to>
    <xdr:cxnSp macro="">
      <xdr:nvCxnSpPr>
        <xdr:cNvPr id="643" name="直線コネクタ 642">
          <a:extLst>
            <a:ext uri="{FF2B5EF4-FFF2-40B4-BE49-F238E27FC236}">
              <a16:creationId xmlns:a16="http://schemas.microsoft.com/office/drawing/2014/main" id="{EA3E9D99-A099-4514-9716-2BC96A9A5329}"/>
            </a:ext>
          </a:extLst>
        </xdr:cNvPr>
        <xdr:cNvCxnSpPr/>
      </xdr:nvCxnSpPr>
      <xdr:spPr>
        <a:xfrm flipV="1">
          <a:off x="19545300" y="18619088"/>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54166</xdr:rowOff>
    </xdr:from>
    <xdr:to>
      <xdr:col>98</xdr:col>
      <xdr:colOff>38100</xdr:colOff>
      <xdr:row>108</xdr:row>
      <xdr:rowOff>155766</xdr:rowOff>
    </xdr:to>
    <xdr:sp macro="" textlink="">
      <xdr:nvSpPr>
        <xdr:cNvPr id="644" name="楕円 643">
          <a:extLst>
            <a:ext uri="{FF2B5EF4-FFF2-40B4-BE49-F238E27FC236}">
              <a16:creationId xmlns:a16="http://schemas.microsoft.com/office/drawing/2014/main" id="{4802BADE-28F4-4F88-84A9-2367D4E68E3B}"/>
            </a:ext>
          </a:extLst>
        </xdr:cNvPr>
        <xdr:cNvSpPr/>
      </xdr:nvSpPr>
      <xdr:spPr>
        <a:xfrm>
          <a:off x="18605500" y="185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103442</xdr:rowOff>
    </xdr:from>
    <xdr:to>
      <xdr:col>102</xdr:col>
      <xdr:colOff>114300</xdr:colOff>
      <xdr:row>108</xdr:row>
      <xdr:rowOff>104966</xdr:rowOff>
    </xdr:to>
    <xdr:cxnSp macro="">
      <xdr:nvCxnSpPr>
        <xdr:cNvPr id="645" name="直線コネクタ 644">
          <a:extLst>
            <a:ext uri="{FF2B5EF4-FFF2-40B4-BE49-F238E27FC236}">
              <a16:creationId xmlns:a16="http://schemas.microsoft.com/office/drawing/2014/main" id="{0FB647E8-88ED-49A5-96EB-60BA25E71442}"/>
            </a:ext>
          </a:extLst>
        </xdr:cNvPr>
        <xdr:cNvCxnSpPr/>
      </xdr:nvCxnSpPr>
      <xdr:spPr>
        <a:xfrm flipV="1">
          <a:off x="18656300" y="186200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646" name="n_1aveValue【公民館】&#10;一人当たり面積">
          <a:extLst>
            <a:ext uri="{FF2B5EF4-FFF2-40B4-BE49-F238E27FC236}">
              <a16:creationId xmlns:a16="http://schemas.microsoft.com/office/drawing/2014/main" id="{90830122-CE77-4089-BEC3-59E961CA5A21}"/>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647" name="n_2aveValue【公民館】&#10;一人当たり面積">
          <a:extLst>
            <a:ext uri="{FF2B5EF4-FFF2-40B4-BE49-F238E27FC236}">
              <a16:creationId xmlns:a16="http://schemas.microsoft.com/office/drawing/2014/main" id="{BC07E126-F1B4-4DF3-91DE-4A57703DE2E2}"/>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648" name="n_3aveValue【公民館】&#10;一人当たり面積">
          <a:extLst>
            <a:ext uri="{FF2B5EF4-FFF2-40B4-BE49-F238E27FC236}">
              <a16:creationId xmlns:a16="http://schemas.microsoft.com/office/drawing/2014/main" id="{F3D969B9-97EE-4E20-8C4C-EF0720B7ABD7}"/>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49" name="n_4aveValue【公民館】&#10;一人当たり面積">
          <a:extLst>
            <a:ext uri="{FF2B5EF4-FFF2-40B4-BE49-F238E27FC236}">
              <a16:creationId xmlns:a16="http://schemas.microsoft.com/office/drawing/2014/main" id="{916B311C-D542-4BE2-B25F-DEC5DDCA2A7E}"/>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143082</xdr:rowOff>
    </xdr:from>
    <xdr:ext cx="469744" cy="259045"/>
    <xdr:sp macro="" textlink="">
      <xdr:nvSpPr>
        <xdr:cNvPr id="650" name="n_1mainValue【公民館】&#10;一人当たり面積">
          <a:extLst>
            <a:ext uri="{FF2B5EF4-FFF2-40B4-BE49-F238E27FC236}">
              <a16:creationId xmlns:a16="http://schemas.microsoft.com/office/drawing/2014/main" id="{8ABDE179-F6AE-4341-A064-548A21CBA026}"/>
            </a:ext>
          </a:extLst>
        </xdr:cNvPr>
        <xdr:cNvSpPr txBox="1"/>
      </xdr:nvSpPr>
      <xdr:spPr>
        <a:xfrm>
          <a:off x="21075727" y="186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144415</xdr:rowOff>
    </xdr:from>
    <xdr:ext cx="469744" cy="259045"/>
    <xdr:sp macro="" textlink="">
      <xdr:nvSpPr>
        <xdr:cNvPr id="651" name="n_2mainValue【公民館】&#10;一人当たり面積">
          <a:extLst>
            <a:ext uri="{FF2B5EF4-FFF2-40B4-BE49-F238E27FC236}">
              <a16:creationId xmlns:a16="http://schemas.microsoft.com/office/drawing/2014/main" id="{F10D7C31-A133-4D58-84FC-40CA406E723B}"/>
            </a:ext>
          </a:extLst>
        </xdr:cNvPr>
        <xdr:cNvSpPr txBox="1"/>
      </xdr:nvSpPr>
      <xdr:spPr>
        <a:xfrm>
          <a:off x="201994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145369</xdr:rowOff>
    </xdr:from>
    <xdr:ext cx="469744" cy="259045"/>
    <xdr:sp macro="" textlink="">
      <xdr:nvSpPr>
        <xdr:cNvPr id="652" name="n_3mainValue【公民館】&#10;一人当たり面積">
          <a:extLst>
            <a:ext uri="{FF2B5EF4-FFF2-40B4-BE49-F238E27FC236}">
              <a16:creationId xmlns:a16="http://schemas.microsoft.com/office/drawing/2014/main" id="{185994A0-5C42-409A-A52B-4EC8854D2B59}"/>
            </a:ext>
          </a:extLst>
        </xdr:cNvPr>
        <xdr:cNvSpPr txBox="1"/>
      </xdr:nvSpPr>
      <xdr:spPr>
        <a:xfrm>
          <a:off x="19310427" y="186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146893</xdr:rowOff>
    </xdr:from>
    <xdr:ext cx="469744" cy="259045"/>
    <xdr:sp macro="" textlink="">
      <xdr:nvSpPr>
        <xdr:cNvPr id="653" name="n_4mainValue【公民館】&#10;一人当たり面積">
          <a:extLst>
            <a:ext uri="{FF2B5EF4-FFF2-40B4-BE49-F238E27FC236}">
              <a16:creationId xmlns:a16="http://schemas.microsoft.com/office/drawing/2014/main" id="{99341D4B-E112-4D6C-B4F5-BF9FA086E348}"/>
            </a:ext>
          </a:extLst>
        </xdr:cNvPr>
        <xdr:cNvSpPr txBox="1"/>
      </xdr:nvSpPr>
      <xdr:spPr>
        <a:xfrm>
          <a:off x="18421427" y="1866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3AADA155-2AB2-48A2-B7A1-F42C39727A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992AFFE4-492C-45FE-866E-7DBA39ABA1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F52C1147-E78E-46FB-B662-F92A2AF219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累計別の有形固定資産減価償却率は、道路、学校施設、公民館で全国平均に比して著しく高くなっている。道路・橋梁・トンネルに関しては、社会資本整備総合交付金事業により毎年長寿命化事業を実施しており資産額は増大しており、公民館に関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耐震補強工事を実施したことで若干数値は改善しているが、他の施設に関しては公共施設総合管理計画上、大規模な補修計画はなく当面の間は数値の改善は望まれない。比率が高い理由として、道路に関しては村人口に比して村道延長が長く、かつ狭わい路線が多いため全体的に見ると整備・改良が進んでいないためであり、学校施設に関しては旧校舎を含め転用先用途が未定の施設が多く早期の用途決定が望まれる。一方で、公営住宅に関しては償却率が</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と全国平均よりかなり低い水準であるが、これは、坪内公営住宅、南日裏公営住宅整備事業の完了により新築の公営住宅戸数が増加したためであるが、村民一人あたり面積ではなお全国平均を下回っていることから、今後は空き家対策事業も含め、定住・移住対策としてさらなる住宅の整備が必要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F77591-E6AB-4ACE-91BD-C2FBE68CCC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6DE68E-9A6A-414B-AEF6-2BCF17E1B9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A2A4D9-A34D-4CDE-85C2-AE41D81E80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0A2BE1-6585-4378-BF1C-AB0BE43F4E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23E843-BEBE-4B95-B0A2-688A2E3B42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4C4BD6-866D-46BA-97EE-1DDE486C11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6667C4-5418-48FC-9316-F0184B149C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076900-B8CA-4673-AEA4-4DEAE8853A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DF230D-F327-4332-B786-038A344E32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677ECD-35A1-487A-B577-1C00660078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3832B1-79EF-4B1B-8037-6DCE4950BD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61104B-7B53-401B-8173-6797EFFFEA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ADA9E2-A17D-49BB-8B4C-B533154740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ABAD7B-13A3-4B22-81FD-B3C9CE9E51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17903D-F594-45B6-B124-C4A7D8B882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3A6E2C6-19BF-4701-B4A6-FCBB89DA31A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2D3011-F9B5-4729-9B23-FB2A0607C9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B598CA-13C6-4CB4-B672-61893F837D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59BA6F-0E0E-4D6A-BA65-A8008DC40A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65D427-E549-4C20-9F49-8E7ACC8838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7EB501-B607-40D4-B890-F6DD3AB4AB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026F9-CA3D-48F8-88F6-43AE972273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CD8236-DEB7-41BA-B5C4-2D83EA8269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28C797-0C62-4747-BA0B-5532512393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384DD2-0E1B-42F9-AF5C-C775F1B9F1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BD6BD8-B4B0-4C93-8470-E41EEF62BF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1E2514-A38F-4DCD-83D8-3062A3BC43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0F71F6-943F-4A00-ABC2-425971A00E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BF183D-B156-4CC4-A159-1E52C4040F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102A19-7BE6-4B46-98BE-B66ACC039FC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274C9E-B447-4771-82BD-C91F08EDE8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39D601-061F-4ECF-B3CC-426A0BF3AF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6261B7-60EF-4784-8743-5E4F21307C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A62BD3-4BFF-41E7-882A-B65F77A812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0233C9D-1B0C-40CD-87FD-29B92A292F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4D5EBC-6F2C-4546-8F05-B6A480F73D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273306-F00F-49BE-800C-6D30EB2508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BE74A4-020E-43D0-B7F6-3B23201ECD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C06E8B-8BFD-4AC2-9660-E3547FF268A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4A12900-3401-484E-983F-60EDFC2807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2ADB150-391A-437D-A35F-B5A307F36B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A18F33D-3534-48CD-BE9E-0759EB449B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D6AAB81-9025-4BD9-BCE1-55ADDFDB6D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0D6719C-A9B8-422E-A50F-629297A952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26ED309-3B46-4DF3-A574-36B98FCD56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4CD3B9-5310-4970-AE9C-71F4C1A4BE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575F7CD-97CA-4AE9-B2EE-337D43606BD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DC6D906-BA36-4E4C-B660-0E2A0C2B97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2DD9A6C-6C27-4AED-B803-329C193D94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8ECBCEB-E10C-480E-B2AF-819AFB0FF3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324E2AF-29DA-473B-ABE9-F797E8A2E1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13FEB1A-886B-4181-85B8-49037F9906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98B7698-8438-4A4E-8217-8E02112E38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B303391-3045-4AC0-BAEC-AED5E8AC1C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77DFCF4-983C-4A1E-A607-54B3946469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4678D15-9A50-4DC8-AFDD-00F567A0F7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6368D91-9B77-40BC-9058-FD7928605B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3584CCF-219C-494C-9619-7B1EF982E7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E7CBCF-82DB-4545-8985-B85D982753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6A5EA3C-7BD2-4112-AAB2-77CCA25E7EF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DC2464-D4B2-471E-8D58-97DD36F970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860EA73-5FFE-42B1-AE9E-8DDE3B3920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0A06C2D-992A-4DBC-99BB-949F1B16B7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73492DE-C64D-45D6-97FD-F2C5D288E2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A94318A-45BA-4CE7-B443-66CCE9CE0BF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8F2632C-E521-47B9-8E53-989D17B7A8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6B52127-C70A-4F3F-9B74-7A29737BDC8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2125552-CDEA-4AB2-9D6B-2FFE901EF7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00553C2-22D8-4429-B09D-C3A695AA53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2C7CC35-B2FE-4A43-92C7-A8EBF6497A3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36FBEAD-6DA4-4384-A12D-E56CC9F338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694F43B-ECF1-4E30-8995-98B33E901DB8}"/>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1ADC2F7-A236-4642-9BB9-D25859DE2FA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3F2D541-7EFA-40BC-A2B4-251D0D075A7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E9F7291-E702-42F0-82F9-A0D19BD09205}"/>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9AB07BB5-6386-43A9-9A0B-2DC38087B068}"/>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D57F4E3-C1FD-4062-8ABD-F8C98821F512}"/>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7D3DA9C-A45B-4A8A-A1B5-479679D6314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433FC32F-3AF4-4363-84B7-C7073B938022}"/>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373983B1-2ADE-4098-8C7E-788F28FA0F1F}"/>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2C763009-36AB-4262-821F-023B9D7CFBF9}"/>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45B2748B-7354-4042-B3B3-EC941E44605F}"/>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E255C5F-F0E0-433D-A620-7BC41ADE7D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824A47-A51F-49A1-AA6C-31E36A0869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E4EE8E5-A0CB-4F65-8368-C4EF9F7E52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97B93FE-7003-43B5-9A91-8BEECB332B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300A2C4-B2FD-48E5-9FB4-9E8A3BF974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89" name="楕円 88">
          <a:extLst>
            <a:ext uri="{FF2B5EF4-FFF2-40B4-BE49-F238E27FC236}">
              <a16:creationId xmlns:a16="http://schemas.microsoft.com/office/drawing/2014/main" id="{7990BC5C-0C85-42BA-B181-62C67031B528}"/>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D7EDE51-707A-400E-A117-EC2401DDCFC4}"/>
            </a:ext>
          </a:extLst>
        </xdr:cNvPr>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91" name="楕円 90">
          <a:extLst>
            <a:ext uri="{FF2B5EF4-FFF2-40B4-BE49-F238E27FC236}">
              <a16:creationId xmlns:a16="http://schemas.microsoft.com/office/drawing/2014/main" id="{50765F8E-15E4-4191-A55C-62AC042B906B}"/>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125730</xdr:rowOff>
    </xdr:to>
    <xdr:cxnSp macro="">
      <xdr:nvCxnSpPr>
        <xdr:cNvPr id="92" name="直線コネクタ 91">
          <a:extLst>
            <a:ext uri="{FF2B5EF4-FFF2-40B4-BE49-F238E27FC236}">
              <a16:creationId xmlns:a16="http://schemas.microsoft.com/office/drawing/2014/main" id="{B755A8E6-DD77-4B17-92FB-2565DF6860C1}"/>
            </a:ext>
          </a:extLst>
        </xdr:cNvPr>
        <xdr:cNvCxnSpPr/>
      </xdr:nvCxnSpPr>
      <xdr:spPr>
        <a:xfrm>
          <a:off x="3797300" y="10582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71120</xdr:rowOff>
    </xdr:from>
    <xdr:to>
      <xdr:col>15</xdr:col>
      <xdr:colOff>101600</xdr:colOff>
      <xdr:row>62</xdr:row>
      <xdr:rowOff>1270</xdr:rowOff>
    </xdr:to>
    <xdr:sp macro="" textlink="">
      <xdr:nvSpPr>
        <xdr:cNvPr id="93" name="楕円 92">
          <a:extLst>
            <a:ext uri="{FF2B5EF4-FFF2-40B4-BE49-F238E27FC236}">
              <a16:creationId xmlns:a16="http://schemas.microsoft.com/office/drawing/2014/main" id="{F949F5A5-7C43-4E47-9A12-DD95CB1F19A2}"/>
            </a:ext>
          </a:extLst>
        </xdr:cNvPr>
        <xdr:cNvSpPr/>
      </xdr:nvSpPr>
      <xdr:spPr>
        <a:xfrm>
          <a:off x="2857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123825</xdr:rowOff>
    </xdr:to>
    <xdr:cxnSp macro="">
      <xdr:nvCxnSpPr>
        <xdr:cNvPr id="94" name="直線コネクタ 93">
          <a:extLst>
            <a:ext uri="{FF2B5EF4-FFF2-40B4-BE49-F238E27FC236}">
              <a16:creationId xmlns:a16="http://schemas.microsoft.com/office/drawing/2014/main" id="{B43870C1-C33A-4B55-B5B8-DB600BF1BCDC}"/>
            </a:ext>
          </a:extLst>
        </xdr:cNvPr>
        <xdr:cNvCxnSpPr/>
      </xdr:nvCxnSpPr>
      <xdr:spPr>
        <a:xfrm>
          <a:off x="2908300" y="1058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48260</xdr:rowOff>
    </xdr:from>
    <xdr:to>
      <xdr:col>10</xdr:col>
      <xdr:colOff>165100</xdr:colOff>
      <xdr:row>62</xdr:row>
      <xdr:rowOff>149860</xdr:rowOff>
    </xdr:to>
    <xdr:sp macro="" textlink="">
      <xdr:nvSpPr>
        <xdr:cNvPr id="95" name="楕円 94">
          <a:extLst>
            <a:ext uri="{FF2B5EF4-FFF2-40B4-BE49-F238E27FC236}">
              <a16:creationId xmlns:a16="http://schemas.microsoft.com/office/drawing/2014/main" id="{CB5773C3-CB6C-42DC-B6BF-7CADBA4FD832}"/>
            </a:ext>
          </a:extLst>
        </xdr:cNvPr>
        <xdr:cNvSpPr/>
      </xdr:nvSpPr>
      <xdr:spPr>
        <a:xfrm>
          <a:off x="196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121920</xdr:rowOff>
    </xdr:from>
    <xdr:to>
      <xdr:col>15</xdr:col>
      <xdr:colOff>50800</xdr:colOff>
      <xdr:row>62</xdr:row>
      <xdr:rowOff>99060</xdr:rowOff>
    </xdr:to>
    <xdr:cxnSp macro="">
      <xdr:nvCxnSpPr>
        <xdr:cNvPr id="96" name="直線コネクタ 95">
          <a:extLst>
            <a:ext uri="{FF2B5EF4-FFF2-40B4-BE49-F238E27FC236}">
              <a16:creationId xmlns:a16="http://schemas.microsoft.com/office/drawing/2014/main" id="{4B4E8BD1-B4FC-4FEA-828E-0F1C6BDC0F81}"/>
            </a:ext>
          </a:extLst>
        </xdr:cNvPr>
        <xdr:cNvCxnSpPr/>
      </xdr:nvCxnSpPr>
      <xdr:spPr>
        <a:xfrm flipV="1">
          <a:off x="2019300" y="105803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97" name="楕円 96">
          <a:extLst>
            <a:ext uri="{FF2B5EF4-FFF2-40B4-BE49-F238E27FC236}">
              <a16:creationId xmlns:a16="http://schemas.microsoft.com/office/drawing/2014/main" id="{EE9E4A90-564D-4A0F-A8B6-1281DA266211}"/>
            </a:ext>
          </a:extLst>
        </xdr:cNvPr>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99060</xdr:rowOff>
    </xdr:from>
    <xdr:to>
      <xdr:col>10</xdr:col>
      <xdr:colOff>114300</xdr:colOff>
      <xdr:row>62</xdr:row>
      <xdr:rowOff>118110</xdr:rowOff>
    </xdr:to>
    <xdr:cxnSp macro="">
      <xdr:nvCxnSpPr>
        <xdr:cNvPr id="98" name="直線コネクタ 97">
          <a:extLst>
            <a:ext uri="{FF2B5EF4-FFF2-40B4-BE49-F238E27FC236}">
              <a16:creationId xmlns:a16="http://schemas.microsoft.com/office/drawing/2014/main" id="{A825B17C-3F2E-44CC-892D-0EADE5E213CF}"/>
            </a:ext>
          </a:extLst>
        </xdr:cNvPr>
        <xdr:cNvCxnSpPr/>
      </xdr:nvCxnSpPr>
      <xdr:spPr>
        <a:xfrm flipV="1">
          <a:off x="1130300" y="10728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9BBA27D0-65B6-42C3-87E4-3FD5A4C60102}"/>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AF43F9E-888E-45AD-BBAB-5EFEB67230C2}"/>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D287FC71-4B15-454C-AC2F-BBE26E4F42FE}"/>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E1E29737-228F-4458-9E7C-BDC2D58457DB}"/>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DD333CD2-1B82-4D70-AB66-C35463B3A4EC}"/>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163847</xdr:rowOff>
    </xdr:from>
    <xdr:ext cx="405111" cy="259045"/>
    <xdr:sp macro="" textlink="">
      <xdr:nvSpPr>
        <xdr:cNvPr id="104" name="n_2mainValue【体育館・プール】&#10;有形固定資産減価償却率">
          <a:extLst>
            <a:ext uri="{FF2B5EF4-FFF2-40B4-BE49-F238E27FC236}">
              <a16:creationId xmlns:a16="http://schemas.microsoft.com/office/drawing/2014/main" id="{FC1CBC19-9049-4B62-837F-7E131C0B6CA7}"/>
            </a:ext>
          </a:extLst>
        </xdr:cNvPr>
        <xdr:cNvSpPr txBox="1"/>
      </xdr:nvSpPr>
      <xdr:spPr>
        <a:xfrm>
          <a:off x="2705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D6D2F49D-0F8C-48C6-B5BC-E381324FDDEA}"/>
            </a:ext>
          </a:extLst>
        </xdr:cNvPr>
        <xdr:cNvSpPr txBox="1"/>
      </xdr:nvSpPr>
      <xdr:spPr>
        <a:xfrm>
          <a:off x="1816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106" name="n_4mainValue【体育館・プール】&#10;有形固定資産減価償却率">
          <a:extLst>
            <a:ext uri="{FF2B5EF4-FFF2-40B4-BE49-F238E27FC236}">
              <a16:creationId xmlns:a16="http://schemas.microsoft.com/office/drawing/2014/main" id="{FDB9B108-0704-4970-8E1F-3BB1A90E498B}"/>
            </a:ext>
          </a:extLst>
        </xdr:cNvPr>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775BB89-7D4C-4F42-8F32-7C5B4F8794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D921592-16E1-4635-B9C7-22AE173DD8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60C9A8C-64CA-4086-9C95-7AF61AA803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382AE23F-3EB5-43EA-9A96-D63A60A7B5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79BB818-A318-4BEB-B45D-550F7BF7A3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C7987D19-F6A3-4CEB-BD53-005E71BBC1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3524D1F-B402-4B6E-9625-FF758296B2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086A9B3-FC9D-42E3-B7DE-0BDB6EF1BB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58768DB-D631-4790-BA30-4647C3CC0A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873A130-3BF7-4A3D-9F29-A8E16D734B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21830842-43B4-4849-895D-75B8C7A12D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52670A39-D62A-4894-BC13-037212B6779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49A1D7A-AFA8-400E-8AA8-E5A7010F25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AA92FE51-54D0-49DD-B871-A820A7354F8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5DD1923-7C65-42BC-8671-EBC01078683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5E7AA903-6CE2-45E0-AE91-96594A628A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1439C46F-085A-4C98-9B3C-1C41EA493E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F73B880A-A7B1-45BF-96C8-D95726EB5A3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8250C74-B348-402D-861B-922189AEA66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4DDDB0FD-34A4-4316-AF5F-BB070223345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115B1F6E-F03A-4628-9174-B8520F94A7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A514EAEE-BC56-4510-AE00-F0CC18F44A7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70868D5-0182-4CDA-BE5C-396DF1061E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D6A3C0BE-B07B-427B-BE60-EA747B7F2139}"/>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9F66173-C9AF-4CCD-97A3-475B15002D3F}"/>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25118F59-935C-4A3D-9BBD-C61748B298EA}"/>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77715CAC-7461-4982-8294-414998BC34FD}"/>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EF568C33-9E74-4ABB-8139-A685D72D7CF8}"/>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A1EB223F-E316-4B64-AD97-FD1B966BC3F1}"/>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647B04B2-2E3A-4975-B9F1-7660DE65E17E}"/>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6E73B612-FAE6-4604-925C-271DD28F48B8}"/>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49B3E023-0856-4EC1-B790-F8B54E43BC48}"/>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6DF5C11E-9738-479A-8A2E-FC5C939BCA27}"/>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497895DF-B674-48E0-944E-00429BA4F9EF}"/>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FCAA843-4447-46D5-8A6A-E79499C8B6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D593475-9A97-4A9C-8D3B-C6EAAB407B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BE2FC3D-8728-4710-89D1-2B8DACC474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5C390B7-A41F-4B82-BB6D-89A7D12800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A701A65-2D75-4FFB-86CE-9E5CBEA482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13018</xdr:rowOff>
    </xdr:from>
    <xdr:to>
      <xdr:col>55</xdr:col>
      <xdr:colOff>50800</xdr:colOff>
      <xdr:row>63</xdr:row>
      <xdr:rowOff>114618</xdr:rowOff>
    </xdr:to>
    <xdr:sp macro="" textlink="">
      <xdr:nvSpPr>
        <xdr:cNvPr id="146" name="楕円 145">
          <a:extLst>
            <a:ext uri="{FF2B5EF4-FFF2-40B4-BE49-F238E27FC236}">
              <a16:creationId xmlns:a16="http://schemas.microsoft.com/office/drawing/2014/main" id="{98A2EEC2-2B26-4198-97EA-76987E3033BE}"/>
            </a:ext>
          </a:extLst>
        </xdr:cNvPr>
        <xdr:cNvSpPr/>
      </xdr:nvSpPr>
      <xdr:spPr>
        <a:xfrm>
          <a:off x="10426700" y="108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162895</xdr:rowOff>
    </xdr:from>
    <xdr:ext cx="469744" cy="259045"/>
    <xdr:sp macro="" textlink="">
      <xdr:nvSpPr>
        <xdr:cNvPr id="147" name="【体育館・プール】&#10;一人当たり面積該当値テキスト">
          <a:extLst>
            <a:ext uri="{FF2B5EF4-FFF2-40B4-BE49-F238E27FC236}">
              <a16:creationId xmlns:a16="http://schemas.microsoft.com/office/drawing/2014/main" id="{FC7EAE37-15F3-4622-92A2-0ED90D2EEE9B}"/>
            </a:ext>
          </a:extLst>
        </xdr:cNvPr>
        <xdr:cNvSpPr txBox="1"/>
      </xdr:nvSpPr>
      <xdr:spPr>
        <a:xfrm>
          <a:off x="10515600" y="1079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18161</xdr:rowOff>
    </xdr:from>
    <xdr:to>
      <xdr:col>50</xdr:col>
      <xdr:colOff>165100</xdr:colOff>
      <xdr:row>63</xdr:row>
      <xdr:rowOff>119761</xdr:rowOff>
    </xdr:to>
    <xdr:sp macro="" textlink="">
      <xdr:nvSpPr>
        <xdr:cNvPr id="148" name="楕円 147">
          <a:extLst>
            <a:ext uri="{FF2B5EF4-FFF2-40B4-BE49-F238E27FC236}">
              <a16:creationId xmlns:a16="http://schemas.microsoft.com/office/drawing/2014/main" id="{D9493647-426E-4945-A7B7-7304EEB97DDA}"/>
            </a:ext>
          </a:extLst>
        </xdr:cNvPr>
        <xdr:cNvSpPr/>
      </xdr:nvSpPr>
      <xdr:spPr>
        <a:xfrm>
          <a:off x="9588500" y="10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63818</xdr:rowOff>
    </xdr:from>
    <xdr:to>
      <xdr:col>55</xdr:col>
      <xdr:colOff>0</xdr:colOff>
      <xdr:row>63</xdr:row>
      <xdr:rowOff>68961</xdr:rowOff>
    </xdr:to>
    <xdr:cxnSp macro="">
      <xdr:nvCxnSpPr>
        <xdr:cNvPr id="149" name="直線コネクタ 148">
          <a:extLst>
            <a:ext uri="{FF2B5EF4-FFF2-40B4-BE49-F238E27FC236}">
              <a16:creationId xmlns:a16="http://schemas.microsoft.com/office/drawing/2014/main" id="{C5B57EA7-52B6-4924-B4CC-AC5443E40716}"/>
            </a:ext>
          </a:extLst>
        </xdr:cNvPr>
        <xdr:cNvCxnSpPr/>
      </xdr:nvCxnSpPr>
      <xdr:spPr>
        <a:xfrm flipV="1">
          <a:off x="9639300" y="10865168"/>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22923</xdr:rowOff>
    </xdr:from>
    <xdr:to>
      <xdr:col>46</xdr:col>
      <xdr:colOff>38100</xdr:colOff>
      <xdr:row>63</xdr:row>
      <xdr:rowOff>124523</xdr:rowOff>
    </xdr:to>
    <xdr:sp macro="" textlink="">
      <xdr:nvSpPr>
        <xdr:cNvPr id="150" name="楕円 149">
          <a:extLst>
            <a:ext uri="{FF2B5EF4-FFF2-40B4-BE49-F238E27FC236}">
              <a16:creationId xmlns:a16="http://schemas.microsoft.com/office/drawing/2014/main" id="{07C2483B-72D1-4867-B5C3-A8119BEED84B}"/>
            </a:ext>
          </a:extLst>
        </xdr:cNvPr>
        <xdr:cNvSpPr/>
      </xdr:nvSpPr>
      <xdr:spPr>
        <a:xfrm>
          <a:off x="8699500" y="108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68961</xdr:rowOff>
    </xdr:from>
    <xdr:to>
      <xdr:col>50</xdr:col>
      <xdr:colOff>114300</xdr:colOff>
      <xdr:row>63</xdr:row>
      <xdr:rowOff>73723</xdr:rowOff>
    </xdr:to>
    <xdr:cxnSp macro="">
      <xdr:nvCxnSpPr>
        <xdr:cNvPr id="151" name="直線コネクタ 150">
          <a:extLst>
            <a:ext uri="{FF2B5EF4-FFF2-40B4-BE49-F238E27FC236}">
              <a16:creationId xmlns:a16="http://schemas.microsoft.com/office/drawing/2014/main" id="{8A509B16-9C55-4A74-97D3-5AA218043CF8}"/>
            </a:ext>
          </a:extLst>
        </xdr:cNvPr>
        <xdr:cNvCxnSpPr/>
      </xdr:nvCxnSpPr>
      <xdr:spPr>
        <a:xfrm flipV="1">
          <a:off x="8750300" y="1087031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26733</xdr:rowOff>
    </xdr:from>
    <xdr:to>
      <xdr:col>41</xdr:col>
      <xdr:colOff>101600</xdr:colOff>
      <xdr:row>63</xdr:row>
      <xdr:rowOff>128333</xdr:rowOff>
    </xdr:to>
    <xdr:sp macro="" textlink="">
      <xdr:nvSpPr>
        <xdr:cNvPr id="152" name="楕円 151">
          <a:extLst>
            <a:ext uri="{FF2B5EF4-FFF2-40B4-BE49-F238E27FC236}">
              <a16:creationId xmlns:a16="http://schemas.microsoft.com/office/drawing/2014/main" id="{25467852-C37C-465D-B993-A7194A19162D}"/>
            </a:ext>
          </a:extLst>
        </xdr:cNvPr>
        <xdr:cNvSpPr/>
      </xdr:nvSpPr>
      <xdr:spPr>
        <a:xfrm>
          <a:off x="7810500" y="108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73723</xdr:rowOff>
    </xdr:from>
    <xdr:to>
      <xdr:col>45</xdr:col>
      <xdr:colOff>177800</xdr:colOff>
      <xdr:row>63</xdr:row>
      <xdr:rowOff>77533</xdr:rowOff>
    </xdr:to>
    <xdr:cxnSp macro="">
      <xdr:nvCxnSpPr>
        <xdr:cNvPr id="153" name="直線コネクタ 152">
          <a:extLst>
            <a:ext uri="{FF2B5EF4-FFF2-40B4-BE49-F238E27FC236}">
              <a16:creationId xmlns:a16="http://schemas.microsoft.com/office/drawing/2014/main" id="{840CE717-E9C8-4B97-A334-D9123764245C}"/>
            </a:ext>
          </a:extLst>
        </xdr:cNvPr>
        <xdr:cNvCxnSpPr/>
      </xdr:nvCxnSpPr>
      <xdr:spPr>
        <a:xfrm flipV="1">
          <a:off x="7861300" y="1087507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31686</xdr:rowOff>
    </xdr:from>
    <xdr:to>
      <xdr:col>36</xdr:col>
      <xdr:colOff>165100</xdr:colOff>
      <xdr:row>63</xdr:row>
      <xdr:rowOff>133286</xdr:rowOff>
    </xdr:to>
    <xdr:sp macro="" textlink="">
      <xdr:nvSpPr>
        <xdr:cNvPr id="154" name="楕円 153">
          <a:extLst>
            <a:ext uri="{FF2B5EF4-FFF2-40B4-BE49-F238E27FC236}">
              <a16:creationId xmlns:a16="http://schemas.microsoft.com/office/drawing/2014/main" id="{F7F5612A-29AA-43B4-BDE0-C85FA2A607A5}"/>
            </a:ext>
          </a:extLst>
        </xdr:cNvPr>
        <xdr:cNvSpPr/>
      </xdr:nvSpPr>
      <xdr:spPr>
        <a:xfrm>
          <a:off x="6921500" y="10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77533</xdr:rowOff>
    </xdr:from>
    <xdr:to>
      <xdr:col>41</xdr:col>
      <xdr:colOff>50800</xdr:colOff>
      <xdr:row>63</xdr:row>
      <xdr:rowOff>82486</xdr:rowOff>
    </xdr:to>
    <xdr:cxnSp macro="">
      <xdr:nvCxnSpPr>
        <xdr:cNvPr id="155" name="直線コネクタ 154">
          <a:extLst>
            <a:ext uri="{FF2B5EF4-FFF2-40B4-BE49-F238E27FC236}">
              <a16:creationId xmlns:a16="http://schemas.microsoft.com/office/drawing/2014/main" id="{3E361578-16A5-4F07-8495-018AE9B3D40C}"/>
            </a:ext>
          </a:extLst>
        </xdr:cNvPr>
        <xdr:cNvCxnSpPr/>
      </xdr:nvCxnSpPr>
      <xdr:spPr>
        <a:xfrm flipV="1">
          <a:off x="6972300" y="1087888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663BCCF5-77A9-4023-AC00-8D8F502318C6}"/>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154EFCB0-1933-441D-873E-A51BA2D0183A}"/>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0A1A722C-8FE9-4CD9-9075-DBD6F506002A}"/>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599FDB9D-8C98-48E1-BA78-3E88DA6537FB}"/>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110888</xdr:rowOff>
    </xdr:from>
    <xdr:ext cx="469744" cy="259045"/>
    <xdr:sp macro="" textlink="">
      <xdr:nvSpPr>
        <xdr:cNvPr id="160" name="n_1mainValue【体育館・プール】&#10;一人当たり面積">
          <a:extLst>
            <a:ext uri="{FF2B5EF4-FFF2-40B4-BE49-F238E27FC236}">
              <a16:creationId xmlns:a16="http://schemas.microsoft.com/office/drawing/2014/main" id="{B16BAAC3-9201-4930-B6E7-1A4517E8C890}"/>
            </a:ext>
          </a:extLst>
        </xdr:cNvPr>
        <xdr:cNvSpPr txBox="1"/>
      </xdr:nvSpPr>
      <xdr:spPr>
        <a:xfrm>
          <a:off x="9391727" y="1091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115650</xdr:rowOff>
    </xdr:from>
    <xdr:ext cx="469744" cy="259045"/>
    <xdr:sp macro="" textlink="">
      <xdr:nvSpPr>
        <xdr:cNvPr id="161" name="n_2mainValue【体育館・プール】&#10;一人当たり面積">
          <a:extLst>
            <a:ext uri="{FF2B5EF4-FFF2-40B4-BE49-F238E27FC236}">
              <a16:creationId xmlns:a16="http://schemas.microsoft.com/office/drawing/2014/main" id="{AE495AEB-B9F5-4846-89A3-05BBECE59483}"/>
            </a:ext>
          </a:extLst>
        </xdr:cNvPr>
        <xdr:cNvSpPr txBox="1"/>
      </xdr:nvSpPr>
      <xdr:spPr>
        <a:xfrm>
          <a:off x="8515427" y="1091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119460</xdr:rowOff>
    </xdr:from>
    <xdr:ext cx="469744" cy="259045"/>
    <xdr:sp macro="" textlink="">
      <xdr:nvSpPr>
        <xdr:cNvPr id="162" name="n_3mainValue【体育館・プール】&#10;一人当たり面積">
          <a:extLst>
            <a:ext uri="{FF2B5EF4-FFF2-40B4-BE49-F238E27FC236}">
              <a16:creationId xmlns:a16="http://schemas.microsoft.com/office/drawing/2014/main" id="{BF9D3FB2-1C14-4A7B-B6A8-9BFD074E402A}"/>
            </a:ext>
          </a:extLst>
        </xdr:cNvPr>
        <xdr:cNvSpPr txBox="1"/>
      </xdr:nvSpPr>
      <xdr:spPr>
        <a:xfrm>
          <a:off x="7626427" y="1092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124413</xdr:rowOff>
    </xdr:from>
    <xdr:ext cx="469744" cy="259045"/>
    <xdr:sp macro="" textlink="">
      <xdr:nvSpPr>
        <xdr:cNvPr id="163" name="n_4mainValue【体育館・プール】&#10;一人当たり面積">
          <a:extLst>
            <a:ext uri="{FF2B5EF4-FFF2-40B4-BE49-F238E27FC236}">
              <a16:creationId xmlns:a16="http://schemas.microsoft.com/office/drawing/2014/main" id="{6C9F962A-7765-4BA7-9ED1-D3931019492F}"/>
            </a:ext>
          </a:extLst>
        </xdr:cNvPr>
        <xdr:cNvSpPr txBox="1"/>
      </xdr:nvSpPr>
      <xdr:spPr>
        <a:xfrm>
          <a:off x="6737427" y="109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BEC94E26-28D7-4ABD-B0BC-69572B5C1E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9089E3A6-E569-4801-9634-7406C0CC7B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FD1795FA-9C18-4C37-8CC9-6BECC92D90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8FCCEAE-C534-4E3C-89C3-0E53155F2B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3873655B-0E20-4D96-902F-DF0F61CAAD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62811C3-BF4C-4012-BD68-D77E40F14F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8C566EC4-9A92-47CC-82CC-BDD5A3923B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D9A1F08E-EBDB-43E4-82F6-AF844995DE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5C3FD19E-A502-4388-9542-4E3839560C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8D127943-8987-45C9-A738-5A13438A5E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7618ABF-34F3-4619-987B-ABCEC5C3AE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DA792B95-3578-47B4-9769-57AC0EFD5B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F229AE4A-D0FC-49D1-9075-FFD55018CE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F8155C55-53B8-451B-AFC7-89856F4AFB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36D2D8AD-34A5-4D00-8A1B-C671136FE6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D4631863-153B-41F0-AF1B-516EE7222B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CD33F60C-D7C5-4D9B-83A4-7C4E2232D8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D85E19A6-C9CB-4361-A326-EAB83F545B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7D7B8D00-8709-4CBB-9CDE-8E1203D89D2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EB411D3-6C64-4F9D-8DCF-32D2BC1865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E5A4E16A-A2E0-4169-BC6B-99C7C88E9B4E}"/>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CFE187E9-5C45-4607-BC36-4C0DABFCB6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F432A5FE-58A5-4357-B774-69E2CEDC73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5037A708-47B6-420C-BD80-5ED5C8292873}"/>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9825EDB4-63A7-4CAA-B0F8-3DEE8A2227F3}"/>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8291E174-5D0F-4623-AC26-A41F2CE83C6E}"/>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70295831-4852-483C-9926-5C96D8B78A46}"/>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439E8ECC-CFF9-4779-B517-A06CFB1D1C8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B6AC0E8-8A01-4086-B71F-EFCF98EA8176}"/>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7A13AC8A-8180-4404-AFF6-36A977822069}"/>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1E494895-113B-481D-B470-26E20882E224}"/>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90B7135B-8176-477C-A9FD-029B5CFD753D}"/>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9393DDC2-500B-4B17-8A94-FED5153606DC}"/>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F38E8E8E-BF1F-4E33-BDE4-225AA05D6E42}"/>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1AF9BDE-B280-4220-B8A1-ECD4695569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1AF5AFF-6515-4BCC-89BB-8DC4C9EC9C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682F869-E73E-4CA5-9AA0-31B9F16820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44B463A-115C-454B-8C6B-2C323D8810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FBEC26B-7BB2-40CA-BC5E-52F11196EA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03" name="楕円 202">
          <a:extLst>
            <a:ext uri="{FF2B5EF4-FFF2-40B4-BE49-F238E27FC236}">
              <a16:creationId xmlns:a16="http://schemas.microsoft.com/office/drawing/2014/main" id="{0600C0D6-B90C-4B47-A7DF-0591DCDE0AAE}"/>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340478" cy="259045"/>
    <xdr:sp macro="" textlink="">
      <xdr:nvSpPr>
        <xdr:cNvPr id="204" name="【福祉施設】&#10;有形固定資産減価償却率該当値テキスト">
          <a:extLst>
            <a:ext uri="{FF2B5EF4-FFF2-40B4-BE49-F238E27FC236}">
              <a16:creationId xmlns:a16="http://schemas.microsoft.com/office/drawing/2014/main" id="{8E58A3B7-223B-4E16-86A4-61F1CF34FC18}"/>
            </a:ext>
          </a:extLst>
        </xdr:cNvPr>
        <xdr:cNvSpPr txBox="1"/>
      </xdr:nvSpPr>
      <xdr:spPr>
        <a:xfrm>
          <a:off x="4673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05" name="n_1aveValue【福祉施設】&#10;有形固定資産減価償却率">
          <a:extLst>
            <a:ext uri="{FF2B5EF4-FFF2-40B4-BE49-F238E27FC236}">
              <a16:creationId xmlns:a16="http://schemas.microsoft.com/office/drawing/2014/main" id="{D2B7B1C9-4C5A-43E8-8340-A82CD4D413C9}"/>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6" name="n_2aveValue【福祉施設】&#10;有形固定資産減価償却率">
          <a:extLst>
            <a:ext uri="{FF2B5EF4-FFF2-40B4-BE49-F238E27FC236}">
              <a16:creationId xmlns:a16="http://schemas.microsoft.com/office/drawing/2014/main" id="{159AF755-A4F3-4961-8716-33E44308941B}"/>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07" name="n_3aveValue【福祉施設】&#10;有形固定資産減価償却率">
          <a:extLst>
            <a:ext uri="{FF2B5EF4-FFF2-40B4-BE49-F238E27FC236}">
              <a16:creationId xmlns:a16="http://schemas.microsoft.com/office/drawing/2014/main" id="{4C490F6B-8CC6-49DA-B6B7-BD329C27FFFD}"/>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8" name="n_4aveValue【福祉施設】&#10;有形固定資産減価償却率">
          <a:extLst>
            <a:ext uri="{FF2B5EF4-FFF2-40B4-BE49-F238E27FC236}">
              <a16:creationId xmlns:a16="http://schemas.microsoft.com/office/drawing/2014/main" id="{2E1CA62D-0552-43AD-868A-0E28ACA20EA3}"/>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CE852517-88AE-45BA-94FA-900A657A91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BFFA3A17-73F4-4BF3-9C37-399FA4EECB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A8C82106-0A6A-4935-9B77-3B2F401894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1DA8130A-30F1-45F5-A7E7-8D8AB0CA83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B1B8B897-850D-409C-AF74-0C7AEE087D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6BDF09A7-845D-44D2-AC6B-5F8BDC25F7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4A789DCF-26FA-4A4C-B2AB-DCC2790FE7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3B3C3118-6ED6-4AE2-8438-722A101AB24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a:extLst>
            <a:ext uri="{FF2B5EF4-FFF2-40B4-BE49-F238E27FC236}">
              <a16:creationId xmlns:a16="http://schemas.microsoft.com/office/drawing/2014/main" id="{C2A808B6-E7A2-4582-BF48-9FDB9E3A8A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a:extLst>
            <a:ext uri="{FF2B5EF4-FFF2-40B4-BE49-F238E27FC236}">
              <a16:creationId xmlns:a16="http://schemas.microsoft.com/office/drawing/2014/main" id="{FECA1988-D186-42BD-8F40-77904A0143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a:extLst>
            <a:ext uri="{FF2B5EF4-FFF2-40B4-BE49-F238E27FC236}">
              <a16:creationId xmlns:a16="http://schemas.microsoft.com/office/drawing/2014/main" id="{F4C6843E-AA6D-4825-8BE0-AD621415F7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a:extLst>
            <a:ext uri="{FF2B5EF4-FFF2-40B4-BE49-F238E27FC236}">
              <a16:creationId xmlns:a16="http://schemas.microsoft.com/office/drawing/2014/main" id="{419C3F8D-976C-4B1B-BE46-41C1ECA82A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a:extLst>
            <a:ext uri="{FF2B5EF4-FFF2-40B4-BE49-F238E27FC236}">
              <a16:creationId xmlns:a16="http://schemas.microsoft.com/office/drawing/2014/main" id="{34F1DB43-DD39-4AC4-B7BD-85E47DCAD2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a:extLst>
            <a:ext uri="{FF2B5EF4-FFF2-40B4-BE49-F238E27FC236}">
              <a16:creationId xmlns:a16="http://schemas.microsoft.com/office/drawing/2014/main" id="{B8110149-DFE2-4DD9-8DE8-631F380484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a:extLst>
            <a:ext uri="{FF2B5EF4-FFF2-40B4-BE49-F238E27FC236}">
              <a16:creationId xmlns:a16="http://schemas.microsoft.com/office/drawing/2014/main" id="{4859026E-DF32-4142-886B-C7B76DFC79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a:extLst>
            <a:ext uri="{FF2B5EF4-FFF2-40B4-BE49-F238E27FC236}">
              <a16:creationId xmlns:a16="http://schemas.microsoft.com/office/drawing/2014/main" id="{59D6DF6C-E113-415F-9796-FD2A3CA732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a:extLst>
            <a:ext uri="{FF2B5EF4-FFF2-40B4-BE49-F238E27FC236}">
              <a16:creationId xmlns:a16="http://schemas.microsoft.com/office/drawing/2014/main" id="{9DB9784A-63BB-4380-87B4-7CF0E849D9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a:extLst>
            <a:ext uri="{FF2B5EF4-FFF2-40B4-BE49-F238E27FC236}">
              <a16:creationId xmlns:a16="http://schemas.microsoft.com/office/drawing/2014/main" id="{3B880FA9-71A7-4BFD-A255-CE20672B81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a:extLst>
            <a:ext uri="{FF2B5EF4-FFF2-40B4-BE49-F238E27FC236}">
              <a16:creationId xmlns:a16="http://schemas.microsoft.com/office/drawing/2014/main" id="{B59CF1E3-9394-4253-81FA-E7FB0F847A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a:extLst>
            <a:ext uri="{FF2B5EF4-FFF2-40B4-BE49-F238E27FC236}">
              <a16:creationId xmlns:a16="http://schemas.microsoft.com/office/drawing/2014/main" id="{284A4496-5ED1-4546-AD0C-F697F3D5CA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a:extLst>
            <a:ext uri="{FF2B5EF4-FFF2-40B4-BE49-F238E27FC236}">
              <a16:creationId xmlns:a16="http://schemas.microsoft.com/office/drawing/2014/main" id="{BF4D3AC1-AC1B-4619-8FE4-8191EB4021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a:extLst>
            <a:ext uri="{FF2B5EF4-FFF2-40B4-BE49-F238E27FC236}">
              <a16:creationId xmlns:a16="http://schemas.microsoft.com/office/drawing/2014/main" id="{7A0FEEA5-D301-4BCC-BE7E-AF6918557F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a:extLst>
            <a:ext uri="{FF2B5EF4-FFF2-40B4-BE49-F238E27FC236}">
              <a16:creationId xmlns:a16="http://schemas.microsoft.com/office/drawing/2014/main" id="{6895F96F-D630-493F-874A-2651A518C8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a:extLst>
            <a:ext uri="{FF2B5EF4-FFF2-40B4-BE49-F238E27FC236}">
              <a16:creationId xmlns:a16="http://schemas.microsoft.com/office/drawing/2014/main" id="{4B7BEB0A-ACB5-4489-B66D-0801E0B287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a:extLst>
            <a:ext uri="{FF2B5EF4-FFF2-40B4-BE49-F238E27FC236}">
              <a16:creationId xmlns:a16="http://schemas.microsoft.com/office/drawing/2014/main" id="{1AF09EC7-3575-43B5-8EF0-2194CB0121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a:extLst>
            <a:ext uri="{FF2B5EF4-FFF2-40B4-BE49-F238E27FC236}">
              <a16:creationId xmlns:a16="http://schemas.microsoft.com/office/drawing/2014/main" id="{C3A00895-B9C0-4C5D-91A5-9A7A7FB3E1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a:extLst>
            <a:ext uri="{FF2B5EF4-FFF2-40B4-BE49-F238E27FC236}">
              <a16:creationId xmlns:a16="http://schemas.microsoft.com/office/drawing/2014/main" id="{BD53D5D5-F395-41C2-9B21-8EB4BE7EA6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a:extLst>
            <a:ext uri="{FF2B5EF4-FFF2-40B4-BE49-F238E27FC236}">
              <a16:creationId xmlns:a16="http://schemas.microsoft.com/office/drawing/2014/main" id="{9E15ACB4-A89B-41FD-996D-A0C96F8D50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a:extLst>
            <a:ext uri="{FF2B5EF4-FFF2-40B4-BE49-F238E27FC236}">
              <a16:creationId xmlns:a16="http://schemas.microsoft.com/office/drawing/2014/main" id="{82164FB6-E288-49DE-B00F-96C7332445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a:extLst>
            <a:ext uri="{FF2B5EF4-FFF2-40B4-BE49-F238E27FC236}">
              <a16:creationId xmlns:a16="http://schemas.microsoft.com/office/drawing/2014/main" id="{93B081A1-5725-4EEC-A244-5F4F7704D2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a:extLst>
            <a:ext uri="{FF2B5EF4-FFF2-40B4-BE49-F238E27FC236}">
              <a16:creationId xmlns:a16="http://schemas.microsoft.com/office/drawing/2014/main" id="{6B678CF4-0189-43BD-8645-36104C2AE4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a:extLst>
            <a:ext uri="{FF2B5EF4-FFF2-40B4-BE49-F238E27FC236}">
              <a16:creationId xmlns:a16="http://schemas.microsoft.com/office/drawing/2014/main" id="{1BAE8247-0BE7-4E94-BC7A-8FE5465DF1F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1" name="正方形/長方形 240">
          <a:extLst>
            <a:ext uri="{FF2B5EF4-FFF2-40B4-BE49-F238E27FC236}">
              <a16:creationId xmlns:a16="http://schemas.microsoft.com/office/drawing/2014/main" id="{0594545C-B4D7-4CF6-8FF3-AAA1B49A97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2" name="正方形/長方形 241">
          <a:extLst>
            <a:ext uri="{FF2B5EF4-FFF2-40B4-BE49-F238E27FC236}">
              <a16:creationId xmlns:a16="http://schemas.microsoft.com/office/drawing/2014/main" id="{C7B95EA7-AD1E-4EE5-B5E5-059E41E062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3" name="正方形/長方形 242">
          <a:extLst>
            <a:ext uri="{FF2B5EF4-FFF2-40B4-BE49-F238E27FC236}">
              <a16:creationId xmlns:a16="http://schemas.microsoft.com/office/drawing/2014/main" id="{D8A8BF61-AD7C-43CB-885F-A72263407A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4" name="正方形/長方形 243">
          <a:extLst>
            <a:ext uri="{FF2B5EF4-FFF2-40B4-BE49-F238E27FC236}">
              <a16:creationId xmlns:a16="http://schemas.microsoft.com/office/drawing/2014/main" id="{33F3A082-988C-4C43-BD59-CA9DB89D6A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5" name="正方形/長方形 244">
          <a:extLst>
            <a:ext uri="{FF2B5EF4-FFF2-40B4-BE49-F238E27FC236}">
              <a16:creationId xmlns:a16="http://schemas.microsoft.com/office/drawing/2014/main" id="{8C0DF2A2-563B-4C4B-BC0C-6829BA2F31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6" name="正方形/長方形 245">
          <a:extLst>
            <a:ext uri="{FF2B5EF4-FFF2-40B4-BE49-F238E27FC236}">
              <a16:creationId xmlns:a16="http://schemas.microsoft.com/office/drawing/2014/main" id="{687B8A54-E7AA-4FD1-929C-1DED9F2272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7" name="正方形/長方形 246">
          <a:extLst>
            <a:ext uri="{FF2B5EF4-FFF2-40B4-BE49-F238E27FC236}">
              <a16:creationId xmlns:a16="http://schemas.microsoft.com/office/drawing/2014/main" id="{96D069BB-3597-4AAC-8E05-704AB135F4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8" name="正方形/長方形 247">
          <a:extLst>
            <a:ext uri="{FF2B5EF4-FFF2-40B4-BE49-F238E27FC236}">
              <a16:creationId xmlns:a16="http://schemas.microsoft.com/office/drawing/2014/main" id="{EFCD846C-ED35-47B4-9308-B5EBF82B79C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9" name="正方形/長方形 248">
          <a:extLst>
            <a:ext uri="{FF2B5EF4-FFF2-40B4-BE49-F238E27FC236}">
              <a16:creationId xmlns:a16="http://schemas.microsoft.com/office/drawing/2014/main" id="{DBC11345-3D2D-4887-81C9-C4D8977ACE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0" name="正方形/長方形 249">
          <a:extLst>
            <a:ext uri="{FF2B5EF4-FFF2-40B4-BE49-F238E27FC236}">
              <a16:creationId xmlns:a16="http://schemas.microsoft.com/office/drawing/2014/main" id="{EFF24774-3907-47F8-8E7A-610608178E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1" name="正方形/長方形 250">
          <a:extLst>
            <a:ext uri="{FF2B5EF4-FFF2-40B4-BE49-F238E27FC236}">
              <a16:creationId xmlns:a16="http://schemas.microsoft.com/office/drawing/2014/main" id="{CBFE4802-86E2-463C-A132-C93412CD39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2" name="正方形/長方形 251">
          <a:extLst>
            <a:ext uri="{FF2B5EF4-FFF2-40B4-BE49-F238E27FC236}">
              <a16:creationId xmlns:a16="http://schemas.microsoft.com/office/drawing/2014/main" id="{CA5B2DC2-5638-4B19-B1EE-EB366687D3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3" name="正方形/長方形 252">
          <a:extLst>
            <a:ext uri="{FF2B5EF4-FFF2-40B4-BE49-F238E27FC236}">
              <a16:creationId xmlns:a16="http://schemas.microsoft.com/office/drawing/2014/main" id="{AB923634-5998-4658-BABA-8F97C6E013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4" name="正方形/長方形 253">
          <a:extLst>
            <a:ext uri="{FF2B5EF4-FFF2-40B4-BE49-F238E27FC236}">
              <a16:creationId xmlns:a16="http://schemas.microsoft.com/office/drawing/2014/main" id="{067529ED-D935-48E2-A080-EBD0DD5D7E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5" name="正方形/長方形 254">
          <a:extLst>
            <a:ext uri="{FF2B5EF4-FFF2-40B4-BE49-F238E27FC236}">
              <a16:creationId xmlns:a16="http://schemas.microsoft.com/office/drawing/2014/main" id="{C7586A2D-A70B-4761-B909-AD4CCBE69A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6" name="正方形/長方形 255">
          <a:extLst>
            <a:ext uri="{FF2B5EF4-FFF2-40B4-BE49-F238E27FC236}">
              <a16:creationId xmlns:a16="http://schemas.microsoft.com/office/drawing/2014/main" id="{BC394931-CCB0-423E-9845-F81EC19CA5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7" name="テキスト ボックス 256">
          <a:extLst>
            <a:ext uri="{FF2B5EF4-FFF2-40B4-BE49-F238E27FC236}">
              <a16:creationId xmlns:a16="http://schemas.microsoft.com/office/drawing/2014/main" id="{9663414E-7A13-4B7E-B7F2-B787A904D5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8" name="直線コネクタ 257">
          <a:extLst>
            <a:ext uri="{FF2B5EF4-FFF2-40B4-BE49-F238E27FC236}">
              <a16:creationId xmlns:a16="http://schemas.microsoft.com/office/drawing/2014/main" id="{8374D830-E5AF-415F-B847-89C0B8DF23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59" name="テキスト ボックス 258">
          <a:extLst>
            <a:ext uri="{FF2B5EF4-FFF2-40B4-BE49-F238E27FC236}">
              <a16:creationId xmlns:a16="http://schemas.microsoft.com/office/drawing/2014/main" id="{27CDB3DB-9E64-4DB0-99BE-C9F4BB2D15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0" name="直線コネクタ 259">
          <a:extLst>
            <a:ext uri="{FF2B5EF4-FFF2-40B4-BE49-F238E27FC236}">
              <a16:creationId xmlns:a16="http://schemas.microsoft.com/office/drawing/2014/main" id="{9BF3CB20-9E91-454B-9740-65DBBEA64A6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61" name="テキスト ボックス 260">
          <a:extLst>
            <a:ext uri="{FF2B5EF4-FFF2-40B4-BE49-F238E27FC236}">
              <a16:creationId xmlns:a16="http://schemas.microsoft.com/office/drawing/2014/main" id="{0BCCA3DE-28B8-429C-B097-5A04AE7D7A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2" name="直線コネクタ 261">
          <a:extLst>
            <a:ext uri="{FF2B5EF4-FFF2-40B4-BE49-F238E27FC236}">
              <a16:creationId xmlns:a16="http://schemas.microsoft.com/office/drawing/2014/main" id="{22D01B47-8C65-400D-9878-A4A2FAF638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3" name="テキスト ボックス 262">
          <a:extLst>
            <a:ext uri="{FF2B5EF4-FFF2-40B4-BE49-F238E27FC236}">
              <a16:creationId xmlns:a16="http://schemas.microsoft.com/office/drawing/2014/main" id="{38877E27-7E69-4DDA-8BB1-3603C6DEEC5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4" name="直線コネクタ 263">
          <a:extLst>
            <a:ext uri="{FF2B5EF4-FFF2-40B4-BE49-F238E27FC236}">
              <a16:creationId xmlns:a16="http://schemas.microsoft.com/office/drawing/2014/main" id="{BF1C8FB6-980B-4C7C-A1D8-AE509DEEB5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5" name="テキスト ボックス 264">
          <a:extLst>
            <a:ext uri="{FF2B5EF4-FFF2-40B4-BE49-F238E27FC236}">
              <a16:creationId xmlns:a16="http://schemas.microsoft.com/office/drawing/2014/main" id="{BE22373C-1DB3-462D-8CCE-B2DAF6576F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6" name="直線コネクタ 265">
          <a:extLst>
            <a:ext uri="{FF2B5EF4-FFF2-40B4-BE49-F238E27FC236}">
              <a16:creationId xmlns:a16="http://schemas.microsoft.com/office/drawing/2014/main" id="{4F238190-2E20-41E7-8AEB-9843556976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7" name="テキスト ボックス 266">
          <a:extLst>
            <a:ext uri="{FF2B5EF4-FFF2-40B4-BE49-F238E27FC236}">
              <a16:creationId xmlns:a16="http://schemas.microsoft.com/office/drawing/2014/main" id="{DAD97189-5E66-47ED-914C-E70078F27C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8" name="直線コネクタ 267">
          <a:extLst>
            <a:ext uri="{FF2B5EF4-FFF2-40B4-BE49-F238E27FC236}">
              <a16:creationId xmlns:a16="http://schemas.microsoft.com/office/drawing/2014/main" id="{A909072F-380A-4351-8DBC-1A72A857EB0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69" name="テキスト ボックス 268">
          <a:extLst>
            <a:ext uri="{FF2B5EF4-FFF2-40B4-BE49-F238E27FC236}">
              <a16:creationId xmlns:a16="http://schemas.microsoft.com/office/drawing/2014/main" id="{4BB733B9-1D7F-41A1-ACA1-E02B1FA364C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0" name="直線コネクタ 269">
          <a:extLst>
            <a:ext uri="{FF2B5EF4-FFF2-40B4-BE49-F238E27FC236}">
              <a16:creationId xmlns:a16="http://schemas.microsoft.com/office/drawing/2014/main" id="{823A6D26-25FD-420B-8535-9E5157A516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71" name="テキスト ボックス 270">
          <a:extLst>
            <a:ext uri="{FF2B5EF4-FFF2-40B4-BE49-F238E27FC236}">
              <a16:creationId xmlns:a16="http://schemas.microsoft.com/office/drawing/2014/main" id="{C0674312-2E1D-4E21-B734-E42679A0C1C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2" name="【保健センター・保健所】&#10;有形固定資産減価償却率グラフ枠">
          <a:extLst>
            <a:ext uri="{FF2B5EF4-FFF2-40B4-BE49-F238E27FC236}">
              <a16:creationId xmlns:a16="http://schemas.microsoft.com/office/drawing/2014/main" id="{A66E572F-612B-4D6C-8EAA-484D4AA58E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273" name="直線コネクタ 272">
          <a:extLst>
            <a:ext uri="{FF2B5EF4-FFF2-40B4-BE49-F238E27FC236}">
              <a16:creationId xmlns:a16="http://schemas.microsoft.com/office/drawing/2014/main" id="{D78D2ACC-79B4-4DC6-A4C1-96E59ECBCB47}"/>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74" name="【保健センター・保健所】&#10;有形固定資産減価償却率最小値テキスト">
          <a:extLst>
            <a:ext uri="{FF2B5EF4-FFF2-40B4-BE49-F238E27FC236}">
              <a16:creationId xmlns:a16="http://schemas.microsoft.com/office/drawing/2014/main" id="{6E9790D5-606F-44DD-8D69-5CE6450B674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75" name="直線コネクタ 274">
          <a:extLst>
            <a:ext uri="{FF2B5EF4-FFF2-40B4-BE49-F238E27FC236}">
              <a16:creationId xmlns:a16="http://schemas.microsoft.com/office/drawing/2014/main" id="{E1E6FFF3-4DB9-40D4-9FE8-D62701F88DF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276" name="【保健センター・保健所】&#10;有形固定資産減価償却率最大値テキスト">
          <a:extLst>
            <a:ext uri="{FF2B5EF4-FFF2-40B4-BE49-F238E27FC236}">
              <a16:creationId xmlns:a16="http://schemas.microsoft.com/office/drawing/2014/main" id="{CE2002AC-3D8F-4E58-A351-D6BE0FA6B57C}"/>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277" name="直線コネクタ 276">
          <a:extLst>
            <a:ext uri="{FF2B5EF4-FFF2-40B4-BE49-F238E27FC236}">
              <a16:creationId xmlns:a16="http://schemas.microsoft.com/office/drawing/2014/main" id="{16DCAA12-EF2D-4E7B-8149-D4F19E192E02}"/>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278" name="【保健センター・保健所】&#10;有形固定資産減価償却率平均値テキスト">
          <a:extLst>
            <a:ext uri="{FF2B5EF4-FFF2-40B4-BE49-F238E27FC236}">
              <a16:creationId xmlns:a16="http://schemas.microsoft.com/office/drawing/2014/main" id="{E2DA528E-D17E-423D-AB13-8B95B2C3F8BD}"/>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279" name="フローチャート: 判断 278">
          <a:extLst>
            <a:ext uri="{FF2B5EF4-FFF2-40B4-BE49-F238E27FC236}">
              <a16:creationId xmlns:a16="http://schemas.microsoft.com/office/drawing/2014/main" id="{C845FCCD-4CE5-48AB-A058-1B91D20476BB}"/>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280" name="フローチャート: 判断 279">
          <a:extLst>
            <a:ext uri="{FF2B5EF4-FFF2-40B4-BE49-F238E27FC236}">
              <a16:creationId xmlns:a16="http://schemas.microsoft.com/office/drawing/2014/main" id="{3B0806CD-A63B-4590-8982-A1E3C3A6C81B}"/>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81" name="フローチャート: 判断 280">
          <a:extLst>
            <a:ext uri="{FF2B5EF4-FFF2-40B4-BE49-F238E27FC236}">
              <a16:creationId xmlns:a16="http://schemas.microsoft.com/office/drawing/2014/main" id="{5D5152ED-7725-4040-B592-84ECC9FC693A}"/>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282" name="フローチャート: 判断 281">
          <a:extLst>
            <a:ext uri="{FF2B5EF4-FFF2-40B4-BE49-F238E27FC236}">
              <a16:creationId xmlns:a16="http://schemas.microsoft.com/office/drawing/2014/main" id="{5D147F12-237A-438B-B39A-9F8DBD9FE0D2}"/>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283" name="フローチャート: 判断 282">
          <a:extLst>
            <a:ext uri="{FF2B5EF4-FFF2-40B4-BE49-F238E27FC236}">
              <a16:creationId xmlns:a16="http://schemas.microsoft.com/office/drawing/2014/main" id="{D328CA27-1849-4D77-8ADC-7A71DBBEC183}"/>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id="{22FB039E-5C36-4195-97AB-F3A6402DF5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id="{BE581F0D-6786-460B-982B-025F9D5B87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id="{4A9B780B-3161-473F-B1B9-C00F0C9B09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7" name="テキスト ボックス 286">
          <a:extLst>
            <a:ext uri="{FF2B5EF4-FFF2-40B4-BE49-F238E27FC236}">
              <a16:creationId xmlns:a16="http://schemas.microsoft.com/office/drawing/2014/main" id="{2FF09B8C-09EB-4F2B-84B3-59D6932A16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4230A500-704D-4E6F-B76F-39855BF715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48260</xdr:rowOff>
    </xdr:from>
    <xdr:to>
      <xdr:col>85</xdr:col>
      <xdr:colOff>177800</xdr:colOff>
      <xdr:row>57</xdr:row>
      <xdr:rowOff>149860</xdr:rowOff>
    </xdr:to>
    <xdr:sp macro="" textlink="">
      <xdr:nvSpPr>
        <xdr:cNvPr id="289" name="楕円 288">
          <a:extLst>
            <a:ext uri="{FF2B5EF4-FFF2-40B4-BE49-F238E27FC236}">
              <a16:creationId xmlns:a16="http://schemas.microsoft.com/office/drawing/2014/main" id="{D4B7E7D1-E734-4002-8D30-A5426A211679}"/>
            </a:ext>
          </a:extLst>
        </xdr:cNvPr>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71137</xdr:rowOff>
    </xdr:from>
    <xdr:ext cx="405111" cy="259045"/>
    <xdr:sp macro="" textlink="">
      <xdr:nvSpPr>
        <xdr:cNvPr id="290" name="【保健センター・保健所】&#10;有形固定資産減価償却率該当値テキスト">
          <a:extLst>
            <a:ext uri="{FF2B5EF4-FFF2-40B4-BE49-F238E27FC236}">
              <a16:creationId xmlns:a16="http://schemas.microsoft.com/office/drawing/2014/main" id="{36D128C8-FB29-47A4-A65D-C5F9FF84DF48}"/>
            </a:ext>
          </a:extLst>
        </xdr:cNvPr>
        <xdr:cNvSpPr txBox="1"/>
      </xdr:nvSpPr>
      <xdr:spPr>
        <a:xfrm>
          <a:off x="16357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291" name="楕円 290">
          <a:extLst>
            <a:ext uri="{FF2B5EF4-FFF2-40B4-BE49-F238E27FC236}">
              <a16:creationId xmlns:a16="http://schemas.microsoft.com/office/drawing/2014/main" id="{97C799D7-D91F-4940-A20B-3954B8986A28}"/>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74295</xdr:rowOff>
    </xdr:from>
    <xdr:to>
      <xdr:col>85</xdr:col>
      <xdr:colOff>127000</xdr:colOff>
      <xdr:row>57</xdr:row>
      <xdr:rowOff>99060</xdr:rowOff>
    </xdr:to>
    <xdr:cxnSp macro="">
      <xdr:nvCxnSpPr>
        <xdr:cNvPr id="292" name="直線コネクタ 291">
          <a:extLst>
            <a:ext uri="{FF2B5EF4-FFF2-40B4-BE49-F238E27FC236}">
              <a16:creationId xmlns:a16="http://schemas.microsoft.com/office/drawing/2014/main" id="{6C530D3A-335E-4509-B1BD-977CBE1FA6A9}"/>
            </a:ext>
          </a:extLst>
        </xdr:cNvPr>
        <xdr:cNvCxnSpPr/>
      </xdr:nvCxnSpPr>
      <xdr:spPr>
        <a:xfrm>
          <a:off x="15481300" y="98469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293" name="楕円 292">
          <a:extLst>
            <a:ext uri="{FF2B5EF4-FFF2-40B4-BE49-F238E27FC236}">
              <a16:creationId xmlns:a16="http://schemas.microsoft.com/office/drawing/2014/main" id="{DFFE0978-BFF9-4B6B-A24E-B898BA853E78}"/>
            </a:ext>
          </a:extLst>
        </xdr:cNvPr>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74295</xdr:rowOff>
    </xdr:to>
    <xdr:cxnSp macro="">
      <xdr:nvCxnSpPr>
        <xdr:cNvPr id="294" name="直線コネクタ 293">
          <a:extLst>
            <a:ext uri="{FF2B5EF4-FFF2-40B4-BE49-F238E27FC236}">
              <a16:creationId xmlns:a16="http://schemas.microsoft.com/office/drawing/2014/main" id="{20010CB5-5603-4472-826C-580C41CCCE8C}"/>
            </a:ext>
          </a:extLst>
        </xdr:cNvPr>
        <xdr:cNvCxnSpPr/>
      </xdr:nvCxnSpPr>
      <xdr:spPr>
        <a:xfrm>
          <a:off x="14592300" y="98221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31115</xdr:rowOff>
    </xdr:from>
    <xdr:to>
      <xdr:col>72</xdr:col>
      <xdr:colOff>38100</xdr:colOff>
      <xdr:row>57</xdr:row>
      <xdr:rowOff>132715</xdr:rowOff>
    </xdr:to>
    <xdr:sp macro="" textlink="">
      <xdr:nvSpPr>
        <xdr:cNvPr id="295" name="楕円 294">
          <a:extLst>
            <a:ext uri="{FF2B5EF4-FFF2-40B4-BE49-F238E27FC236}">
              <a16:creationId xmlns:a16="http://schemas.microsoft.com/office/drawing/2014/main" id="{E61E3669-EE8C-4441-AE0C-030145CFBB13}"/>
            </a:ext>
          </a:extLst>
        </xdr:cNvPr>
        <xdr:cNvSpPr/>
      </xdr:nvSpPr>
      <xdr:spPr>
        <a:xfrm>
          <a:off x="1365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81915</xdr:rowOff>
    </xdr:to>
    <xdr:cxnSp macro="">
      <xdr:nvCxnSpPr>
        <xdr:cNvPr id="296" name="直線コネクタ 295">
          <a:extLst>
            <a:ext uri="{FF2B5EF4-FFF2-40B4-BE49-F238E27FC236}">
              <a16:creationId xmlns:a16="http://schemas.microsoft.com/office/drawing/2014/main" id="{64811CE8-1B19-4F8A-92D8-206394F3B7A6}"/>
            </a:ext>
          </a:extLst>
        </xdr:cNvPr>
        <xdr:cNvCxnSpPr/>
      </xdr:nvCxnSpPr>
      <xdr:spPr>
        <a:xfrm flipV="1">
          <a:off x="13703300" y="9822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297" name="楕円 296">
          <a:extLst>
            <a:ext uri="{FF2B5EF4-FFF2-40B4-BE49-F238E27FC236}">
              <a16:creationId xmlns:a16="http://schemas.microsoft.com/office/drawing/2014/main" id="{CD732A6F-E820-44BB-B373-E5189CAB4CE3}"/>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81915</xdr:rowOff>
    </xdr:to>
    <xdr:cxnSp macro="">
      <xdr:nvCxnSpPr>
        <xdr:cNvPr id="298" name="直線コネクタ 297">
          <a:extLst>
            <a:ext uri="{FF2B5EF4-FFF2-40B4-BE49-F238E27FC236}">
              <a16:creationId xmlns:a16="http://schemas.microsoft.com/office/drawing/2014/main" id="{915C9CD0-9862-463D-A390-436F82ABBCC6}"/>
            </a:ext>
          </a:extLst>
        </xdr:cNvPr>
        <xdr:cNvCxnSpPr/>
      </xdr:nvCxnSpPr>
      <xdr:spPr>
        <a:xfrm>
          <a:off x="12814300" y="9829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299" name="n_1aveValue【保健センター・保健所】&#10;有形固定資産減価償却率">
          <a:extLst>
            <a:ext uri="{FF2B5EF4-FFF2-40B4-BE49-F238E27FC236}">
              <a16:creationId xmlns:a16="http://schemas.microsoft.com/office/drawing/2014/main" id="{A8EFEFC0-8F53-4CFF-93B0-5513034BCCBF}"/>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300" name="n_2aveValue【保健センター・保健所】&#10;有形固定資産減価償却率">
          <a:extLst>
            <a:ext uri="{FF2B5EF4-FFF2-40B4-BE49-F238E27FC236}">
              <a16:creationId xmlns:a16="http://schemas.microsoft.com/office/drawing/2014/main" id="{E8443EE2-056D-46EC-BE96-F658F9150524}"/>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301" name="n_3aveValue【保健センター・保健所】&#10;有形固定資産減価償却率">
          <a:extLst>
            <a:ext uri="{FF2B5EF4-FFF2-40B4-BE49-F238E27FC236}">
              <a16:creationId xmlns:a16="http://schemas.microsoft.com/office/drawing/2014/main" id="{582374DA-B2D4-4A2A-BC06-B42269E69D20}"/>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302" name="n_4aveValue【保健センター・保健所】&#10;有形固定資産減価償却率">
          <a:extLst>
            <a:ext uri="{FF2B5EF4-FFF2-40B4-BE49-F238E27FC236}">
              <a16:creationId xmlns:a16="http://schemas.microsoft.com/office/drawing/2014/main" id="{30D7AB0C-87AC-48AA-A0BC-2EE6B8B89828}"/>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141622</xdr:rowOff>
    </xdr:from>
    <xdr:ext cx="405111" cy="259045"/>
    <xdr:sp macro="" textlink="">
      <xdr:nvSpPr>
        <xdr:cNvPr id="303" name="n_1mainValue【保健センター・保健所】&#10;有形固定資産減価償却率">
          <a:extLst>
            <a:ext uri="{FF2B5EF4-FFF2-40B4-BE49-F238E27FC236}">
              <a16:creationId xmlns:a16="http://schemas.microsoft.com/office/drawing/2014/main" id="{0D51F702-E9D9-4A6D-AA56-492463B59738}"/>
            </a:ext>
          </a:extLst>
        </xdr:cNvPr>
        <xdr:cNvSpPr txBox="1"/>
      </xdr:nvSpPr>
      <xdr:spPr>
        <a:xfrm>
          <a:off x="15266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304" name="n_2mainValue【保健センター・保健所】&#10;有形固定資産減価償却率">
          <a:extLst>
            <a:ext uri="{FF2B5EF4-FFF2-40B4-BE49-F238E27FC236}">
              <a16:creationId xmlns:a16="http://schemas.microsoft.com/office/drawing/2014/main" id="{A10DFC48-621C-4C20-B717-05D67FF4C514}"/>
            </a:ext>
          </a:extLst>
        </xdr:cNvPr>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149242</xdr:rowOff>
    </xdr:from>
    <xdr:ext cx="405111" cy="259045"/>
    <xdr:sp macro="" textlink="">
      <xdr:nvSpPr>
        <xdr:cNvPr id="305" name="n_3mainValue【保健センター・保健所】&#10;有形固定資産減価償却率">
          <a:extLst>
            <a:ext uri="{FF2B5EF4-FFF2-40B4-BE49-F238E27FC236}">
              <a16:creationId xmlns:a16="http://schemas.microsoft.com/office/drawing/2014/main" id="{C941CFD2-F099-479D-9494-2367140FD78A}"/>
            </a:ext>
          </a:extLst>
        </xdr:cNvPr>
        <xdr:cNvSpPr txBox="1"/>
      </xdr:nvSpPr>
      <xdr:spPr>
        <a:xfrm>
          <a:off x="13500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306" name="n_4mainValue【保健センター・保健所】&#10;有形固定資産減価償却率">
          <a:extLst>
            <a:ext uri="{FF2B5EF4-FFF2-40B4-BE49-F238E27FC236}">
              <a16:creationId xmlns:a16="http://schemas.microsoft.com/office/drawing/2014/main" id="{B13E956D-D65E-4665-9808-A99086371662}"/>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a:extLst>
            <a:ext uri="{FF2B5EF4-FFF2-40B4-BE49-F238E27FC236}">
              <a16:creationId xmlns:a16="http://schemas.microsoft.com/office/drawing/2014/main" id="{C0309CF7-EB0C-49BB-94BB-37416B82C0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a:extLst>
            <a:ext uri="{FF2B5EF4-FFF2-40B4-BE49-F238E27FC236}">
              <a16:creationId xmlns:a16="http://schemas.microsoft.com/office/drawing/2014/main" id="{C819C579-BEC0-4D29-ABF4-C362EA8836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a:extLst>
            <a:ext uri="{FF2B5EF4-FFF2-40B4-BE49-F238E27FC236}">
              <a16:creationId xmlns:a16="http://schemas.microsoft.com/office/drawing/2014/main" id="{26FC0126-1D38-4823-B671-BB9085DA81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a:extLst>
            <a:ext uri="{FF2B5EF4-FFF2-40B4-BE49-F238E27FC236}">
              <a16:creationId xmlns:a16="http://schemas.microsoft.com/office/drawing/2014/main" id="{00081F68-671E-4983-97EA-47A8503D64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a:extLst>
            <a:ext uri="{FF2B5EF4-FFF2-40B4-BE49-F238E27FC236}">
              <a16:creationId xmlns:a16="http://schemas.microsoft.com/office/drawing/2014/main" id="{F137AF8A-89F7-473F-8558-6C621CF25A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a:extLst>
            <a:ext uri="{FF2B5EF4-FFF2-40B4-BE49-F238E27FC236}">
              <a16:creationId xmlns:a16="http://schemas.microsoft.com/office/drawing/2014/main" id="{0EE82910-2231-4FD3-B8FD-EB5ADC918C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a:extLst>
            <a:ext uri="{FF2B5EF4-FFF2-40B4-BE49-F238E27FC236}">
              <a16:creationId xmlns:a16="http://schemas.microsoft.com/office/drawing/2014/main" id="{3E4FCFF6-BF01-4F40-A87D-DFD3F55DEE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a:extLst>
            <a:ext uri="{FF2B5EF4-FFF2-40B4-BE49-F238E27FC236}">
              <a16:creationId xmlns:a16="http://schemas.microsoft.com/office/drawing/2014/main" id="{274A7955-8690-4CA2-A6C2-9794599CBA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5" name="テキスト ボックス 314">
          <a:extLst>
            <a:ext uri="{FF2B5EF4-FFF2-40B4-BE49-F238E27FC236}">
              <a16:creationId xmlns:a16="http://schemas.microsoft.com/office/drawing/2014/main" id="{9741DE25-2E25-4EB3-A359-B3414122B8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6" name="直線コネクタ 315">
          <a:extLst>
            <a:ext uri="{FF2B5EF4-FFF2-40B4-BE49-F238E27FC236}">
              <a16:creationId xmlns:a16="http://schemas.microsoft.com/office/drawing/2014/main" id="{F1D79493-F594-4C50-BB0C-B909DE138D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17" name="直線コネクタ 316">
          <a:extLst>
            <a:ext uri="{FF2B5EF4-FFF2-40B4-BE49-F238E27FC236}">
              <a16:creationId xmlns:a16="http://schemas.microsoft.com/office/drawing/2014/main" id="{E9D16E1A-45E6-4E75-9369-56DE6CE5B1F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8" name="テキスト ボックス 317">
          <a:extLst>
            <a:ext uri="{FF2B5EF4-FFF2-40B4-BE49-F238E27FC236}">
              <a16:creationId xmlns:a16="http://schemas.microsoft.com/office/drawing/2014/main" id="{6D77E360-7D28-4CB3-867C-49984E11D5A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9" name="直線コネクタ 318">
          <a:extLst>
            <a:ext uri="{FF2B5EF4-FFF2-40B4-BE49-F238E27FC236}">
              <a16:creationId xmlns:a16="http://schemas.microsoft.com/office/drawing/2014/main" id="{9B09E482-F0B3-446A-99D0-CAF1FA9626D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0" name="テキスト ボックス 319">
          <a:extLst>
            <a:ext uri="{FF2B5EF4-FFF2-40B4-BE49-F238E27FC236}">
              <a16:creationId xmlns:a16="http://schemas.microsoft.com/office/drawing/2014/main" id="{5E41D893-7DD8-45BB-91AB-C15F7EB781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1" name="直線コネクタ 320">
          <a:extLst>
            <a:ext uri="{FF2B5EF4-FFF2-40B4-BE49-F238E27FC236}">
              <a16:creationId xmlns:a16="http://schemas.microsoft.com/office/drawing/2014/main" id="{753BBA7C-47C3-43D9-8158-650BAAE906C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2" name="テキスト ボックス 321">
          <a:extLst>
            <a:ext uri="{FF2B5EF4-FFF2-40B4-BE49-F238E27FC236}">
              <a16:creationId xmlns:a16="http://schemas.microsoft.com/office/drawing/2014/main" id="{FABE9121-73F9-4128-9F9E-D716E607196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3" name="直線コネクタ 322">
          <a:extLst>
            <a:ext uri="{FF2B5EF4-FFF2-40B4-BE49-F238E27FC236}">
              <a16:creationId xmlns:a16="http://schemas.microsoft.com/office/drawing/2014/main" id="{7DFF2514-02FD-41FB-8E02-F013E467F4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4" name="テキスト ボックス 323">
          <a:extLst>
            <a:ext uri="{FF2B5EF4-FFF2-40B4-BE49-F238E27FC236}">
              <a16:creationId xmlns:a16="http://schemas.microsoft.com/office/drawing/2014/main" id="{96531647-4F87-42BC-8A35-6FAEA29981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5" name="直線コネクタ 324">
          <a:extLst>
            <a:ext uri="{FF2B5EF4-FFF2-40B4-BE49-F238E27FC236}">
              <a16:creationId xmlns:a16="http://schemas.microsoft.com/office/drawing/2014/main" id="{F5017E15-CCD7-46EE-88E0-B89A83A24E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6" name="テキスト ボックス 325">
          <a:extLst>
            <a:ext uri="{FF2B5EF4-FFF2-40B4-BE49-F238E27FC236}">
              <a16:creationId xmlns:a16="http://schemas.microsoft.com/office/drawing/2014/main" id="{CAC88056-2DFD-48BF-B767-9CDFC39127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7" name="【保健センター・保健所】&#10;一人当たり面積グラフ枠">
          <a:extLst>
            <a:ext uri="{FF2B5EF4-FFF2-40B4-BE49-F238E27FC236}">
              <a16:creationId xmlns:a16="http://schemas.microsoft.com/office/drawing/2014/main" id="{1C5C22F8-E080-42FF-A548-190585B07E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328" name="直線コネクタ 327">
          <a:extLst>
            <a:ext uri="{FF2B5EF4-FFF2-40B4-BE49-F238E27FC236}">
              <a16:creationId xmlns:a16="http://schemas.microsoft.com/office/drawing/2014/main" id="{3AD28DBF-2999-48B8-89B3-B56621439E75}"/>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329" name="【保健センター・保健所】&#10;一人当たり面積最小値テキスト">
          <a:extLst>
            <a:ext uri="{FF2B5EF4-FFF2-40B4-BE49-F238E27FC236}">
              <a16:creationId xmlns:a16="http://schemas.microsoft.com/office/drawing/2014/main" id="{F1D0DB6A-D4E1-446A-BF02-0307920CE50F}"/>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330" name="直線コネクタ 329">
          <a:extLst>
            <a:ext uri="{FF2B5EF4-FFF2-40B4-BE49-F238E27FC236}">
              <a16:creationId xmlns:a16="http://schemas.microsoft.com/office/drawing/2014/main" id="{694C562E-C52E-49D0-B202-DBBAC24AD491}"/>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331" name="【保健センター・保健所】&#10;一人当たり面積最大値テキスト">
          <a:extLst>
            <a:ext uri="{FF2B5EF4-FFF2-40B4-BE49-F238E27FC236}">
              <a16:creationId xmlns:a16="http://schemas.microsoft.com/office/drawing/2014/main" id="{F794CD45-4B75-44AE-9C8D-53957EC3CE1D}"/>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332" name="直線コネクタ 331">
          <a:extLst>
            <a:ext uri="{FF2B5EF4-FFF2-40B4-BE49-F238E27FC236}">
              <a16:creationId xmlns:a16="http://schemas.microsoft.com/office/drawing/2014/main" id="{86C1F111-F9B4-4F86-8A03-83A04BF75A76}"/>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333" name="【保健センター・保健所】&#10;一人当たり面積平均値テキスト">
          <a:extLst>
            <a:ext uri="{FF2B5EF4-FFF2-40B4-BE49-F238E27FC236}">
              <a16:creationId xmlns:a16="http://schemas.microsoft.com/office/drawing/2014/main" id="{B67EADA4-0959-4D17-85DE-51B10D7BE5D0}"/>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334" name="フローチャート: 判断 333">
          <a:extLst>
            <a:ext uri="{FF2B5EF4-FFF2-40B4-BE49-F238E27FC236}">
              <a16:creationId xmlns:a16="http://schemas.microsoft.com/office/drawing/2014/main" id="{24905C43-91B2-4326-ABC5-0F839AC6B4E3}"/>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335" name="フローチャート: 判断 334">
          <a:extLst>
            <a:ext uri="{FF2B5EF4-FFF2-40B4-BE49-F238E27FC236}">
              <a16:creationId xmlns:a16="http://schemas.microsoft.com/office/drawing/2014/main" id="{DC3F5F7E-021B-4E9A-93E7-3784994F67BC}"/>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336" name="フローチャート: 判断 335">
          <a:extLst>
            <a:ext uri="{FF2B5EF4-FFF2-40B4-BE49-F238E27FC236}">
              <a16:creationId xmlns:a16="http://schemas.microsoft.com/office/drawing/2014/main" id="{09CF5C49-4F7D-4672-9EB5-E2773F771A35}"/>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37" name="フローチャート: 判断 336">
          <a:extLst>
            <a:ext uri="{FF2B5EF4-FFF2-40B4-BE49-F238E27FC236}">
              <a16:creationId xmlns:a16="http://schemas.microsoft.com/office/drawing/2014/main" id="{CACA7C4A-7112-4DCC-8E21-9B51BC0B92D7}"/>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338" name="フローチャート: 判断 337">
          <a:extLst>
            <a:ext uri="{FF2B5EF4-FFF2-40B4-BE49-F238E27FC236}">
              <a16:creationId xmlns:a16="http://schemas.microsoft.com/office/drawing/2014/main" id="{B62671F2-DA66-446D-8E82-B7D23EF1F70D}"/>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DB6233B1-5624-4376-8E35-FF65EC298D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16ED3005-6696-4861-9ED2-F9973E9222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1CC74898-CD35-4BEF-A184-E50D8E2100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3A44F3B5-6C66-4921-A6E4-ABE1B15DAF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D4B517FD-D795-470A-A6EB-8D432E6059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121107</xdr:rowOff>
    </xdr:from>
    <xdr:to>
      <xdr:col>116</xdr:col>
      <xdr:colOff>114300</xdr:colOff>
      <xdr:row>62</xdr:row>
      <xdr:rowOff>51257</xdr:rowOff>
    </xdr:to>
    <xdr:sp macro="" textlink="">
      <xdr:nvSpPr>
        <xdr:cNvPr id="344" name="楕円 343">
          <a:extLst>
            <a:ext uri="{FF2B5EF4-FFF2-40B4-BE49-F238E27FC236}">
              <a16:creationId xmlns:a16="http://schemas.microsoft.com/office/drawing/2014/main" id="{BD9C58B4-63B2-4333-BC06-1BAEA2863E0E}"/>
            </a:ext>
          </a:extLst>
        </xdr:cNvPr>
        <xdr:cNvSpPr/>
      </xdr:nvSpPr>
      <xdr:spPr>
        <a:xfrm>
          <a:off x="22110700" y="105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143984</xdr:rowOff>
    </xdr:from>
    <xdr:ext cx="469744" cy="259045"/>
    <xdr:sp macro="" textlink="">
      <xdr:nvSpPr>
        <xdr:cNvPr id="345" name="【保健センター・保健所】&#10;一人当たり面積該当値テキスト">
          <a:extLst>
            <a:ext uri="{FF2B5EF4-FFF2-40B4-BE49-F238E27FC236}">
              <a16:creationId xmlns:a16="http://schemas.microsoft.com/office/drawing/2014/main" id="{DE36799B-93AD-4E2A-8535-7A90CA5946AD}"/>
            </a:ext>
          </a:extLst>
        </xdr:cNvPr>
        <xdr:cNvSpPr txBox="1"/>
      </xdr:nvSpPr>
      <xdr:spPr>
        <a:xfrm>
          <a:off x="22199600" y="104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130480</xdr:rowOff>
    </xdr:from>
    <xdr:to>
      <xdr:col>112</xdr:col>
      <xdr:colOff>38100</xdr:colOff>
      <xdr:row>62</xdr:row>
      <xdr:rowOff>60630</xdr:rowOff>
    </xdr:to>
    <xdr:sp macro="" textlink="">
      <xdr:nvSpPr>
        <xdr:cNvPr id="346" name="楕円 345">
          <a:extLst>
            <a:ext uri="{FF2B5EF4-FFF2-40B4-BE49-F238E27FC236}">
              <a16:creationId xmlns:a16="http://schemas.microsoft.com/office/drawing/2014/main" id="{346B6157-7A12-4FC3-935D-2B3798859E6F}"/>
            </a:ext>
          </a:extLst>
        </xdr:cNvPr>
        <xdr:cNvSpPr/>
      </xdr:nvSpPr>
      <xdr:spPr>
        <a:xfrm>
          <a:off x="21272500" y="105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xdr:rowOff>
    </xdr:from>
    <xdr:to>
      <xdr:col>116</xdr:col>
      <xdr:colOff>63500</xdr:colOff>
      <xdr:row>62</xdr:row>
      <xdr:rowOff>9830</xdr:rowOff>
    </xdr:to>
    <xdr:cxnSp macro="">
      <xdr:nvCxnSpPr>
        <xdr:cNvPr id="347" name="直線コネクタ 346">
          <a:extLst>
            <a:ext uri="{FF2B5EF4-FFF2-40B4-BE49-F238E27FC236}">
              <a16:creationId xmlns:a16="http://schemas.microsoft.com/office/drawing/2014/main" id="{5B190A1C-3DF0-4E40-A7F3-079C6C8005AB}"/>
            </a:ext>
          </a:extLst>
        </xdr:cNvPr>
        <xdr:cNvCxnSpPr/>
      </xdr:nvCxnSpPr>
      <xdr:spPr>
        <a:xfrm flipV="1">
          <a:off x="21323300" y="10630357"/>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139395</xdr:rowOff>
    </xdr:from>
    <xdr:to>
      <xdr:col>107</xdr:col>
      <xdr:colOff>101600</xdr:colOff>
      <xdr:row>62</xdr:row>
      <xdr:rowOff>69545</xdr:rowOff>
    </xdr:to>
    <xdr:sp macro="" textlink="">
      <xdr:nvSpPr>
        <xdr:cNvPr id="348" name="楕円 347">
          <a:extLst>
            <a:ext uri="{FF2B5EF4-FFF2-40B4-BE49-F238E27FC236}">
              <a16:creationId xmlns:a16="http://schemas.microsoft.com/office/drawing/2014/main" id="{A9F61AEB-BFD6-4C02-AA87-75DD6701DB57}"/>
            </a:ext>
          </a:extLst>
        </xdr:cNvPr>
        <xdr:cNvSpPr/>
      </xdr:nvSpPr>
      <xdr:spPr>
        <a:xfrm>
          <a:off x="20383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9830</xdr:rowOff>
    </xdr:from>
    <xdr:to>
      <xdr:col>111</xdr:col>
      <xdr:colOff>177800</xdr:colOff>
      <xdr:row>62</xdr:row>
      <xdr:rowOff>18745</xdr:rowOff>
    </xdr:to>
    <xdr:cxnSp macro="">
      <xdr:nvCxnSpPr>
        <xdr:cNvPr id="349" name="直線コネクタ 348">
          <a:extLst>
            <a:ext uri="{FF2B5EF4-FFF2-40B4-BE49-F238E27FC236}">
              <a16:creationId xmlns:a16="http://schemas.microsoft.com/office/drawing/2014/main" id="{85B11A01-2A61-417E-B494-0FB44D76FA76}"/>
            </a:ext>
          </a:extLst>
        </xdr:cNvPr>
        <xdr:cNvCxnSpPr/>
      </xdr:nvCxnSpPr>
      <xdr:spPr>
        <a:xfrm flipV="1">
          <a:off x="20434300" y="1063973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146482</xdr:rowOff>
    </xdr:from>
    <xdr:to>
      <xdr:col>102</xdr:col>
      <xdr:colOff>165100</xdr:colOff>
      <xdr:row>62</xdr:row>
      <xdr:rowOff>76632</xdr:rowOff>
    </xdr:to>
    <xdr:sp macro="" textlink="">
      <xdr:nvSpPr>
        <xdr:cNvPr id="350" name="楕円 349">
          <a:extLst>
            <a:ext uri="{FF2B5EF4-FFF2-40B4-BE49-F238E27FC236}">
              <a16:creationId xmlns:a16="http://schemas.microsoft.com/office/drawing/2014/main" id="{2AE22E19-F88B-490D-B0A3-8CBF4C2452B0}"/>
            </a:ext>
          </a:extLst>
        </xdr:cNvPr>
        <xdr:cNvSpPr/>
      </xdr:nvSpPr>
      <xdr:spPr>
        <a:xfrm>
          <a:off x="19494500" y="10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18745</xdr:rowOff>
    </xdr:from>
    <xdr:to>
      <xdr:col>107</xdr:col>
      <xdr:colOff>50800</xdr:colOff>
      <xdr:row>62</xdr:row>
      <xdr:rowOff>25832</xdr:rowOff>
    </xdr:to>
    <xdr:cxnSp macro="">
      <xdr:nvCxnSpPr>
        <xdr:cNvPr id="351" name="直線コネクタ 350">
          <a:extLst>
            <a:ext uri="{FF2B5EF4-FFF2-40B4-BE49-F238E27FC236}">
              <a16:creationId xmlns:a16="http://schemas.microsoft.com/office/drawing/2014/main" id="{0D7762B4-6AA6-4619-9C6A-B9EB16F65512}"/>
            </a:ext>
          </a:extLst>
        </xdr:cNvPr>
        <xdr:cNvCxnSpPr/>
      </xdr:nvCxnSpPr>
      <xdr:spPr>
        <a:xfrm flipV="1">
          <a:off x="19545300" y="1064864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155854</xdr:rowOff>
    </xdr:from>
    <xdr:to>
      <xdr:col>98</xdr:col>
      <xdr:colOff>38100</xdr:colOff>
      <xdr:row>62</xdr:row>
      <xdr:rowOff>86004</xdr:rowOff>
    </xdr:to>
    <xdr:sp macro="" textlink="">
      <xdr:nvSpPr>
        <xdr:cNvPr id="352" name="楕円 351">
          <a:extLst>
            <a:ext uri="{FF2B5EF4-FFF2-40B4-BE49-F238E27FC236}">
              <a16:creationId xmlns:a16="http://schemas.microsoft.com/office/drawing/2014/main" id="{90BC5018-4B5E-4BB7-A3DB-C8F206C0A2B5}"/>
            </a:ext>
          </a:extLst>
        </xdr:cNvPr>
        <xdr:cNvSpPr/>
      </xdr:nvSpPr>
      <xdr:spPr>
        <a:xfrm>
          <a:off x="18605500" y="106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25832</xdr:rowOff>
    </xdr:from>
    <xdr:to>
      <xdr:col>102</xdr:col>
      <xdr:colOff>114300</xdr:colOff>
      <xdr:row>62</xdr:row>
      <xdr:rowOff>35204</xdr:rowOff>
    </xdr:to>
    <xdr:cxnSp macro="">
      <xdr:nvCxnSpPr>
        <xdr:cNvPr id="353" name="直線コネクタ 352">
          <a:extLst>
            <a:ext uri="{FF2B5EF4-FFF2-40B4-BE49-F238E27FC236}">
              <a16:creationId xmlns:a16="http://schemas.microsoft.com/office/drawing/2014/main" id="{342CF0BD-E102-431A-A1AD-B8E09D3A7540}"/>
            </a:ext>
          </a:extLst>
        </xdr:cNvPr>
        <xdr:cNvCxnSpPr/>
      </xdr:nvCxnSpPr>
      <xdr:spPr>
        <a:xfrm flipV="1">
          <a:off x="18656300" y="1065573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354" name="n_1aveValue【保健センター・保健所】&#10;一人当たり面積">
          <a:extLst>
            <a:ext uri="{FF2B5EF4-FFF2-40B4-BE49-F238E27FC236}">
              <a16:creationId xmlns:a16="http://schemas.microsoft.com/office/drawing/2014/main" id="{9E310CA1-01FA-46B3-82EE-C38CA99898F4}"/>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355" name="n_2aveValue【保健センター・保健所】&#10;一人当たり面積">
          <a:extLst>
            <a:ext uri="{FF2B5EF4-FFF2-40B4-BE49-F238E27FC236}">
              <a16:creationId xmlns:a16="http://schemas.microsoft.com/office/drawing/2014/main" id="{75A2F1D5-2F25-467A-9593-5087F80437E9}"/>
            </a:ext>
          </a:extLst>
        </xdr:cNvPr>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356" name="n_3aveValue【保健センター・保健所】&#10;一人当たり面積">
          <a:extLst>
            <a:ext uri="{FF2B5EF4-FFF2-40B4-BE49-F238E27FC236}">
              <a16:creationId xmlns:a16="http://schemas.microsoft.com/office/drawing/2014/main" id="{06BBE0F7-61F1-4C2B-92BF-67DA938EF1D8}"/>
            </a:ext>
          </a:extLst>
        </xdr:cNvPr>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357" name="n_4aveValue【保健センター・保健所】&#10;一人当たり面積">
          <a:extLst>
            <a:ext uri="{FF2B5EF4-FFF2-40B4-BE49-F238E27FC236}">
              <a16:creationId xmlns:a16="http://schemas.microsoft.com/office/drawing/2014/main" id="{9112F1D6-6085-453F-83EE-52206FFDFAAA}"/>
            </a:ext>
          </a:extLst>
        </xdr:cNvPr>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77157</xdr:rowOff>
    </xdr:from>
    <xdr:ext cx="469744" cy="259045"/>
    <xdr:sp macro="" textlink="">
      <xdr:nvSpPr>
        <xdr:cNvPr id="358" name="n_1mainValue【保健センター・保健所】&#10;一人当たり面積">
          <a:extLst>
            <a:ext uri="{FF2B5EF4-FFF2-40B4-BE49-F238E27FC236}">
              <a16:creationId xmlns:a16="http://schemas.microsoft.com/office/drawing/2014/main" id="{AA509C78-F37D-4868-B06B-00F661CBCB86}"/>
            </a:ext>
          </a:extLst>
        </xdr:cNvPr>
        <xdr:cNvSpPr txBox="1"/>
      </xdr:nvSpPr>
      <xdr:spPr>
        <a:xfrm>
          <a:off x="21075727" y="103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86072</xdr:rowOff>
    </xdr:from>
    <xdr:ext cx="469744" cy="259045"/>
    <xdr:sp macro="" textlink="">
      <xdr:nvSpPr>
        <xdr:cNvPr id="359" name="n_2mainValue【保健センター・保健所】&#10;一人当たり面積">
          <a:extLst>
            <a:ext uri="{FF2B5EF4-FFF2-40B4-BE49-F238E27FC236}">
              <a16:creationId xmlns:a16="http://schemas.microsoft.com/office/drawing/2014/main" id="{D85AD879-605C-460B-A28D-D77D1833225B}"/>
            </a:ext>
          </a:extLst>
        </xdr:cNvPr>
        <xdr:cNvSpPr txBox="1"/>
      </xdr:nvSpPr>
      <xdr:spPr>
        <a:xfrm>
          <a:off x="20199427" y="103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93159</xdr:rowOff>
    </xdr:from>
    <xdr:ext cx="469744" cy="259045"/>
    <xdr:sp macro="" textlink="">
      <xdr:nvSpPr>
        <xdr:cNvPr id="360" name="n_3mainValue【保健センター・保健所】&#10;一人当たり面積">
          <a:extLst>
            <a:ext uri="{FF2B5EF4-FFF2-40B4-BE49-F238E27FC236}">
              <a16:creationId xmlns:a16="http://schemas.microsoft.com/office/drawing/2014/main" id="{859F8338-AF59-450D-A2C2-333189C23582}"/>
            </a:ext>
          </a:extLst>
        </xdr:cNvPr>
        <xdr:cNvSpPr txBox="1"/>
      </xdr:nvSpPr>
      <xdr:spPr>
        <a:xfrm>
          <a:off x="19310427" y="103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102531</xdr:rowOff>
    </xdr:from>
    <xdr:ext cx="469744" cy="259045"/>
    <xdr:sp macro="" textlink="">
      <xdr:nvSpPr>
        <xdr:cNvPr id="361" name="n_4mainValue【保健センター・保健所】&#10;一人当たり面積">
          <a:extLst>
            <a:ext uri="{FF2B5EF4-FFF2-40B4-BE49-F238E27FC236}">
              <a16:creationId xmlns:a16="http://schemas.microsoft.com/office/drawing/2014/main" id="{18522A32-834D-4241-8AE6-F546EA11B5AD}"/>
            </a:ext>
          </a:extLst>
        </xdr:cNvPr>
        <xdr:cNvSpPr txBox="1"/>
      </xdr:nvSpPr>
      <xdr:spPr>
        <a:xfrm>
          <a:off x="18421427" y="103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B9A70778-A927-4DC1-8619-57B41A44E5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F1B8B2F4-5ACE-472D-9E3E-75B68E8566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338E713E-1500-4B67-89EC-A35C354514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3972727C-6A63-404A-9CE2-A74E2EE205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5550D58D-62C2-40B3-885A-D204EE7351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32DB07A2-36A6-4B4F-9FE4-BC72900CA2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202CFB01-2F86-47D1-B958-25955C679B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9E32785C-6681-4BAE-B97F-8B2861D008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0C7F9FA8-CBD3-4D40-B9BC-35E0D1C593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CDE6E354-C497-4374-87D9-E14C3D7B4C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2" name="テキスト ボックス 371">
          <a:extLst>
            <a:ext uri="{FF2B5EF4-FFF2-40B4-BE49-F238E27FC236}">
              <a16:creationId xmlns:a16="http://schemas.microsoft.com/office/drawing/2014/main" id="{00FC29CA-32D7-4EA9-B288-D60A40963D0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3" name="直線コネクタ 372">
          <a:extLst>
            <a:ext uri="{FF2B5EF4-FFF2-40B4-BE49-F238E27FC236}">
              <a16:creationId xmlns:a16="http://schemas.microsoft.com/office/drawing/2014/main" id="{042FDCB8-D141-4E41-8242-D7D6BEB0DE0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4" name="テキスト ボックス 373">
          <a:extLst>
            <a:ext uri="{FF2B5EF4-FFF2-40B4-BE49-F238E27FC236}">
              <a16:creationId xmlns:a16="http://schemas.microsoft.com/office/drawing/2014/main" id="{804C1D73-9849-4175-BA18-3B0D7A2E4E3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5" name="直線コネクタ 374">
          <a:extLst>
            <a:ext uri="{FF2B5EF4-FFF2-40B4-BE49-F238E27FC236}">
              <a16:creationId xmlns:a16="http://schemas.microsoft.com/office/drawing/2014/main" id="{487DD9B3-83F6-4B61-96BF-C5E2F7B43E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6" name="テキスト ボックス 375">
          <a:extLst>
            <a:ext uri="{FF2B5EF4-FFF2-40B4-BE49-F238E27FC236}">
              <a16:creationId xmlns:a16="http://schemas.microsoft.com/office/drawing/2014/main" id="{28E12634-FC51-456A-9798-D84677C6B7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7" name="直線コネクタ 376">
          <a:extLst>
            <a:ext uri="{FF2B5EF4-FFF2-40B4-BE49-F238E27FC236}">
              <a16:creationId xmlns:a16="http://schemas.microsoft.com/office/drawing/2014/main" id="{7D39056D-427C-429C-ADF5-DB9A3CF90D0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8" name="テキスト ボックス 377">
          <a:extLst>
            <a:ext uri="{FF2B5EF4-FFF2-40B4-BE49-F238E27FC236}">
              <a16:creationId xmlns:a16="http://schemas.microsoft.com/office/drawing/2014/main" id="{7A2A56FF-993B-481F-9304-7892BC8DD2F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9" name="直線コネクタ 378">
          <a:extLst>
            <a:ext uri="{FF2B5EF4-FFF2-40B4-BE49-F238E27FC236}">
              <a16:creationId xmlns:a16="http://schemas.microsoft.com/office/drawing/2014/main" id="{3225B9DA-19C3-44CA-9EE3-FFA6272A61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0" name="テキスト ボックス 379">
          <a:extLst>
            <a:ext uri="{FF2B5EF4-FFF2-40B4-BE49-F238E27FC236}">
              <a16:creationId xmlns:a16="http://schemas.microsoft.com/office/drawing/2014/main" id="{149A228E-2040-4C40-AD41-CFAB0DDD7AD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1" name="直線コネクタ 380">
          <a:extLst>
            <a:ext uri="{FF2B5EF4-FFF2-40B4-BE49-F238E27FC236}">
              <a16:creationId xmlns:a16="http://schemas.microsoft.com/office/drawing/2014/main" id="{3285A0F9-56D6-440C-BB9E-AAEC08DA019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2" name="テキスト ボックス 381">
          <a:extLst>
            <a:ext uri="{FF2B5EF4-FFF2-40B4-BE49-F238E27FC236}">
              <a16:creationId xmlns:a16="http://schemas.microsoft.com/office/drawing/2014/main" id="{C6284AB1-8A70-430F-A006-90B49DD61D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a:extLst>
            <a:ext uri="{FF2B5EF4-FFF2-40B4-BE49-F238E27FC236}">
              <a16:creationId xmlns:a16="http://schemas.microsoft.com/office/drawing/2014/main" id="{544B9243-FBC9-4FB7-A14A-434B2D410B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84" name="テキスト ボックス 383">
          <a:extLst>
            <a:ext uri="{FF2B5EF4-FFF2-40B4-BE49-F238E27FC236}">
              <a16:creationId xmlns:a16="http://schemas.microsoft.com/office/drawing/2014/main" id="{8B0AFA82-2AF5-4C2E-8C80-98C105251A4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消防施設】&#10;有形固定資産減価償却率グラフ枠">
          <a:extLst>
            <a:ext uri="{FF2B5EF4-FFF2-40B4-BE49-F238E27FC236}">
              <a16:creationId xmlns:a16="http://schemas.microsoft.com/office/drawing/2014/main" id="{E295D6B1-9506-40C7-AE7D-3EDC1690C6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86" name="直線コネクタ 385">
          <a:extLst>
            <a:ext uri="{FF2B5EF4-FFF2-40B4-BE49-F238E27FC236}">
              <a16:creationId xmlns:a16="http://schemas.microsoft.com/office/drawing/2014/main" id="{9B834913-8273-41A2-8351-9BDABF5A66DF}"/>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87" name="【消防施設】&#10;有形固定資産減価償却率最小値テキスト">
          <a:extLst>
            <a:ext uri="{FF2B5EF4-FFF2-40B4-BE49-F238E27FC236}">
              <a16:creationId xmlns:a16="http://schemas.microsoft.com/office/drawing/2014/main" id="{F5976AED-094C-42C8-B80D-288DD00E1534}"/>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88" name="直線コネクタ 387">
          <a:extLst>
            <a:ext uri="{FF2B5EF4-FFF2-40B4-BE49-F238E27FC236}">
              <a16:creationId xmlns:a16="http://schemas.microsoft.com/office/drawing/2014/main" id="{8D91D550-757A-4986-B37C-1BEBC7C54F2D}"/>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89" name="【消防施設】&#10;有形固定資産減価償却率最大値テキスト">
          <a:extLst>
            <a:ext uri="{FF2B5EF4-FFF2-40B4-BE49-F238E27FC236}">
              <a16:creationId xmlns:a16="http://schemas.microsoft.com/office/drawing/2014/main" id="{95BA59C3-49F9-4E9E-B6BC-D9A9F9DDA137}"/>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90" name="直線コネクタ 389">
          <a:extLst>
            <a:ext uri="{FF2B5EF4-FFF2-40B4-BE49-F238E27FC236}">
              <a16:creationId xmlns:a16="http://schemas.microsoft.com/office/drawing/2014/main" id="{4CFF47EB-7D18-4BD2-983C-505B5B49FE92}"/>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91" name="【消防施設】&#10;有形固定資産減価償却率平均値テキスト">
          <a:extLst>
            <a:ext uri="{FF2B5EF4-FFF2-40B4-BE49-F238E27FC236}">
              <a16:creationId xmlns:a16="http://schemas.microsoft.com/office/drawing/2014/main" id="{A1210FA9-9E52-4727-9191-727A4CE821A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92" name="フローチャート: 判断 391">
          <a:extLst>
            <a:ext uri="{FF2B5EF4-FFF2-40B4-BE49-F238E27FC236}">
              <a16:creationId xmlns:a16="http://schemas.microsoft.com/office/drawing/2014/main" id="{BA5016AD-9BA6-453D-8257-2F210DC50B07}"/>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93" name="フローチャート: 判断 392">
          <a:extLst>
            <a:ext uri="{FF2B5EF4-FFF2-40B4-BE49-F238E27FC236}">
              <a16:creationId xmlns:a16="http://schemas.microsoft.com/office/drawing/2014/main" id="{27EDCBEF-A470-405C-898A-5BBE60F3EFBA}"/>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94" name="フローチャート: 判断 393">
          <a:extLst>
            <a:ext uri="{FF2B5EF4-FFF2-40B4-BE49-F238E27FC236}">
              <a16:creationId xmlns:a16="http://schemas.microsoft.com/office/drawing/2014/main" id="{DD99DA9A-688A-40F8-9815-BD5835756D8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95" name="フローチャート: 判断 394">
          <a:extLst>
            <a:ext uri="{FF2B5EF4-FFF2-40B4-BE49-F238E27FC236}">
              <a16:creationId xmlns:a16="http://schemas.microsoft.com/office/drawing/2014/main" id="{D5491523-7D87-4C8E-97A0-9A3FA8DDB18B}"/>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96" name="フローチャート: 判断 395">
          <a:extLst>
            <a:ext uri="{FF2B5EF4-FFF2-40B4-BE49-F238E27FC236}">
              <a16:creationId xmlns:a16="http://schemas.microsoft.com/office/drawing/2014/main" id="{1D6F7904-6EBB-4872-A8BF-8CC2A6F2256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C21F5C72-1ED3-49BC-9302-31C8892865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11FE653F-62FF-4C25-8430-136A7ED7D2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E015EF88-D91F-47C5-98C4-125771BA99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7E10AA5D-2DEB-452B-89F6-4DA34EA28D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4152DF7-3601-401A-8D0C-D7141EF3C5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402" name="楕円 401">
          <a:extLst>
            <a:ext uri="{FF2B5EF4-FFF2-40B4-BE49-F238E27FC236}">
              <a16:creationId xmlns:a16="http://schemas.microsoft.com/office/drawing/2014/main" id="{9D61F81F-36E0-49CF-BAA9-8FF35DEE7475}"/>
            </a:ext>
          </a:extLst>
        </xdr:cNvPr>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34307</xdr:rowOff>
    </xdr:from>
    <xdr:ext cx="405111" cy="259045"/>
    <xdr:sp macro="" textlink="">
      <xdr:nvSpPr>
        <xdr:cNvPr id="403" name="【消防施設】&#10;有形固定資産減価償却率該当値テキスト">
          <a:extLst>
            <a:ext uri="{FF2B5EF4-FFF2-40B4-BE49-F238E27FC236}">
              <a16:creationId xmlns:a16="http://schemas.microsoft.com/office/drawing/2014/main" id="{CAEC6ECB-1E89-42DD-81B9-209245EE33E6}"/>
            </a:ext>
          </a:extLst>
        </xdr:cNvPr>
        <xdr:cNvSpPr txBox="1"/>
      </xdr:nvSpPr>
      <xdr:spPr>
        <a:xfrm>
          <a:off x="16357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404" name="楕円 403">
          <a:extLst>
            <a:ext uri="{FF2B5EF4-FFF2-40B4-BE49-F238E27FC236}">
              <a16:creationId xmlns:a16="http://schemas.microsoft.com/office/drawing/2014/main" id="{1D4CBD68-0D91-4C0C-8E69-2A008E39FFC4}"/>
            </a:ext>
          </a:extLst>
        </xdr:cNvPr>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106680</xdr:rowOff>
    </xdr:to>
    <xdr:cxnSp macro="">
      <xdr:nvCxnSpPr>
        <xdr:cNvPr id="405" name="直線コネクタ 404">
          <a:extLst>
            <a:ext uri="{FF2B5EF4-FFF2-40B4-BE49-F238E27FC236}">
              <a16:creationId xmlns:a16="http://schemas.microsoft.com/office/drawing/2014/main" id="{8C327E21-68AE-4357-B5E2-F22863B988A2}"/>
            </a:ext>
          </a:extLst>
        </xdr:cNvPr>
        <xdr:cNvCxnSpPr/>
      </xdr:nvCxnSpPr>
      <xdr:spPr>
        <a:xfrm>
          <a:off x="15481300" y="1440751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406" name="楕円 405">
          <a:extLst>
            <a:ext uri="{FF2B5EF4-FFF2-40B4-BE49-F238E27FC236}">
              <a16:creationId xmlns:a16="http://schemas.microsoft.com/office/drawing/2014/main" id="{A8FF5665-94BA-4431-AC75-E0934BE94F25}"/>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84</xdr:row>
      <xdr:rowOff>5714</xdr:rowOff>
    </xdr:to>
    <xdr:cxnSp macro="">
      <xdr:nvCxnSpPr>
        <xdr:cNvPr id="407" name="直線コネクタ 406">
          <a:extLst>
            <a:ext uri="{FF2B5EF4-FFF2-40B4-BE49-F238E27FC236}">
              <a16:creationId xmlns:a16="http://schemas.microsoft.com/office/drawing/2014/main" id="{A0EEE5DC-4F78-48AF-8A94-97D0B426D8B9}"/>
            </a:ext>
          </a:extLst>
        </xdr:cNvPr>
        <xdr:cNvCxnSpPr/>
      </xdr:nvCxnSpPr>
      <xdr:spPr>
        <a:xfrm>
          <a:off x="14592300" y="14279880"/>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92075</xdr:rowOff>
    </xdr:from>
    <xdr:to>
      <xdr:col>72</xdr:col>
      <xdr:colOff>38100</xdr:colOff>
      <xdr:row>83</xdr:row>
      <xdr:rowOff>22225</xdr:rowOff>
    </xdr:to>
    <xdr:sp macro="" textlink="">
      <xdr:nvSpPr>
        <xdr:cNvPr id="408" name="楕円 407">
          <a:extLst>
            <a:ext uri="{FF2B5EF4-FFF2-40B4-BE49-F238E27FC236}">
              <a16:creationId xmlns:a16="http://schemas.microsoft.com/office/drawing/2014/main" id="{D21289B0-6B5A-4818-8509-09C2D6D2C899}"/>
            </a:ext>
          </a:extLst>
        </xdr:cNvPr>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142875</xdr:rowOff>
    </xdr:from>
    <xdr:to>
      <xdr:col>76</xdr:col>
      <xdr:colOff>114300</xdr:colOff>
      <xdr:row>83</xdr:row>
      <xdr:rowOff>49530</xdr:rowOff>
    </xdr:to>
    <xdr:cxnSp macro="">
      <xdr:nvCxnSpPr>
        <xdr:cNvPr id="409" name="直線コネクタ 408">
          <a:extLst>
            <a:ext uri="{FF2B5EF4-FFF2-40B4-BE49-F238E27FC236}">
              <a16:creationId xmlns:a16="http://schemas.microsoft.com/office/drawing/2014/main" id="{24038B6D-C579-443A-8C16-0D7249B3F662}"/>
            </a:ext>
          </a:extLst>
        </xdr:cNvPr>
        <xdr:cNvCxnSpPr/>
      </xdr:nvCxnSpPr>
      <xdr:spPr>
        <a:xfrm>
          <a:off x="13703300" y="142017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130175</xdr:rowOff>
    </xdr:from>
    <xdr:to>
      <xdr:col>67</xdr:col>
      <xdr:colOff>101600</xdr:colOff>
      <xdr:row>82</xdr:row>
      <xdr:rowOff>60325</xdr:rowOff>
    </xdr:to>
    <xdr:sp macro="" textlink="">
      <xdr:nvSpPr>
        <xdr:cNvPr id="410" name="楕円 409">
          <a:extLst>
            <a:ext uri="{FF2B5EF4-FFF2-40B4-BE49-F238E27FC236}">
              <a16:creationId xmlns:a16="http://schemas.microsoft.com/office/drawing/2014/main" id="{D2F00627-6A52-47F2-A467-6475CE43C851}"/>
            </a:ext>
          </a:extLst>
        </xdr:cNvPr>
        <xdr:cNvSpPr/>
      </xdr:nvSpPr>
      <xdr:spPr>
        <a:xfrm>
          <a:off x="12763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xdr:rowOff>
    </xdr:from>
    <xdr:to>
      <xdr:col>71</xdr:col>
      <xdr:colOff>177800</xdr:colOff>
      <xdr:row>82</xdr:row>
      <xdr:rowOff>142875</xdr:rowOff>
    </xdr:to>
    <xdr:cxnSp macro="">
      <xdr:nvCxnSpPr>
        <xdr:cNvPr id="411" name="直線コネクタ 410">
          <a:extLst>
            <a:ext uri="{FF2B5EF4-FFF2-40B4-BE49-F238E27FC236}">
              <a16:creationId xmlns:a16="http://schemas.microsoft.com/office/drawing/2014/main" id="{3B6DD2E1-76C4-4478-806F-86E98A631FBA}"/>
            </a:ext>
          </a:extLst>
        </xdr:cNvPr>
        <xdr:cNvCxnSpPr/>
      </xdr:nvCxnSpPr>
      <xdr:spPr>
        <a:xfrm>
          <a:off x="12814300" y="140684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12" name="n_1aveValue【消防施設】&#10;有形固定資産減価償却率">
          <a:extLst>
            <a:ext uri="{FF2B5EF4-FFF2-40B4-BE49-F238E27FC236}">
              <a16:creationId xmlns:a16="http://schemas.microsoft.com/office/drawing/2014/main" id="{66BA5C97-3B0F-4FF1-97F1-FC362875CAE2}"/>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13" name="n_2aveValue【消防施設】&#10;有形固定資産減価償却率">
          <a:extLst>
            <a:ext uri="{FF2B5EF4-FFF2-40B4-BE49-F238E27FC236}">
              <a16:creationId xmlns:a16="http://schemas.microsoft.com/office/drawing/2014/main" id="{0238F0C0-9FD1-44FF-9045-FF2D72695C37}"/>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14" name="n_3aveValue【消防施設】&#10;有形固定資産減価償却率">
          <a:extLst>
            <a:ext uri="{FF2B5EF4-FFF2-40B4-BE49-F238E27FC236}">
              <a16:creationId xmlns:a16="http://schemas.microsoft.com/office/drawing/2014/main" id="{4997894F-9191-4758-8172-129D841CAC24}"/>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15" name="n_4aveValue【消防施設】&#10;有形固定資産減価償却率">
          <a:extLst>
            <a:ext uri="{FF2B5EF4-FFF2-40B4-BE49-F238E27FC236}">
              <a16:creationId xmlns:a16="http://schemas.microsoft.com/office/drawing/2014/main" id="{6CF34724-6298-487F-8DA2-FCBD113636F7}"/>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416" name="n_1mainValue【消防施設】&#10;有形固定資産減価償却率">
          <a:extLst>
            <a:ext uri="{FF2B5EF4-FFF2-40B4-BE49-F238E27FC236}">
              <a16:creationId xmlns:a16="http://schemas.microsoft.com/office/drawing/2014/main" id="{F6F282F5-C22A-4F23-9380-3C9999DF11B8}"/>
            </a:ext>
          </a:extLst>
        </xdr:cNvPr>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417" name="n_2mainValue【消防施設】&#10;有形固定資産減価償却率">
          <a:extLst>
            <a:ext uri="{FF2B5EF4-FFF2-40B4-BE49-F238E27FC236}">
              <a16:creationId xmlns:a16="http://schemas.microsoft.com/office/drawing/2014/main" id="{87344712-45D6-4C38-ACD9-4DD638E1992D}"/>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13352</xdr:rowOff>
    </xdr:from>
    <xdr:ext cx="405111" cy="259045"/>
    <xdr:sp macro="" textlink="">
      <xdr:nvSpPr>
        <xdr:cNvPr id="418" name="n_3mainValue【消防施設】&#10;有形固定資産減価償却率">
          <a:extLst>
            <a:ext uri="{FF2B5EF4-FFF2-40B4-BE49-F238E27FC236}">
              <a16:creationId xmlns:a16="http://schemas.microsoft.com/office/drawing/2014/main" id="{CC0F6B13-3CC7-4E96-8CF1-25D215578B3E}"/>
            </a:ext>
          </a:extLst>
        </xdr:cNvPr>
        <xdr:cNvSpPr txBox="1"/>
      </xdr:nvSpPr>
      <xdr:spPr>
        <a:xfrm>
          <a:off x="13500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419" name="n_4mainValue【消防施設】&#10;有形固定資産減価償却率">
          <a:extLst>
            <a:ext uri="{FF2B5EF4-FFF2-40B4-BE49-F238E27FC236}">
              <a16:creationId xmlns:a16="http://schemas.microsoft.com/office/drawing/2014/main" id="{5D18F602-2E20-4D5C-BFE1-A15D22F6162E}"/>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0" name="正方形/長方形 419">
          <a:extLst>
            <a:ext uri="{FF2B5EF4-FFF2-40B4-BE49-F238E27FC236}">
              <a16:creationId xmlns:a16="http://schemas.microsoft.com/office/drawing/2014/main" id="{8F58E6DE-5E6C-41A0-916E-0C08B409DD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1" name="正方形/長方形 420">
          <a:extLst>
            <a:ext uri="{FF2B5EF4-FFF2-40B4-BE49-F238E27FC236}">
              <a16:creationId xmlns:a16="http://schemas.microsoft.com/office/drawing/2014/main" id="{71717B32-ED8F-4757-97AD-2A59EA6AEF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2" name="正方形/長方形 421">
          <a:extLst>
            <a:ext uri="{FF2B5EF4-FFF2-40B4-BE49-F238E27FC236}">
              <a16:creationId xmlns:a16="http://schemas.microsoft.com/office/drawing/2014/main" id="{FE7F038C-907A-4BBC-8EDE-CDEEA8FBF3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3" name="正方形/長方形 422">
          <a:extLst>
            <a:ext uri="{FF2B5EF4-FFF2-40B4-BE49-F238E27FC236}">
              <a16:creationId xmlns:a16="http://schemas.microsoft.com/office/drawing/2014/main" id="{814CB5F7-5D8F-425D-9750-01AD50FA6F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4" name="正方形/長方形 423">
          <a:extLst>
            <a:ext uri="{FF2B5EF4-FFF2-40B4-BE49-F238E27FC236}">
              <a16:creationId xmlns:a16="http://schemas.microsoft.com/office/drawing/2014/main" id="{C02D886B-88E9-421B-9ED2-77267C6E9A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5" name="正方形/長方形 424">
          <a:extLst>
            <a:ext uri="{FF2B5EF4-FFF2-40B4-BE49-F238E27FC236}">
              <a16:creationId xmlns:a16="http://schemas.microsoft.com/office/drawing/2014/main" id="{654CD764-DA94-459A-AA34-B04A322612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6" name="正方形/長方形 425">
          <a:extLst>
            <a:ext uri="{FF2B5EF4-FFF2-40B4-BE49-F238E27FC236}">
              <a16:creationId xmlns:a16="http://schemas.microsoft.com/office/drawing/2014/main" id="{C0A48766-B28A-444B-B6B2-440DE553D3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7" name="正方形/長方形 426">
          <a:extLst>
            <a:ext uri="{FF2B5EF4-FFF2-40B4-BE49-F238E27FC236}">
              <a16:creationId xmlns:a16="http://schemas.microsoft.com/office/drawing/2014/main" id="{D76A1EAF-704F-49BB-8580-9EACB3D399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8" name="テキスト ボックス 427">
          <a:extLst>
            <a:ext uri="{FF2B5EF4-FFF2-40B4-BE49-F238E27FC236}">
              <a16:creationId xmlns:a16="http://schemas.microsoft.com/office/drawing/2014/main" id="{DB7363A0-E13A-4F81-A238-0494791F95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9" name="直線コネクタ 428">
          <a:extLst>
            <a:ext uri="{FF2B5EF4-FFF2-40B4-BE49-F238E27FC236}">
              <a16:creationId xmlns:a16="http://schemas.microsoft.com/office/drawing/2014/main" id="{8C1E654A-6A31-4D89-8203-5115EA96B9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0" name="直線コネクタ 429">
          <a:extLst>
            <a:ext uri="{FF2B5EF4-FFF2-40B4-BE49-F238E27FC236}">
              <a16:creationId xmlns:a16="http://schemas.microsoft.com/office/drawing/2014/main" id="{ACD82BA0-B573-49EE-A9F5-6D7E37F75A5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1" name="テキスト ボックス 430">
          <a:extLst>
            <a:ext uri="{FF2B5EF4-FFF2-40B4-BE49-F238E27FC236}">
              <a16:creationId xmlns:a16="http://schemas.microsoft.com/office/drawing/2014/main" id="{5F057DB9-F3D5-4085-BE69-13B061D80E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2" name="直線コネクタ 431">
          <a:extLst>
            <a:ext uri="{FF2B5EF4-FFF2-40B4-BE49-F238E27FC236}">
              <a16:creationId xmlns:a16="http://schemas.microsoft.com/office/drawing/2014/main" id="{1C547BFD-5BCB-402F-8B44-DA15ADF957A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3" name="テキスト ボックス 432">
          <a:extLst>
            <a:ext uri="{FF2B5EF4-FFF2-40B4-BE49-F238E27FC236}">
              <a16:creationId xmlns:a16="http://schemas.microsoft.com/office/drawing/2014/main" id="{37A02EE1-4F77-40B7-B51D-7881B0E9EE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4" name="直線コネクタ 433">
          <a:extLst>
            <a:ext uri="{FF2B5EF4-FFF2-40B4-BE49-F238E27FC236}">
              <a16:creationId xmlns:a16="http://schemas.microsoft.com/office/drawing/2014/main" id="{644214F7-7E8E-4E3B-AC32-53BF19A08CB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5" name="テキスト ボックス 434">
          <a:extLst>
            <a:ext uri="{FF2B5EF4-FFF2-40B4-BE49-F238E27FC236}">
              <a16:creationId xmlns:a16="http://schemas.microsoft.com/office/drawing/2014/main" id="{6B9E5AEC-E835-4D8F-8177-834774386C5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6" name="直線コネクタ 435">
          <a:extLst>
            <a:ext uri="{FF2B5EF4-FFF2-40B4-BE49-F238E27FC236}">
              <a16:creationId xmlns:a16="http://schemas.microsoft.com/office/drawing/2014/main" id="{E1E3F564-1B30-4206-85D0-AFD0E4A50AD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7" name="テキスト ボックス 436">
          <a:extLst>
            <a:ext uri="{FF2B5EF4-FFF2-40B4-BE49-F238E27FC236}">
              <a16:creationId xmlns:a16="http://schemas.microsoft.com/office/drawing/2014/main" id="{E6107612-16B8-4BF7-918D-95F9F469CBD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8" name="直線コネクタ 437">
          <a:extLst>
            <a:ext uri="{FF2B5EF4-FFF2-40B4-BE49-F238E27FC236}">
              <a16:creationId xmlns:a16="http://schemas.microsoft.com/office/drawing/2014/main" id="{53C3B4F6-85EE-46E8-97B2-98D6853C6E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9" name="テキスト ボックス 438">
          <a:extLst>
            <a:ext uri="{FF2B5EF4-FFF2-40B4-BE49-F238E27FC236}">
              <a16:creationId xmlns:a16="http://schemas.microsoft.com/office/drawing/2014/main" id="{DF546380-304E-45DB-9DA7-06062FED8E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0" name="【消防施設】&#10;一人当たり面積グラフ枠">
          <a:extLst>
            <a:ext uri="{FF2B5EF4-FFF2-40B4-BE49-F238E27FC236}">
              <a16:creationId xmlns:a16="http://schemas.microsoft.com/office/drawing/2014/main" id="{0629B43A-49C1-4F55-8980-3D00B5B627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41" name="直線コネクタ 440">
          <a:extLst>
            <a:ext uri="{FF2B5EF4-FFF2-40B4-BE49-F238E27FC236}">
              <a16:creationId xmlns:a16="http://schemas.microsoft.com/office/drawing/2014/main" id="{9CC8AC3A-F4DF-4DA4-943E-F6A10F6F0D2E}"/>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42" name="【消防施設】&#10;一人当たり面積最小値テキスト">
          <a:extLst>
            <a:ext uri="{FF2B5EF4-FFF2-40B4-BE49-F238E27FC236}">
              <a16:creationId xmlns:a16="http://schemas.microsoft.com/office/drawing/2014/main" id="{D503FEE9-329D-48DC-BADC-AD3173EE2BA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43" name="直線コネクタ 442">
          <a:extLst>
            <a:ext uri="{FF2B5EF4-FFF2-40B4-BE49-F238E27FC236}">
              <a16:creationId xmlns:a16="http://schemas.microsoft.com/office/drawing/2014/main" id="{76EC2FC9-65C5-45CA-9A6C-C0CA8FCF496A}"/>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44" name="【消防施設】&#10;一人当たり面積最大値テキスト">
          <a:extLst>
            <a:ext uri="{FF2B5EF4-FFF2-40B4-BE49-F238E27FC236}">
              <a16:creationId xmlns:a16="http://schemas.microsoft.com/office/drawing/2014/main" id="{E9F92989-4985-4E5B-A71B-F306E7AEF665}"/>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45" name="直線コネクタ 444">
          <a:extLst>
            <a:ext uri="{FF2B5EF4-FFF2-40B4-BE49-F238E27FC236}">
              <a16:creationId xmlns:a16="http://schemas.microsoft.com/office/drawing/2014/main" id="{B4D4C2E4-3BE5-49D4-B4CE-C9A245CE3E1A}"/>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46" name="【消防施設】&#10;一人当たり面積平均値テキスト">
          <a:extLst>
            <a:ext uri="{FF2B5EF4-FFF2-40B4-BE49-F238E27FC236}">
              <a16:creationId xmlns:a16="http://schemas.microsoft.com/office/drawing/2014/main" id="{442213B9-73D4-4F87-ACD4-5A912D673467}"/>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47" name="フローチャート: 判断 446">
          <a:extLst>
            <a:ext uri="{FF2B5EF4-FFF2-40B4-BE49-F238E27FC236}">
              <a16:creationId xmlns:a16="http://schemas.microsoft.com/office/drawing/2014/main" id="{964007E4-8489-4CFC-A6FE-7232BEA44FEB}"/>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48" name="フローチャート: 判断 447">
          <a:extLst>
            <a:ext uri="{FF2B5EF4-FFF2-40B4-BE49-F238E27FC236}">
              <a16:creationId xmlns:a16="http://schemas.microsoft.com/office/drawing/2014/main" id="{32B302F5-4C24-4E3D-A647-2BBB602D8A56}"/>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49" name="フローチャート: 判断 448">
          <a:extLst>
            <a:ext uri="{FF2B5EF4-FFF2-40B4-BE49-F238E27FC236}">
              <a16:creationId xmlns:a16="http://schemas.microsoft.com/office/drawing/2014/main" id="{E3EEE09D-4DCC-49A3-88FA-B316CAB5AE52}"/>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50" name="フローチャート: 判断 449">
          <a:extLst>
            <a:ext uri="{FF2B5EF4-FFF2-40B4-BE49-F238E27FC236}">
              <a16:creationId xmlns:a16="http://schemas.microsoft.com/office/drawing/2014/main" id="{CE6E8AAC-0979-4E92-8164-276BDF984A3C}"/>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51" name="フローチャート: 判断 450">
          <a:extLst>
            <a:ext uri="{FF2B5EF4-FFF2-40B4-BE49-F238E27FC236}">
              <a16:creationId xmlns:a16="http://schemas.microsoft.com/office/drawing/2014/main" id="{9DF3773F-6DCE-42C9-8888-9B7C9912589B}"/>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39006AA7-49F6-4748-AC1A-4DA57A57E1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98F837F-9C60-4F82-98A8-CB9B2788F45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D1236C62-D251-48F8-BACD-36BA26C40C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D3AC1AA1-964A-4E04-BA9E-6B702BD4E7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9288123-8175-4626-B1D8-5912D11539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63424</xdr:rowOff>
    </xdr:from>
    <xdr:to>
      <xdr:col>116</xdr:col>
      <xdr:colOff>114300</xdr:colOff>
      <xdr:row>85</xdr:row>
      <xdr:rowOff>165024</xdr:rowOff>
    </xdr:to>
    <xdr:sp macro="" textlink="">
      <xdr:nvSpPr>
        <xdr:cNvPr id="457" name="楕円 456">
          <a:extLst>
            <a:ext uri="{FF2B5EF4-FFF2-40B4-BE49-F238E27FC236}">
              <a16:creationId xmlns:a16="http://schemas.microsoft.com/office/drawing/2014/main" id="{2135F2DC-6A90-4AD5-A7D7-BC2BDC3688E4}"/>
            </a:ext>
          </a:extLst>
        </xdr:cNvPr>
        <xdr:cNvSpPr/>
      </xdr:nvSpPr>
      <xdr:spPr>
        <a:xfrm>
          <a:off x="22110700" y="146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458" name="【消防施設】&#10;一人当たり面積該当値テキスト">
          <a:extLst>
            <a:ext uri="{FF2B5EF4-FFF2-40B4-BE49-F238E27FC236}">
              <a16:creationId xmlns:a16="http://schemas.microsoft.com/office/drawing/2014/main" id="{546056F8-3CD7-4E40-AAEF-9E7A9E4921B2}"/>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65939</xdr:rowOff>
    </xdr:from>
    <xdr:to>
      <xdr:col>112</xdr:col>
      <xdr:colOff>38100</xdr:colOff>
      <xdr:row>85</xdr:row>
      <xdr:rowOff>167539</xdr:rowOff>
    </xdr:to>
    <xdr:sp macro="" textlink="">
      <xdr:nvSpPr>
        <xdr:cNvPr id="459" name="楕円 458">
          <a:extLst>
            <a:ext uri="{FF2B5EF4-FFF2-40B4-BE49-F238E27FC236}">
              <a16:creationId xmlns:a16="http://schemas.microsoft.com/office/drawing/2014/main" id="{2944B38D-3062-4369-B10C-4FD6F2223560}"/>
            </a:ext>
          </a:extLst>
        </xdr:cNvPr>
        <xdr:cNvSpPr/>
      </xdr:nvSpPr>
      <xdr:spPr>
        <a:xfrm>
          <a:off x="21272500" y="14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114224</xdr:rowOff>
    </xdr:from>
    <xdr:to>
      <xdr:col>116</xdr:col>
      <xdr:colOff>63500</xdr:colOff>
      <xdr:row>85</xdr:row>
      <xdr:rowOff>116739</xdr:rowOff>
    </xdr:to>
    <xdr:cxnSp macro="">
      <xdr:nvCxnSpPr>
        <xdr:cNvPr id="460" name="直線コネクタ 459">
          <a:extLst>
            <a:ext uri="{FF2B5EF4-FFF2-40B4-BE49-F238E27FC236}">
              <a16:creationId xmlns:a16="http://schemas.microsoft.com/office/drawing/2014/main" id="{853ADFAC-67ED-4120-92FD-88448BE010BF}"/>
            </a:ext>
          </a:extLst>
        </xdr:cNvPr>
        <xdr:cNvCxnSpPr/>
      </xdr:nvCxnSpPr>
      <xdr:spPr>
        <a:xfrm flipV="1">
          <a:off x="21323300" y="1468747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68453</xdr:rowOff>
    </xdr:from>
    <xdr:to>
      <xdr:col>107</xdr:col>
      <xdr:colOff>101600</xdr:colOff>
      <xdr:row>85</xdr:row>
      <xdr:rowOff>170053</xdr:rowOff>
    </xdr:to>
    <xdr:sp macro="" textlink="">
      <xdr:nvSpPr>
        <xdr:cNvPr id="461" name="楕円 460">
          <a:extLst>
            <a:ext uri="{FF2B5EF4-FFF2-40B4-BE49-F238E27FC236}">
              <a16:creationId xmlns:a16="http://schemas.microsoft.com/office/drawing/2014/main" id="{75F95B20-7ABA-42C7-AAA7-B49DB20B400D}"/>
            </a:ext>
          </a:extLst>
        </xdr:cNvPr>
        <xdr:cNvSpPr/>
      </xdr:nvSpPr>
      <xdr:spPr>
        <a:xfrm>
          <a:off x="20383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116739</xdr:rowOff>
    </xdr:from>
    <xdr:to>
      <xdr:col>111</xdr:col>
      <xdr:colOff>177800</xdr:colOff>
      <xdr:row>85</xdr:row>
      <xdr:rowOff>119253</xdr:rowOff>
    </xdr:to>
    <xdr:cxnSp macro="">
      <xdr:nvCxnSpPr>
        <xdr:cNvPr id="462" name="直線コネクタ 461">
          <a:extLst>
            <a:ext uri="{FF2B5EF4-FFF2-40B4-BE49-F238E27FC236}">
              <a16:creationId xmlns:a16="http://schemas.microsoft.com/office/drawing/2014/main" id="{DCA32C97-52E1-4E5D-A095-4DA571542BBB}"/>
            </a:ext>
          </a:extLst>
        </xdr:cNvPr>
        <xdr:cNvCxnSpPr/>
      </xdr:nvCxnSpPr>
      <xdr:spPr>
        <a:xfrm flipV="1">
          <a:off x="20434300" y="1468998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70510</xdr:rowOff>
    </xdr:from>
    <xdr:to>
      <xdr:col>102</xdr:col>
      <xdr:colOff>165100</xdr:colOff>
      <xdr:row>86</xdr:row>
      <xdr:rowOff>660</xdr:rowOff>
    </xdr:to>
    <xdr:sp macro="" textlink="">
      <xdr:nvSpPr>
        <xdr:cNvPr id="463" name="楕円 462">
          <a:extLst>
            <a:ext uri="{FF2B5EF4-FFF2-40B4-BE49-F238E27FC236}">
              <a16:creationId xmlns:a16="http://schemas.microsoft.com/office/drawing/2014/main" id="{B2B9E488-458F-4A2A-869B-6A23DAB34E04}"/>
            </a:ext>
          </a:extLst>
        </xdr:cNvPr>
        <xdr:cNvSpPr/>
      </xdr:nvSpPr>
      <xdr:spPr>
        <a:xfrm>
          <a:off x="19494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119253</xdr:rowOff>
    </xdr:from>
    <xdr:to>
      <xdr:col>107</xdr:col>
      <xdr:colOff>50800</xdr:colOff>
      <xdr:row>85</xdr:row>
      <xdr:rowOff>121310</xdr:rowOff>
    </xdr:to>
    <xdr:cxnSp macro="">
      <xdr:nvCxnSpPr>
        <xdr:cNvPr id="464" name="直線コネクタ 463">
          <a:extLst>
            <a:ext uri="{FF2B5EF4-FFF2-40B4-BE49-F238E27FC236}">
              <a16:creationId xmlns:a16="http://schemas.microsoft.com/office/drawing/2014/main" id="{49E9B957-5D3B-4D6F-BB4D-00DB51C39A1E}"/>
            </a:ext>
          </a:extLst>
        </xdr:cNvPr>
        <xdr:cNvCxnSpPr/>
      </xdr:nvCxnSpPr>
      <xdr:spPr>
        <a:xfrm flipV="1">
          <a:off x="19545300" y="14692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465" name="楕円 464">
          <a:extLst>
            <a:ext uri="{FF2B5EF4-FFF2-40B4-BE49-F238E27FC236}">
              <a16:creationId xmlns:a16="http://schemas.microsoft.com/office/drawing/2014/main" id="{EEB39BC7-C864-4AD9-B55B-289602F6028B}"/>
            </a:ext>
          </a:extLst>
        </xdr:cNvPr>
        <xdr:cNvSpPr/>
      </xdr:nvSpPr>
      <xdr:spPr>
        <a:xfrm>
          <a:off x="18605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121310</xdr:rowOff>
    </xdr:from>
    <xdr:to>
      <xdr:col>102</xdr:col>
      <xdr:colOff>114300</xdr:colOff>
      <xdr:row>85</xdr:row>
      <xdr:rowOff>123825</xdr:rowOff>
    </xdr:to>
    <xdr:cxnSp macro="">
      <xdr:nvCxnSpPr>
        <xdr:cNvPr id="466" name="直線コネクタ 465">
          <a:extLst>
            <a:ext uri="{FF2B5EF4-FFF2-40B4-BE49-F238E27FC236}">
              <a16:creationId xmlns:a16="http://schemas.microsoft.com/office/drawing/2014/main" id="{6B052D6E-0B39-4740-B694-CD56E21269DC}"/>
            </a:ext>
          </a:extLst>
        </xdr:cNvPr>
        <xdr:cNvCxnSpPr/>
      </xdr:nvCxnSpPr>
      <xdr:spPr>
        <a:xfrm flipV="1">
          <a:off x="18656300" y="1469456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67" name="n_1aveValue【消防施設】&#10;一人当たり面積">
          <a:extLst>
            <a:ext uri="{FF2B5EF4-FFF2-40B4-BE49-F238E27FC236}">
              <a16:creationId xmlns:a16="http://schemas.microsoft.com/office/drawing/2014/main" id="{849E518E-507E-476E-B69E-0E6A4FC3F24E}"/>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68" name="n_2aveValue【消防施設】&#10;一人当たり面積">
          <a:extLst>
            <a:ext uri="{FF2B5EF4-FFF2-40B4-BE49-F238E27FC236}">
              <a16:creationId xmlns:a16="http://schemas.microsoft.com/office/drawing/2014/main" id="{35941595-EEF1-4E67-88BE-BA68EF4C223E}"/>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469" name="n_3aveValue【消防施設】&#10;一人当たり面積">
          <a:extLst>
            <a:ext uri="{FF2B5EF4-FFF2-40B4-BE49-F238E27FC236}">
              <a16:creationId xmlns:a16="http://schemas.microsoft.com/office/drawing/2014/main" id="{6E7003C6-F519-4E7C-B998-B7DE4335BAB8}"/>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70" name="n_4aveValue【消防施設】&#10;一人当たり面積">
          <a:extLst>
            <a:ext uri="{FF2B5EF4-FFF2-40B4-BE49-F238E27FC236}">
              <a16:creationId xmlns:a16="http://schemas.microsoft.com/office/drawing/2014/main" id="{FC9979A4-E933-4B43-9679-974E485CB178}"/>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12616</xdr:rowOff>
    </xdr:from>
    <xdr:ext cx="469744" cy="259045"/>
    <xdr:sp macro="" textlink="">
      <xdr:nvSpPr>
        <xdr:cNvPr id="471" name="n_1mainValue【消防施設】&#10;一人当たり面積">
          <a:extLst>
            <a:ext uri="{FF2B5EF4-FFF2-40B4-BE49-F238E27FC236}">
              <a16:creationId xmlns:a16="http://schemas.microsoft.com/office/drawing/2014/main" id="{37FD4246-7FF3-48B5-A474-61D9D267353A}"/>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15130</xdr:rowOff>
    </xdr:from>
    <xdr:ext cx="469744" cy="259045"/>
    <xdr:sp macro="" textlink="">
      <xdr:nvSpPr>
        <xdr:cNvPr id="472" name="n_2mainValue【消防施設】&#10;一人当たり面積">
          <a:extLst>
            <a:ext uri="{FF2B5EF4-FFF2-40B4-BE49-F238E27FC236}">
              <a16:creationId xmlns:a16="http://schemas.microsoft.com/office/drawing/2014/main" id="{32ADB45A-C3C2-4DEB-91FD-07B4B12761D3}"/>
            </a:ext>
          </a:extLst>
        </xdr:cNvPr>
        <xdr:cNvSpPr txBox="1"/>
      </xdr:nvSpPr>
      <xdr:spPr>
        <a:xfrm>
          <a:off x="20199427" y="14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17187</xdr:rowOff>
    </xdr:from>
    <xdr:ext cx="469744" cy="259045"/>
    <xdr:sp macro="" textlink="">
      <xdr:nvSpPr>
        <xdr:cNvPr id="473" name="n_3mainValue【消防施設】&#10;一人当たり面積">
          <a:extLst>
            <a:ext uri="{FF2B5EF4-FFF2-40B4-BE49-F238E27FC236}">
              <a16:creationId xmlns:a16="http://schemas.microsoft.com/office/drawing/2014/main" id="{35CFA105-9CAE-40CA-8C7E-ACAD59CFA1EB}"/>
            </a:ext>
          </a:extLst>
        </xdr:cNvPr>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474" name="n_4mainValue【消防施設】&#10;一人当たり面積">
          <a:extLst>
            <a:ext uri="{FF2B5EF4-FFF2-40B4-BE49-F238E27FC236}">
              <a16:creationId xmlns:a16="http://schemas.microsoft.com/office/drawing/2014/main" id="{605DDCCE-3735-405E-ADE4-26479C9BCEA8}"/>
            </a:ext>
          </a:extLst>
        </xdr:cNvPr>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a:extLst>
            <a:ext uri="{FF2B5EF4-FFF2-40B4-BE49-F238E27FC236}">
              <a16:creationId xmlns:a16="http://schemas.microsoft.com/office/drawing/2014/main" id="{D767CBB5-A30F-4535-A32F-C19BD656DD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a:extLst>
            <a:ext uri="{FF2B5EF4-FFF2-40B4-BE49-F238E27FC236}">
              <a16:creationId xmlns:a16="http://schemas.microsoft.com/office/drawing/2014/main" id="{02335044-A43E-4463-8068-4D4035FC5B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a:extLst>
            <a:ext uri="{FF2B5EF4-FFF2-40B4-BE49-F238E27FC236}">
              <a16:creationId xmlns:a16="http://schemas.microsoft.com/office/drawing/2014/main" id="{DA532570-0367-48ED-939C-C756AEA8C1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a:extLst>
            <a:ext uri="{FF2B5EF4-FFF2-40B4-BE49-F238E27FC236}">
              <a16:creationId xmlns:a16="http://schemas.microsoft.com/office/drawing/2014/main" id="{39448ADD-EBA6-45DE-948D-C845718267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a:extLst>
            <a:ext uri="{FF2B5EF4-FFF2-40B4-BE49-F238E27FC236}">
              <a16:creationId xmlns:a16="http://schemas.microsoft.com/office/drawing/2014/main" id="{C70A536E-0DF6-47E6-A8DD-BFE8C9018C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a:extLst>
            <a:ext uri="{FF2B5EF4-FFF2-40B4-BE49-F238E27FC236}">
              <a16:creationId xmlns:a16="http://schemas.microsoft.com/office/drawing/2014/main" id="{C3384667-22EA-4590-AE6F-C4F9002270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a:extLst>
            <a:ext uri="{FF2B5EF4-FFF2-40B4-BE49-F238E27FC236}">
              <a16:creationId xmlns:a16="http://schemas.microsoft.com/office/drawing/2014/main" id="{D77C0BBB-F11A-4750-8404-F2ECC29F05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a:extLst>
            <a:ext uri="{FF2B5EF4-FFF2-40B4-BE49-F238E27FC236}">
              <a16:creationId xmlns:a16="http://schemas.microsoft.com/office/drawing/2014/main" id="{8E6B615C-779A-4FDC-937C-FFC79A27AE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a:extLst>
            <a:ext uri="{FF2B5EF4-FFF2-40B4-BE49-F238E27FC236}">
              <a16:creationId xmlns:a16="http://schemas.microsoft.com/office/drawing/2014/main" id="{F52ED2EC-DB61-4ACE-B505-220F93B92F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a:extLst>
            <a:ext uri="{FF2B5EF4-FFF2-40B4-BE49-F238E27FC236}">
              <a16:creationId xmlns:a16="http://schemas.microsoft.com/office/drawing/2014/main" id="{70929A7B-6B69-43F9-B8CE-1375BD34F2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5" name="テキスト ボックス 484">
          <a:extLst>
            <a:ext uri="{FF2B5EF4-FFF2-40B4-BE49-F238E27FC236}">
              <a16:creationId xmlns:a16="http://schemas.microsoft.com/office/drawing/2014/main" id="{AFFAF3E4-0C25-4146-A6DB-24E120D8DE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a:extLst>
            <a:ext uri="{FF2B5EF4-FFF2-40B4-BE49-F238E27FC236}">
              <a16:creationId xmlns:a16="http://schemas.microsoft.com/office/drawing/2014/main" id="{B565BB60-FDED-4B53-B32A-BEB581E0AA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7" name="テキスト ボックス 486">
          <a:extLst>
            <a:ext uri="{FF2B5EF4-FFF2-40B4-BE49-F238E27FC236}">
              <a16:creationId xmlns:a16="http://schemas.microsoft.com/office/drawing/2014/main" id="{A9014CB7-938C-494A-8BF1-EF19559E236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a:extLst>
            <a:ext uri="{FF2B5EF4-FFF2-40B4-BE49-F238E27FC236}">
              <a16:creationId xmlns:a16="http://schemas.microsoft.com/office/drawing/2014/main" id="{79B1D6FB-6A83-45FF-BBAD-0FEE4F4519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a:extLst>
            <a:ext uri="{FF2B5EF4-FFF2-40B4-BE49-F238E27FC236}">
              <a16:creationId xmlns:a16="http://schemas.microsoft.com/office/drawing/2014/main" id="{377C8F77-438C-49F8-BBD5-89AD12B387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a:extLst>
            <a:ext uri="{FF2B5EF4-FFF2-40B4-BE49-F238E27FC236}">
              <a16:creationId xmlns:a16="http://schemas.microsoft.com/office/drawing/2014/main" id="{8C6AF13F-F729-44E2-A226-4D099D7DDA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a:extLst>
            <a:ext uri="{FF2B5EF4-FFF2-40B4-BE49-F238E27FC236}">
              <a16:creationId xmlns:a16="http://schemas.microsoft.com/office/drawing/2014/main" id="{33A2C893-FD56-4B7C-86A8-A23A0B1A74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a:extLst>
            <a:ext uri="{FF2B5EF4-FFF2-40B4-BE49-F238E27FC236}">
              <a16:creationId xmlns:a16="http://schemas.microsoft.com/office/drawing/2014/main" id="{F290A851-7DB9-474D-92A2-06345EA0149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a:extLst>
            <a:ext uri="{FF2B5EF4-FFF2-40B4-BE49-F238E27FC236}">
              <a16:creationId xmlns:a16="http://schemas.microsoft.com/office/drawing/2014/main" id="{0BDFBEAE-1F62-427E-A291-7E35D396FA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a:extLst>
            <a:ext uri="{FF2B5EF4-FFF2-40B4-BE49-F238E27FC236}">
              <a16:creationId xmlns:a16="http://schemas.microsoft.com/office/drawing/2014/main" id="{D093E054-F9D0-47C7-AAC2-871A043696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a:extLst>
            <a:ext uri="{FF2B5EF4-FFF2-40B4-BE49-F238E27FC236}">
              <a16:creationId xmlns:a16="http://schemas.microsoft.com/office/drawing/2014/main" id="{665A5DCE-83F4-419D-8D24-369F9C7D37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a:extLst>
            <a:ext uri="{FF2B5EF4-FFF2-40B4-BE49-F238E27FC236}">
              <a16:creationId xmlns:a16="http://schemas.microsoft.com/office/drawing/2014/main" id="{2B52E0E8-3E3C-41F9-800E-47E1295DA7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7" name="テキスト ボックス 496">
          <a:extLst>
            <a:ext uri="{FF2B5EF4-FFF2-40B4-BE49-F238E27FC236}">
              <a16:creationId xmlns:a16="http://schemas.microsoft.com/office/drawing/2014/main" id="{253AB7DC-F7E2-45C3-B664-B3276664FC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a:extLst>
            <a:ext uri="{FF2B5EF4-FFF2-40B4-BE49-F238E27FC236}">
              <a16:creationId xmlns:a16="http://schemas.microsoft.com/office/drawing/2014/main" id="{D8A90C76-015E-4ECB-9FBD-013F47255D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id="{9EE58844-A45B-489E-91E3-5228EC9E91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00" name="直線コネクタ 499">
          <a:extLst>
            <a:ext uri="{FF2B5EF4-FFF2-40B4-BE49-F238E27FC236}">
              <a16:creationId xmlns:a16="http://schemas.microsoft.com/office/drawing/2014/main" id="{E68D6C86-E95C-4A35-9E11-1817BF23BD36}"/>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1" name="【庁舎】&#10;有形固定資産減価償却率最小値テキスト">
          <a:extLst>
            <a:ext uri="{FF2B5EF4-FFF2-40B4-BE49-F238E27FC236}">
              <a16:creationId xmlns:a16="http://schemas.microsoft.com/office/drawing/2014/main" id="{62A85C9D-1B2C-46C6-B4A0-D5EE7D3A51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2" name="直線コネクタ 501">
          <a:extLst>
            <a:ext uri="{FF2B5EF4-FFF2-40B4-BE49-F238E27FC236}">
              <a16:creationId xmlns:a16="http://schemas.microsoft.com/office/drawing/2014/main" id="{25B956F9-36CF-49AE-98A9-BDC4AB865BF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03" name="【庁舎】&#10;有形固定資産減価償却率最大値テキスト">
          <a:extLst>
            <a:ext uri="{FF2B5EF4-FFF2-40B4-BE49-F238E27FC236}">
              <a16:creationId xmlns:a16="http://schemas.microsoft.com/office/drawing/2014/main" id="{B231069E-920B-4FFA-8780-4FBC1A385169}"/>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04" name="直線コネクタ 503">
          <a:extLst>
            <a:ext uri="{FF2B5EF4-FFF2-40B4-BE49-F238E27FC236}">
              <a16:creationId xmlns:a16="http://schemas.microsoft.com/office/drawing/2014/main" id="{B027D720-B9B8-443C-9120-7A2AE88229CF}"/>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05" name="【庁舎】&#10;有形固定資産減価償却率平均値テキスト">
          <a:extLst>
            <a:ext uri="{FF2B5EF4-FFF2-40B4-BE49-F238E27FC236}">
              <a16:creationId xmlns:a16="http://schemas.microsoft.com/office/drawing/2014/main" id="{76525B33-FEB5-49D9-8BB3-E24178B2EE69}"/>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06" name="フローチャート: 判断 505">
          <a:extLst>
            <a:ext uri="{FF2B5EF4-FFF2-40B4-BE49-F238E27FC236}">
              <a16:creationId xmlns:a16="http://schemas.microsoft.com/office/drawing/2014/main" id="{1861CC9A-B3DF-41D8-9819-FA7F3987FDD2}"/>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07" name="フローチャート: 判断 506">
          <a:extLst>
            <a:ext uri="{FF2B5EF4-FFF2-40B4-BE49-F238E27FC236}">
              <a16:creationId xmlns:a16="http://schemas.microsoft.com/office/drawing/2014/main" id="{30DC0005-9F3F-4C72-B696-1CBC9567684F}"/>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08" name="フローチャート: 判断 507">
          <a:extLst>
            <a:ext uri="{FF2B5EF4-FFF2-40B4-BE49-F238E27FC236}">
              <a16:creationId xmlns:a16="http://schemas.microsoft.com/office/drawing/2014/main" id="{09D7B723-7040-446D-8ED4-8EBA0C19B152}"/>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09" name="フローチャート: 判断 508">
          <a:extLst>
            <a:ext uri="{FF2B5EF4-FFF2-40B4-BE49-F238E27FC236}">
              <a16:creationId xmlns:a16="http://schemas.microsoft.com/office/drawing/2014/main" id="{B3D3BFAB-5B5C-41A5-99AC-C524185D4A42}"/>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10" name="フローチャート: 判断 509">
          <a:extLst>
            <a:ext uri="{FF2B5EF4-FFF2-40B4-BE49-F238E27FC236}">
              <a16:creationId xmlns:a16="http://schemas.microsoft.com/office/drawing/2014/main" id="{D7CB19D6-EC86-4035-81C7-2D7F56B0F73B}"/>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F4CDFE47-C7DE-450C-8816-6298DA166F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475D0734-0512-4A20-8DA7-6B9D41BA53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BADF1C0E-23FD-457D-A4E3-E3777DECF7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5554289F-104F-4409-97EB-F8573A4C88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E708E528-3003-4F89-8E26-D1FE57E10B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516" name="楕円 515">
          <a:extLst>
            <a:ext uri="{FF2B5EF4-FFF2-40B4-BE49-F238E27FC236}">
              <a16:creationId xmlns:a16="http://schemas.microsoft.com/office/drawing/2014/main" id="{28B1CFD3-A20E-43D2-9D64-0DC95B9A01C3}"/>
            </a:ext>
          </a:extLst>
        </xdr:cNvPr>
        <xdr:cNvSpPr/>
      </xdr:nvSpPr>
      <xdr:spPr>
        <a:xfrm>
          <a:off x="16268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517" name="【庁舎】&#10;有形固定資産減価償却率該当値テキスト">
          <a:extLst>
            <a:ext uri="{FF2B5EF4-FFF2-40B4-BE49-F238E27FC236}">
              <a16:creationId xmlns:a16="http://schemas.microsoft.com/office/drawing/2014/main" id="{BA115FA0-9511-4A3E-8F66-FC411EE8992D}"/>
            </a:ext>
          </a:extLst>
        </xdr:cNvPr>
        <xdr:cNvSpPr txBox="1"/>
      </xdr:nvSpPr>
      <xdr:spPr>
        <a:xfrm>
          <a:off x="16357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518" name="楕円 517">
          <a:extLst>
            <a:ext uri="{FF2B5EF4-FFF2-40B4-BE49-F238E27FC236}">
              <a16:creationId xmlns:a16="http://schemas.microsoft.com/office/drawing/2014/main" id="{7CF66C48-69A2-44BB-BEB9-D7A4467152A9}"/>
            </a:ext>
          </a:extLst>
        </xdr:cNvPr>
        <xdr:cNvSpPr/>
      </xdr:nvSpPr>
      <xdr:spPr>
        <a:xfrm>
          <a:off x="1543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126819</xdr:rowOff>
    </xdr:to>
    <xdr:cxnSp macro="">
      <xdr:nvCxnSpPr>
        <xdr:cNvPr id="519" name="直線コネクタ 518">
          <a:extLst>
            <a:ext uri="{FF2B5EF4-FFF2-40B4-BE49-F238E27FC236}">
              <a16:creationId xmlns:a16="http://schemas.microsoft.com/office/drawing/2014/main" id="{CBAAB793-A1A4-4D62-9462-6E804FC96041}"/>
            </a:ext>
          </a:extLst>
        </xdr:cNvPr>
        <xdr:cNvCxnSpPr/>
      </xdr:nvCxnSpPr>
      <xdr:spPr>
        <a:xfrm>
          <a:off x="15481300" y="184458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520" name="楕円 519">
          <a:extLst>
            <a:ext uri="{FF2B5EF4-FFF2-40B4-BE49-F238E27FC236}">
              <a16:creationId xmlns:a16="http://schemas.microsoft.com/office/drawing/2014/main" id="{7AAC0671-89D4-4D31-9C24-FA5BB94E3743}"/>
            </a:ext>
          </a:extLst>
        </xdr:cNvPr>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100693</xdr:rowOff>
    </xdr:to>
    <xdr:cxnSp macro="">
      <xdr:nvCxnSpPr>
        <xdr:cNvPr id="521" name="直線コネクタ 520">
          <a:extLst>
            <a:ext uri="{FF2B5EF4-FFF2-40B4-BE49-F238E27FC236}">
              <a16:creationId xmlns:a16="http://schemas.microsoft.com/office/drawing/2014/main" id="{97FBBAD7-1F60-40A3-9FC2-BDE212A20BAE}"/>
            </a:ext>
          </a:extLst>
        </xdr:cNvPr>
        <xdr:cNvCxnSpPr/>
      </xdr:nvCxnSpPr>
      <xdr:spPr>
        <a:xfrm>
          <a:off x="14592300" y="184164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4173</xdr:rowOff>
    </xdr:from>
    <xdr:to>
      <xdr:col>72</xdr:col>
      <xdr:colOff>38100</xdr:colOff>
      <xdr:row>107</xdr:row>
      <xdr:rowOff>105773</xdr:rowOff>
    </xdr:to>
    <xdr:sp macro="" textlink="">
      <xdr:nvSpPr>
        <xdr:cNvPr id="522" name="楕円 521">
          <a:extLst>
            <a:ext uri="{FF2B5EF4-FFF2-40B4-BE49-F238E27FC236}">
              <a16:creationId xmlns:a16="http://schemas.microsoft.com/office/drawing/2014/main" id="{207078A4-2613-4A91-B0C3-0123FDFF1EF5}"/>
            </a:ext>
          </a:extLst>
        </xdr:cNvPr>
        <xdr:cNvSpPr/>
      </xdr:nvSpPr>
      <xdr:spPr>
        <a:xfrm>
          <a:off x="1365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71301</xdr:rowOff>
    </xdr:to>
    <xdr:cxnSp macro="">
      <xdr:nvCxnSpPr>
        <xdr:cNvPr id="523" name="直線コネクタ 522">
          <a:extLst>
            <a:ext uri="{FF2B5EF4-FFF2-40B4-BE49-F238E27FC236}">
              <a16:creationId xmlns:a16="http://schemas.microsoft.com/office/drawing/2014/main" id="{31AD2BA9-62B5-44F8-8A84-577B33BC203E}"/>
            </a:ext>
          </a:extLst>
        </xdr:cNvPr>
        <xdr:cNvCxnSpPr/>
      </xdr:nvCxnSpPr>
      <xdr:spPr>
        <a:xfrm>
          <a:off x="13703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524" name="楕円 523">
          <a:extLst>
            <a:ext uri="{FF2B5EF4-FFF2-40B4-BE49-F238E27FC236}">
              <a16:creationId xmlns:a16="http://schemas.microsoft.com/office/drawing/2014/main" id="{C3CD14C6-7745-411D-99A0-27B0D2F214D0}"/>
            </a:ext>
          </a:extLst>
        </xdr:cNvPr>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54973</xdr:rowOff>
    </xdr:to>
    <xdr:cxnSp macro="">
      <xdr:nvCxnSpPr>
        <xdr:cNvPr id="525" name="直線コネクタ 524">
          <a:extLst>
            <a:ext uri="{FF2B5EF4-FFF2-40B4-BE49-F238E27FC236}">
              <a16:creationId xmlns:a16="http://schemas.microsoft.com/office/drawing/2014/main" id="{0E736D14-28E6-41C1-87B2-3F7F5DF58408}"/>
            </a:ext>
          </a:extLst>
        </xdr:cNvPr>
        <xdr:cNvCxnSpPr/>
      </xdr:nvCxnSpPr>
      <xdr:spPr>
        <a:xfrm>
          <a:off x="12814300" y="183723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26" name="n_1aveValue【庁舎】&#10;有形固定資産減価償却率">
          <a:extLst>
            <a:ext uri="{FF2B5EF4-FFF2-40B4-BE49-F238E27FC236}">
              <a16:creationId xmlns:a16="http://schemas.microsoft.com/office/drawing/2014/main" id="{9C6B2795-ED35-4084-A961-C2DCF0F209F4}"/>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27" name="n_2aveValue【庁舎】&#10;有形固定資産減価償却率">
          <a:extLst>
            <a:ext uri="{FF2B5EF4-FFF2-40B4-BE49-F238E27FC236}">
              <a16:creationId xmlns:a16="http://schemas.microsoft.com/office/drawing/2014/main" id="{373C9AB5-AF3A-42CE-858D-5B963DEDB77E}"/>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28" name="n_3aveValue【庁舎】&#10;有形固定資産減価償却率">
          <a:extLst>
            <a:ext uri="{FF2B5EF4-FFF2-40B4-BE49-F238E27FC236}">
              <a16:creationId xmlns:a16="http://schemas.microsoft.com/office/drawing/2014/main" id="{FB43E999-6397-4B99-B170-B81B39AC22DD}"/>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29" name="n_4aveValue【庁舎】&#10;有形固定資産減価償却率">
          <a:extLst>
            <a:ext uri="{FF2B5EF4-FFF2-40B4-BE49-F238E27FC236}">
              <a16:creationId xmlns:a16="http://schemas.microsoft.com/office/drawing/2014/main" id="{20EEC355-4A8A-490C-B701-BB6D9D49801A}"/>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530" name="n_1mainValue【庁舎】&#10;有形固定資産減価償却率">
          <a:extLst>
            <a:ext uri="{FF2B5EF4-FFF2-40B4-BE49-F238E27FC236}">
              <a16:creationId xmlns:a16="http://schemas.microsoft.com/office/drawing/2014/main" id="{2276FC31-0BE8-447D-9610-F27C03E3E530}"/>
            </a:ext>
          </a:extLst>
        </xdr:cNvPr>
        <xdr:cNvSpPr txBox="1"/>
      </xdr:nvSpPr>
      <xdr:spPr>
        <a:xfrm>
          <a:off x="15266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531" name="n_2mainValue【庁舎】&#10;有形固定資産減価償却率">
          <a:extLst>
            <a:ext uri="{FF2B5EF4-FFF2-40B4-BE49-F238E27FC236}">
              <a16:creationId xmlns:a16="http://schemas.microsoft.com/office/drawing/2014/main" id="{A158CA73-3F06-4560-AD88-677789672E11}"/>
            </a:ext>
          </a:extLst>
        </xdr:cNvPr>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96900</xdr:rowOff>
    </xdr:from>
    <xdr:ext cx="405111" cy="259045"/>
    <xdr:sp macro="" textlink="">
      <xdr:nvSpPr>
        <xdr:cNvPr id="532" name="n_3mainValue【庁舎】&#10;有形固定資産減価償却率">
          <a:extLst>
            <a:ext uri="{FF2B5EF4-FFF2-40B4-BE49-F238E27FC236}">
              <a16:creationId xmlns:a16="http://schemas.microsoft.com/office/drawing/2014/main" id="{D87DF747-B3CD-4C86-A77D-E4AD770E7733}"/>
            </a:ext>
          </a:extLst>
        </xdr:cNvPr>
        <xdr:cNvSpPr txBox="1"/>
      </xdr:nvSpPr>
      <xdr:spPr>
        <a:xfrm>
          <a:off x="13500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533" name="n_4mainValue【庁舎】&#10;有形固定資産減価償却率">
          <a:extLst>
            <a:ext uri="{FF2B5EF4-FFF2-40B4-BE49-F238E27FC236}">
              <a16:creationId xmlns:a16="http://schemas.microsoft.com/office/drawing/2014/main" id="{08C25D4D-D5CA-4EF1-B9BB-DA56BDBFB089}"/>
            </a:ext>
          </a:extLst>
        </xdr:cNvPr>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a:extLst>
            <a:ext uri="{FF2B5EF4-FFF2-40B4-BE49-F238E27FC236}">
              <a16:creationId xmlns:a16="http://schemas.microsoft.com/office/drawing/2014/main" id="{1A588AC0-CB25-4A62-BD1C-82CF7FE74C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a:extLst>
            <a:ext uri="{FF2B5EF4-FFF2-40B4-BE49-F238E27FC236}">
              <a16:creationId xmlns:a16="http://schemas.microsoft.com/office/drawing/2014/main" id="{3E550B9A-CC92-476D-8C09-73D0AA4C25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a:extLst>
            <a:ext uri="{FF2B5EF4-FFF2-40B4-BE49-F238E27FC236}">
              <a16:creationId xmlns:a16="http://schemas.microsoft.com/office/drawing/2014/main" id="{9BF37CAC-A10F-4B2A-9B21-602AEE5203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a:extLst>
            <a:ext uri="{FF2B5EF4-FFF2-40B4-BE49-F238E27FC236}">
              <a16:creationId xmlns:a16="http://schemas.microsoft.com/office/drawing/2014/main" id="{691B6DF1-4CC5-4B84-A3A3-32B63364F9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a:extLst>
            <a:ext uri="{FF2B5EF4-FFF2-40B4-BE49-F238E27FC236}">
              <a16:creationId xmlns:a16="http://schemas.microsoft.com/office/drawing/2014/main" id="{18B7E8DF-F9D6-405F-8765-C2CE17BB10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a:extLst>
            <a:ext uri="{FF2B5EF4-FFF2-40B4-BE49-F238E27FC236}">
              <a16:creationId xmlns:a16="http://schemas.microsoft.com/office/drawing/2014/main" id="{E41F622F-47B3-42A4-B345-602C86BA2B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a:extLst>
            <a:ext uri="{FF2B5EF4-FFF2-40B4-BE49-F238E27FC236}">
              <a16:creationId xmlns:a16="http://schemas.microsoft.com/office/drawing/2014/main" id="{941E20EE-99F6-42F8-B92F-69835A89AF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a:extLst>
            <a:ext uri="{FF2B5EF4-FFF2-40B4-BE49-F238E27FC236}">
              <a16:creationId xmlns:a16="http://schemas.microsoft.com/office/drawing/2014/main" id="{903DA9D9-1A1E-447C-A3A1-2C1F412401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2" name="テキスト ボックス 541">
          <a:extLst>
            <a:ext uri="{FF2B5EF4-FFF2-40B4-BE49-F238E27FC236}">
              <a16:creationId xmlns:a16="http://schemas.microsoft.com/office/drawing/2014/main" id="{83293F13-729F-4DD6-8ECD-FD053DB490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3" name="直線コネクタ 542">
          <a:extLst>
            <a:ext uri="{FF2B5EF4-FFF2-40B4-BE49-F238E27FC236}">
              <a16:creationId xmlns:a16="http://schemas.microsoft.com/office/drawing/2014/main" id="{960F6318-7E37-44D4-80B8-CCC61948AD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4" name="直線コネクタ 543">
          <a:extLst>
            <a:ext uri="{FF2B5EF4-FFF2-40B4-BE49-F238E27FC236}">
              <a16:creationId xmlns:a16="http://schemas.microsoft.com/office/drawing/2014/main" id="{89758D71-C8B9-405A-9969-02CE8C733F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5" name="テキスト ボックス 544">
          <a:extLst>
            <a:ext uri="{FF2B5EF4-FFF2-40B4-BE49-F238E27FC236}">
              <a16:creationId xmlns:a16="http://schemas.microsoft.com/office/drawing/2014/main" id="{079DCAC3-6945-4C6E-AD5C-EF69246C472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6" name="直線コネクタ 545">
          <a:extLst>
            <a:ext uri="{FF2B5EF4-FFF2-40B4-BE49-F238E27FC236}">
              <a16:creationId xmlns:a16="http://schemas.microsoft.com/office/drawing/2014/main" id="{F51CADA9-D161-4F24-948E-C275622CE7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7" name="テキスト ボックス 546">
          <a:extLst>
            <a:ext uri="{FF2B5EF4-FFF2-40B4-BE49-F238E27FC236}">
              <a16:creationId xmlns:a16="http://schemas.microsoft.com/office/drawing/2014/main" id="{058F9B3E-5559-4149-B6D0-D1A93BA790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8" name="直線コネクタ 547">
          <a:extLst>
            <a:ext uri="{FF2B5EF4-FFF2-40B4-BE49-F238E27FC236}">
              <a16:creationId xmlns:a16="http://schemas.microsoft.com/office/drawing/2014/main" id="{E68883E5-D084-4E21-80D2-3E7643C5D9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9" name="テキスト ボックス 548">
          <a:extLst>
            <a:ext uri="{FF2B5EF4-FFF2-40B4-BE49-F238E27FC236}">
              <a16:creationId xmlns:a16="http://schemas.microsoft.com/office/drawing/2014/main" id="{C18CD8B3-E937-4F4E-AA82-51CA5465103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0" name="直線コネクタ 549">
          <a:extLst>
            <a:ext uri="{FF2B5EF4-FFF2-40B4-BE49-F238E27FC236}">
              <a16:creationId xmlns:a16="http://schemas.microsoft.com/office/drawing/2014/main" id="{9E03B534-A79F-4D1A-8C2A-D656AB50AA9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1" name="テキスト ボックス 550">
          <a:extLst>
            <a:ext uri="{FF2B5EF4-FFF2-40B4-BE49-F238E27FC236}">
              <a16:creationId xmlns:a16="http://schemas.microsoft.com/office/drawing/2014/main" id="{F16BD204-88B7-4D42-89A0-10774693FCF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2" name="直線コネクタ 551">
          <a:extLst>
            <a:ext uri="{FF2B5EF4-FFF2-40B4-BE49-F238E27FC236}">
              <a16:creationId xmlns:a16="http://schemas.microsoft.com/office/drawing/2014/main" id="{60D0CA70-2ED2-419D-A705-E51EB05C1E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53" name="テキスト ボックス 552">
          <a:extLst>
            <a:ext uri="{FF2B5EF4-FFF2-40B4-BE49-F238E27FC236}">
              <a16:creationId xmlns:a16="http://schemas.microsoft.com/office/drawing/2014/main" id="{A04D81E6-0A18-4CCD-825C-60FA8925AF5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a:extLst>
            <a:ext uri="{FF2B5EF4-FFF2-40B4-BE49-F238E27FC236}">
              <a16:creationId xmlns:a16="http://schemas.microsoft.com/office/drawing/2014/main" id="{D1A31D7A-EA52-4EF7-B4A9-8A83E16BE9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5" name="テキスト ボックス 554">
          <a:extLst>
            <a:ext uri="{FF2B5EF4-FFF2-40B4-BE49-F238E27FC236}">
              <a16:creationId xmlns:a16="http://schemas.microsoft.com/office/drawing/2014/main" id="{47855390-8A5B-40E0-8AFE-09E9ED51B01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庁舎】&#10;一人当たり面積グラフ枠">
          <a:extLst>
            <a:ext uri="{FF2B5EF4-FFF2-40B4-BE49-F238E27FC236}">
              <a16:creationId xmlns:a16="http://schemas.microsoft.com/office/drawing/2014/main" id="{9679661A-AF7B-4E94-A2A9-5D6D343BB1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57" name="直線コネクタ 556">
          <a:extLst>
            <a:ext uri="{FF2B5EF4-FFF2-40B4-BE49-F238E27FC236}">
              <a16:creationId xmlns:a16="http://schemas.microsoft.com/office/drawing/2014/main" id="{EBCFF768-03A7-4B4C-8ECA-19732F8B6CB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58" name="【庁舎】&#10;一人当たり面積最小値テキスト">
          <a:extLst>
            <a:ext uri="{FF2B5EF4-FFF2-40B4-BE49-F238E27FC236}">
              <a16:creationId xmlns:a16="http://schemas.microsoft.com/office/drawing/2014/main" id="{00C22A46-93F8-45C2-BDA0-E99C1E0EADE9}"/>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59" name="直線コネクタ 558">
          <a:extLst>
            <a:ext uri="{FF2B5EF4-FFF2-40B4-BE49-F238E27FC236}">
              <a16:creationId xmlns:a16="http://schemas.microsoft.com/office/drawing/2014/main" id="{893F41CE-5AD4-4FCB-BB23-96DBEDE0E72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60" name="【庁舎】&#10;一人当たり面積最大値テキスト">
          <a:extLst>
            <a:ext uri="{FF2B5EF4-FFF2-40B4-BE49-F238E27FC236}">
              <a16:creationId xmlns:a16="http://schemas.microsoft.com/office/drawing/2014/main" id="{C776A075-0D3D-4464-931C-3B0858E28646}"/>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61" name="直線コネクタ 560">
          <a:extLst>
            <a:ext uri="{FF2B5EF4-FFF2-40B4-BE49-F238E27FC236}">
              <a16:creationId xmlns:a16="http://schemas.microsoft.com/office/drawing/2014/main" id="{322075CA-E66F-4FFD-B79E-8B72388E11C9}"/>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62" name="【庁舎】&#10;一人当たり面積平均値テキスト">
          <a:extLst>
            <a:ext uri="{FF2B5EF4-FFF2-40B4-BE49-F238E27FC236}">
              <a16:creationId xmlns:a16="http://schemas.microsoft.com/office/drawing/2014/main" id="{6062CFB9-7F04-42DA-8E8C-983817CEE178}"/>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63" name="フローチャート: 判断 562">
          <a:extLst>
            <a:ext uri="{FF2B5EF4-FFF2-40B4-BE49-F238E27FC236}">
              <a16:creationId xmlns:a16="http://schemas.microsoft.com/office/drawing/2014/main" id="{A092BC0C-859C-4CB3-9D15-5F37553E2618}"/>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64" name="フローチャート: 判断 563">
          <a:extLst>
            <a:ext uri="{FF2B5EF4-FFF2-40B4-BE49-F238E27FC236}">
              <a16:creationId xmlns:a16="http://schemas.microsoft.com/office/drawing/2014/main" id="{CC97F28B-FFD5-446D-98CC-17CC989BC643}"/>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65" name="フローチャート: 判断 564">
          <a:extLst>
            <a:ext uri="{FF2B5EF4-FFF2-40B4-BE49-F238E27FC236}">
              <a16:creationId xmlns:a16="http://schemas.microsoft.com/office/drawing/2014/main" id="{481918EA-0B02-492F-81FB-A3B51AF59388}"/>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66" name="フローチャート: 判断 565">
          <a:extLst>
            <a:ext uri="{FF2B5EF4-FFF2-40B4-BE49-F238E27FC236}">
              <a16:creationId xmlns:a16="http://schemas.microsoft.com/office/drawing/2014/main" id="{D58918C3-53F7-4A52-932C-9EC33A22EBB9}"/>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67" name="フローチャート: 判断 566">
          <a:extLst>
            <a:ext uri="{FF2B5EF4-FFF2-40B4-BE49-F238E27FC236}">
              <a16:creationId xmlns:a16="http://schemas.microsoft.com/office/drawing/2014/main" id="{32D61C34-F034-43ED-849C-6645CF4E8EB6}"/>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5B1663BF-FCA9-4323-BF37-C085C26F31B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8A3C7196-C645-42A9-B02A-C0D445735B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20719B6-C78F-415E-8736-B27612A2D6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F2324E7-137A-49D5-869F-28D9C37ED7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87835AC-FD0F-4DB0-8E44-3092569311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1143</xdr:rowOff>
    </xdr:from>
    <xdr:to>
      <xdr:col>116</xdr:col>
      <xdr:colOff>114300</xdr:colOff>
      <xdr:row>107</xdr:row>
      <xdr:rowOff>102743</xdr:rowOff>
    </xdr:to>
    <xdr:sp macro="" textlink="">
      <xdr:nvSpPr>
        <xdr:cNvPr id="573" name="楕円 572">
          <a:extLst>
            <a:ext uri="{FF2B5EF4-FFF2-40B4-BE49-F238E27FC236}">
              <a16:creationId xmlns:a16="http://schemas.microsoft.com/office/drawing/2014/main" id="{45D9D9A1-A072-4E00-A9DD-69947A9501BC}"/>
            </a:ext>
          </a:extLst>
        </xdr:cNvPr>
        <xdr:cNvSpPr/>
      </xdr:nvSpPr>
      <xdr:spPr>
        <a:xfrm>
          <a:off x="22110700" y="183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24020</xdr:rowOff>
    </xdr:from>
    <xdr:ext cx="469744" cy="259045"/>
    <xdr:sp macro="" textlink="">
      <xdr:nvSpPr>
        <xdr:cNvPr id="574" name="【庁舎】&#10;一人当たり面積該当値テキスト">
          <a:extLst>
            <a:ext uri="{FF2B5EF4-FFF2-40B4-BE49-F238E27FC236}">
              <a16:creationId xmlns:a16="http://schemas.microsoft.com/office/drawing/2014/main" id="{3E1A35C6-C70E-40A1-9B00-4B1D912BAE4A}"/>
            </a:ext>
          </a:extLst>
        </xdr:cNvPr>
        <xdr:cNvSpPr txBox="1"/>
      </xdr:nvSpPr>
      <xdr:spPr>
        <a:xfrm>
          <a:off x="22199600" y="181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8637</xdr:rowOff>
    </xdr:from>
    <xdr:to>
      <xdr:col>112</xdr:col>
      <xdr:colOff>38100</xdr:colOff>
      <xdr:row>107</xdr:row>
      <xdr:rowOff>110237</xdr:rowOff>
    </xdr:to>
    <xdr:sp macro="" textlink="">
      <xdr:nvSpPr>
        <xdr:cNvPr id="575" name="楕円 574">
          <a:extLst>
            <a:ext uri="{FF2B5EF4-FFF2-40B4-BE49-F238E27FC236}">
              <a16:creationId xmlns:a16="http://schemas.microsoft.com/office/drawing/2014/main" id="{85AF77DC-25C2-40B7-BE11-5128BB27E4C9}"/>
            </a:ext>
          </a:extLst>
        </xdr:cNvPr>
        <xdr:cNvSpPr/>
      </xdr:nvSpPr>
      <xdr:spPr>
        <a:xfrm>
          <a:off x="21272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51943</xdr:rowOff>
    </xdr:from>
    <xdr:to>
      <xdr:col>116</xdr:col>
      <xdr:colOff>63500</xdr:colOff>
      <xdr:row>107</xdr:row>
      <xdr:rowOff>59437</xdr:rowOff>
    </xdr:to>
    <xdr:cxnSp macro="">
      <xdr:nvCxnSpPr>
        <xdr:cNvPr id="576" name="直線コネクタ 575">
          <a:extLst>
            <a:ext uri="{FF2B5EF4-FFF2-40B4-BE49-F238E27FC236}">
              <a16:creationId xmlns:a16="http://schemas.microsoft.com/office/drawing/2014/main" id="{20D807BB-66A5-40EC-8257-E0DDFA9D1548}"/>
            </a:ext>
          </a:extLst>
        </xdr:cNvPr>
        <xdr:cNvCxnSpPr/>
      </xdr:nvCxnSpPr>
      <xdr:spPr>
        <a:xfrm flipV="1">
          <a:off x="21323300" y="18397093"/>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15621</xdr:rowOff>
    </xdr:from>
    <xdr:to>
      <xdr:col>107</xdr:col>
      <xdr:colOff>101600</xdr:colOff>
      <xdr:row>107</xdr:row>
      <xdr:rowOff>117221</xdr:rowOff>
    </xdr:to>
    <xdr:sp macro="" textlink="">
      <xdr:nvSpPr>
        <xdr:cNvPr id="577" name="楕円 576">
          <a:extLst>
            <a:ext uri="{FF2B5EF4-FFF2-40B4-BE49-F238E27FC236}">
              <a16:creationId xmlns:a16="http://schemas.microsoft.com/office/drawing/2014/main" id="{557DCD9D-03E7-4F09-83EB-47A3ADCEC666}"/>
            </a:ext>
          </a:extLst>
        </xdr:cNvPr>
        <xdr:cNvSpPr/>
      </xdr:nvSpPr>
      <xdr:spPr>
        <a:xfrm>
          <a:off x="20383500" y="183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59437</xdr:rowOff>
    </xdr:from>
    <xdr:to>
      <xdr:col>111</xdr:col>
      <xdr:colOff>177800</xdr:colOff>
      <xdr:row>107</xdr:row>
      <xdr:rowOff>66421</xdr:rowOff>
    </xdr:to>
    <xdr:cxnSp macro="">
      <xdr:nvCxnSpPr>
        <xdr:cNvPr id="578" name="直線コネクタ 577">
          <a:extLst>
            <a:ext uri="{FF2B5EF4-FFF2-40B4-BE49-F238E27FC236}">
              <a16:creationId xmlns:a16="http://schemas.microsoft.com/office/drawing/2014/main" id="{16BF91DA-AE3C-404B-9A16-C88CE38E8BBC}"/>
            </a:ext>
          </a:extLst>
        </xdr:cNvPr>
        <xdr:cNvCxnSpPr/>
      </xdr:nvCxnSpPr>
      <xdr:spPr>
        <a:xfrm flipV="1">
          <a:off x="20434300" y="18404587"/>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21337</xdr:rowOff>
    </xdr:from>
    <xdr:to>
      <xdr:col>102</xdr:col>
      <xdr:colOff>165100</xdr:colOff>
      <xdr:row>107</xdr:row>
      <xdr:rowOff>122937</xdr:rowOff>
    </xdr:to>
    <xdr:sp macro="" textlink="">
      <xdr:nvSpPr>
        <xdr:cNvPr id="579" name="楕円 578">
          <a:extLst>
            <a:ext uri="{FF2B5EF4-FFF2-40B4-BE49-F238E27FC236}">
              <a16:creationId xmlns:a16="http://schemas.microsoft.com/office/drawing/2014/main" id="{F64EB36F-57FD-49E0-8B2D-3C0DDBE914F5}"/>
            </a:ext>
          </a:extLst>
        </xdr:cNvPr>
        <xdr:cNvSpPr/>
      </xdr:nvSpPr>
      <xdr:spPr>
        <a:xfrm>
          <a:off x="19494500" y="183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66421</xdr:rowOff>
    </xdr:from>
    <xdr:to>
      <xdr:col>107</xdr:col>
      <xdr:colOff>50800</xdr:colOff>
      <xdr:row>107</xdr:row>
      <xdr:rowOff>72137</xdr:rowOff>
    </xdr:to>
    <xdr:cxnSp macro="">
      <xdr:nvCxnSpPr>
        <xdr:cNvPr id="580" name="直線コネクタ 579">
          <a:extLst>
            <a:ext uri="{FF2B5EF4-FFF2-40B4-BE49-F238E27FC236}">
              <a16:creationId xmlns:a16="http://schemas.microsoft.com/office/drawing/2014/main" id="{0FD39366-6988-4F52-A050-C2EC40A466BB}"/>
            </a:ext>
          </a:extLst>
        </xdr:cNvPr>
        <xdr:cNvCxnSpPr/>
      </xdr:nvCxnSpPr>
      <xdr:spPr>
        <a:xfrm flipV="1">
          <a:off x="19545300" y="184115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28829</xdr:rowOff>
    </xdr:from>
    <xdr:to>
      <xdr:col>98</xdr:col>
      <xdr:colOff>38100</xdr:colOff>
      <xdr:row>107</xdr:row>
      <xdr:rowOff>130429</xdr:rowOff>
    </xdr:to>
    <xdr:sp macro="" textlink="">
      <xdr:nvSpPr>
        <xdr:cNvPr id="581" name="楕円 580">
          <a:extLst>
            <a:ext uri="{FF2B5EF4-FFF2-40B4-BE49-F238E27FC236}">
              <a16:creationId xmlns:a16="http://schemas.microsoft.com/office/drawing/2014/main" id="{1F7F4ACF-3799-43FA-B827-797644BCF8DF}"/>
            </a:ext>
          </a:extLst>
        </xdr:cNvPr>
        <xdr:cNvSpPr/>
      </xdr:nvSpPr>
      <xdr:spPr>
        <a:xfrm>
          <a:off x="18605500" y="18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72137</xdr:rowOff>
    </xdr:from>
    <xdr:to>
      <xdr:col>102</xdr:col>
      <xdr:colOff>114300</xdr:colOff>
      <xdr:row>107</xdr:row>
      <xdr:rowOff>79629</xdr:rowOff>
    </xdr:to>
    <xdr:cxnSp macro="">
      <xdr:nvCxnSpPr>
        <xdr:cNvPr id="582" name="直線コネクタ 581">
          <a:extLst>
            <a:ext uri="{FF2B5EF4-FFF2-40B4-BE49-F238E27FC236}">
              <a16:creationId xmlns:a16="http://schemas.microsoft.com/office/drawing/2014/main" id="{05A52C58-FCD1-4C72-8EC3-8F68BB85D465}"/>
            </a:ext>
          </a:extLst>
        </xdr:cNvPr>
        <xdr:cNvCxnSpPr/>
      </xdr:nvCxnSpPr>
      <xdr:spPr>
        <a:xfrm flipV="1">
          <a:off x="18656300" y="18417287"/>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83" name="n_1aveValue【庁舎】&#10;一人当たり面積">
          <a:extLst>
            <a:ext uri="{FF2B5EF4-FFF2-40B4-BE49-F238E27FC236}">
              <a16:creationId xmlns:a16="http://schemas.microsoft.com/office/drawing/2014/main" id="{F1BD9097-5507-4D49-AFB3-777892F63B8F}"/>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84" name="n_2aveValue【庁舎】&#10;一人当たり面積">
          <a:extLst>
            <a:ext uri="{FF2B5EF4-FFF2-40B4-BE49-F238E27FC236}">
              <a16:creationId xmlns:a16="http://schemas.microsoft.com/office/drawing/2014/main" id="{8E1106E1-0E9C-4E49-B6A3-5B5541AC2BCA}"/>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85" name="n_3aveValue【庁舎】&#10;一人当たり面積">
          <a:extLst>
            <a:ext uri="{FF2B5EF4-FFF2-40B4-BE49-F238E27FC236}">
              <a16:creationId xmlns:a16="http://schemas.microsoft.com/office/drawing/2014/main" id="{87811170-5D54-4F06-B566-03D14B55B6F3}"/>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86" name="n_4aveValue【庁舎】&#10;一人当たり面積">
          <a:extLst>
            <a:ext uri="{FF2B5EF4-FFF2-40B4-BE49-F238E27FC236}">
              <a16:creationId xmlns:a16="http://schemas.microsoft.com/office/drawing/2014/main" id="{AD343893-D47B-4C79-8E41-20D32889C42F}"/>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126764</xdr:rowOff>
    </xdr:from>
    <xdr:ext cx="469744" cy="259045"/>
    <xdr:sp macro="" textlink="">
      <xdr:nvSpPr>
        <xdr:cNvPr id="587" name="n_1mainValue【庁舎】&#10;一人当たり面積">
          <a:extLst>
            <a:ext uri="{FF2B5EF4-FFF2-40B4-BE49-F238E27FC236}">
              <a16:creationId xmlns:a16="http://schemas.microsoft.com/office/drawing/2014/main" id="{D9F91AD4-980E-4145-9C26-79BBF1902AB9}"/>
            </a:ext>
          </a:extLst>
        </xdr:cNvPr>
        <xdr:cNvSpPr txBox="1"/>
      </xdr:nvSpPr>
      <xdr:spPr>
        <a:xfrm>
          <a:off x="210757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133748</xdr:rowOff>
    </xdr:from>
    <xdr:ext cx="469744" cy="259045"/>
    <xdr:sp macro="" textlink="">
      <xdr:nvSpPr>
        <xdr:cNvPr id="588" name="n_2mainValue【庁舎】&#10;一人当たり面積">
          <a:extLst>
            <a:ext uri="{FF2B5EF4-FFF2-40B4-BE49-F238E27FC236}">
              <a16:creationId xmlns:a16="http://schemas.microsoft.com/office/drawing/2014/main" id="{2E3DD9C8-BC11-4A04-AE03-48200E8D6E32}"/>
            </a:ext>
          </a:extLst>
        </xdr:cNvPr>
        <xdr:cNvSpPr txBox="1"/>
      </xdr:nvSpPr>
      <xdr:spPr>
        <a:xfrm>
          <a:off x="20199427" y="1813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139464</xdr:rowOff>
    </xdr:from>
    <xdr:ext cx="469744" cy="259045"/>
    <xdr:sp macro="" textlink="">
      <xdr:nvSpPr>
        <xdr:cNvPr id="589" name="n_3mainValue【庁舎】&#10;一人当たり面積">
          <a:extLst>
            <a:ext uri="{FF2B5EF4-FFF2-40B4-BE49-F238E27FC236}">
              <a16:creationId xmlns:a16="http://schemas.microsoft.com/office/drawing/2014/main" id="{8217EB85-6A45-4813-9CC7-0CF8E88EB50D}"/>
            </a:ext>
          </a:extLst>
        </xdr:cNvPr>
        <xdr:cNvSpPr txBox="1"/>
      </xdr:nvSpPr>
      <xdr:spPr>
        <a:xfrm>
          <a:off x="19310427" y="181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146956</xdr:rowOff>
    </xdr:from>
    <xdr:ext cx="469744" cy="259045"/>
    <xdr:sp macro="" textlink="">
      <xdr:nvSpPr>
        <xdr:cNvPr id="590" name="n_4mainValue【庁舎】&#10;一人当たり面積">
          <a:extLst>
            <a:ext uri="{FF2B5EF4-FFF2-40B4-BE49-F238E27FC236}">
              <a16:creationId xmlns:a16="http://schemas.microsoft.com/office/drawing/2014/main" id="{0B2492E7-7E6E-4041-8E00-9777FA2913CD}"/>
            </a:ext>
          </a:extLst>
        </xdr:cNvPr>
        <xdr:cNvSpPr txBox="1"/>
      </xdr:nvSpPr>
      <xdr:spPr>
        <a:xfrm>
          <a:off x="18421427" y="181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a:extLst>
            <a:ext uri="{FF2B5EF4-FFF2-40B4-BE49-F238E27FC236}">
              <a16:creationId xmlns:a16="http://schemas.microsoft.com/office/drawing/2014/main" id="{DE5ECC96-00D4-496C-B6AF-24BB27C740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a:extLst>
            <a:ext uri="{FF2B5EF4-FFF2-40B4-BE49-F238E27FC236}">
              <a16:creationId xmlns:a16="http://schemas.microsoft.com/office/drawing/2014/main" id="{2C7A6A36-2E24-4A92-997D-891AB6C0D0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a:extLst>
            <a:ext uri="{FF2B5EF4-FFF2-40B4-BE49-F238E27FC236}">
              <a16:creationId xmlns:a16="http://schemas.microsoft.com/office/drawing/2014/main" id="{A64EEC07-C485-4358-9E1C-6B37D01F90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施設累計型別の有形固定資産減価償却率は、体育館、庁舎で全国平均を大きく上回っているが、体育館に関しては</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に大規模改修（屋根・屋体）を</a:t>
          </a:r>
          <a:r>
            <a:rPr kumimoji="1" lang="ja-JP" altLang="en-US" sz="1100" b="0" i="0" u="none" strike="noStrike" kern="0" cap="none" spc="0" normalizeH="0" baseline="0" noProof="0">
              <a:ln>
                <a:noFill/>
              </a:ln>
              <a:solidFill>
                <a:prstClr val="black"/>
              </a:solidFill>
              <a:effectLst/>
              <a:uLnTx/>
              <a:uFillTx/>
              <a:latin typeface="+mn-lt"/>
              <a:ea typeface="+mn-ea"/>
              <a:cs typeface="+mn-cs"/>
            </a:rPr>
            <a:t>実施したことから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、やや比率の改善が</a:t>
          </a:r>
          <a:r>
            <a:rPr kumimoji="1" lang="ja-JP" altLang="en-US" sz="1100" b="0" i="0" u="none" strike="noStrike" kern="0" cap="none" spc="0" normalizeH="0" baseline="0" noProof="0">
              <a:ln>
                <a:noFill/>
              </a:ln>
              <a:solidFill>
                <a:prstClr val="black"/>
              </a:solidFill>
              <a:effectLst/>
              <a:uLnTx/>
              <a:uFillTx/>
              <a:latin typeface="+mn-lt"/>
              <a:ea typeface="+mn-ea"/>
              <a:cs typeface="+mn-cs"/>
            </a:rPr>
            <a:t>みられる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。庁舎に関しては、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に耐震・大規模改修を実施したが、築</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おり、なお全国平均を上回っている状況であり、当面は適宜必要な改修を行いつつ維持管理をしていく予定であるため大幅な比率の改善は望めない。一方で、保健センター、消防施設に関しては、概ね全国平均以下であるが、これは、保健センターに関しては、築</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と本村の施設の内では比較的新しく、また、消防施設に関しては、分団数、団員数の減少にあわせ一部集約化を行ったことにより、比率が改善したと思われる。いずれの施設型においても、村民一人あたり面積は概ね全国平均並みであり、当面、現状施設に対して必要な改修を加えつつ維持管理していく方針ではあるが、さらなる人口減少等の状況に至った場合には、公共施設総合管理計画において村の規模に見合った施設数への複合化・集約化の検討が必要である。</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ける変化点としては、小規模多機能型居宅介護施設を新たに整備したことにより新たに数値が記されている。各施設とも減価償却率からみると老朽化が進んでいることが伺えるが、実態としては、例えば保健センターや体育館など</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施設しかなく経年劣化はみられるも使用においては特段の問題がないものであり、今後は個別計画により施設の維持方針を見定めていく必要がある。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財政力指数は、全国平均・奈良県平均を大きく下回っている。村税収入は、近年減少傾向にあり村民税・法人税・固定資産税ともに増加する要素はなく、今後も低い水準が続くと思われる。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737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経常収支比率は、ここ数年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で推移している。経常的な支出の大きな要素とし、人件費、公債費は増加しているが経常支出の総額ではあまり大きな変動はない。経常的な収入の大半を占める地方交付税の増減により比率が大きく変動する。今後公債費は増加に転じることから、人件費の抑制、維持管理費の節約など、引き続き経常経費の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41529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4516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41529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3451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12573</xdr:rowOff>
    </xdr:from>
    <xdr:to>
      <xdr:col>15</xdr:col>
      <xdr:colOff>82550</xdr:colOff>
      <xdr:row>66</xdr:row>
      <xdr:rowOff>29464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2827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66</xdr:row>
      <xdr:rowOff>12573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7277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162179</xdr:rowOff>
    </xdr:from>
    <xdr:to>
      <xdr:col>19</xdr:col>
      <xdr:colOff>184150</xdr:colOff>
      <xdr:row>66</xdr:row>
      <xdr:rowOff>92329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77106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9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133223</xdr:rowOff>
    </xdr:from>
    <xdr:to>
      <xdr:col>11</xdr:col>
      <xdr:colOff>82550</xdr:colOff>
      <xdr:row>66</xdr:row>
      <xdr:rowOff>63373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48150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人口一人当たりの人件費・物件費等決算額は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あまりとなっており、前年より数値としては増加している。また全国平均・奈良県平均を大きく上回っており、今後も人口の減少とともにさらに人口一人当たりの経費は高くなると思われる。定住対策に積極的に取り組むとともに、定員管理・ラスパイレス指数の動向を注視し、実態に即した行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89030</xdr:rowOff>
    </xdr:from>
    <xdr:to>
      <xdr:col>23</xdr:col>
      <xdr:colOff>133350</xdr:colOff>
      <xdr:row>82</xdr:row>
      <xdr:rowOff>125541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47930"/>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76245</xdr:rowOff>
    </xdr:from>
    <xdr:to>
      <xdr:col>19</xdr:col>
      <xdr:colOff>133350</xdr:colOff>
      <xdr:row>82</xdr:row>
      <xdr:rowOff>89030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35145"/>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76245</xdr:rowOff>
    </xdr:from>
    <xdr:to>
      <xdr:col>15</xdr:col>
      <xdr:colOff>82550</xdr:colOff>
      <xdr:row>82</xdr:row>
      <xdr:rowOff>93149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35145"/>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93149</xdr:rowOff>
    </xdr:from>
    <xdr:to>
      <xdr:col>11</xdr:col>
      <xdr:colOff>31750</xdr:colOff>
      <xdr:row>82</xdr:row>
      <xdr:rowOff>107952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152049"/>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74741</xdr:rowOff>
    </xdr:from>
    <xdr:to>
      <xdr:col>23</xdr:col>
      <xdr:colOff>184150</xdr:colOff>
      <xdr:row>83</xdr:row>
      <xdr:rowOff>4891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46818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0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38230</xdr:rowOff>
    </xdr:from>
    <xdr:to>
      <xdr:col>19</xdr:col>
      <xdr:colOff>184150</xdr:colOff>
      <xdr:row>82</xdr:row>
      <xdr:rowOff>139830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124607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18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25445</xdr:rowOff>
    </xdr:from>
    <xdr:to>
      <xdr:col>15</xdr:col>
      <xdr:colOff>133350</xdr:colOff>
      <xdr:row>82</xdr:row>
      <xdr:rowOff>127045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111822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17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42349</xdr:rowOff>
    </xdr:from>
    <xdr:to>
      <xdr:col>11</xdr:col>
      <xdr:colOff>82550</xdr:colOff>
      <xdr:row>82</xdr:row>
      <xdr:rowOff>143949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128726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18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57152</xdr:rowOff>
    </xdr:from>
    <xdr:to>
      <xdr:col>7</xdr:col>
      <xdr:colOff>31750</xdr:colOff>
      <xdr:row>82</xdr:row>
      <xdr:rowOff>158752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143529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ラスパイレス指数は、全国町村平均（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）と比較しても依然低い水準（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）である。自主財源に乏しく、歳入のほとんどを地方交付税との収入に依存している状況であり、指数が過度に上昇することのないよう定員管理とあわせて村の実態に即した行政運営を行う必要がある。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167005</xdr:rowOff>
    </xdr:from>
    <xdr:to>
      <xdr:col>81</xdr:col>
      <xdr:colOff>44450</xdr:colOff>
      <xdr:row>85</xdr:row>
      <xdr:rowOff>49848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56880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167005</xdr:rowOff>
    </xdr:from>
    <xdr:to>
      <xdr:col>77</xdr:col>
      <xdr:colOff>44450</xdr:colOff>
      <xdr:row>85</xdr:row>
      <xdr:rowOff>13652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5688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13652</xdr:rowOff>
    </xdr:from>
    <xdr:to>
      <xdr:col>72</xdr:col>
      <xdr:colOff>203200</xdr:colOff>
      <xdr:row>85</xdr:row>
      <xdr:rowOff>49848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5869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49848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54467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116205</xdr:rowOff>
    </xdr:from>
    <xdr:to>
      <xdr:col>77</xdr:col>
      <xdr:colOff>95250</xdr:colOff>
      <xdr:row>85</xdr:row>
      <xdr:rowOff>46355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56532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8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134302</xdr:rowOff>
    </xdr:from>
    <xdr:to>
      <xdr:col>73</xdr:col>
      <xdr:colOff>44450</xdr:colOff>
      <xdr:row>85</xdr:row>
      <xdr:rowOff>64452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74629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170498</xdr:rowOff>
    </xdr:from>
    <xdr:to>
      <xdr:col>68</xdr:col>
      <xdr:colOff>203200</xdr:colOff>
      <xdr:row>85</xdr:row>
      <xdr:rowOff>100648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110825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全国平均・奈良県平均を大きく上回っている。人口推計統計では今後も人口の減少が見込まれることから、定住・移住促進対策を推進するとともに、事務事業の効率化を図り、人口規模に応じた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119622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76746"/>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69983</xdr:rowOff>
    </xdr:from>
    <xdr:to>
      <xdr:col>77</xdr:col>
      <xdr:colOff>44450</xdr:colOff>
      <xdr:row>60</xdr:row>
      <xdr:rowOff>89746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56983"/>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69983</xdr:rowOff>
    </xdr:from>
    <xdr:to>
      <xdr:col>72</xdr:col>
      <xdr:colOff>203200</xdr:colOff>
      <xdr:row>60</xdr:row>
      <xdr:rowOff>76533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356983"/>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63778</xdr:rowOff>
    </xdr:from>
    <xdr:to>
      <xdr:col>68</xdr:col>
      <xdr:colOff>152400</xdr:colOff>
      <xdr:row>60</xdr:row>
      <xdr:rowOff>76533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50778"/>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68822</xdr:rowOff>
    </xdr:from>
    <xdr:to>
      <xdr:col>81</xdr:col>
      <xdr:colOff>95250</xdr:colOff>
      <xdr:row>60</xdr:row>
      <xdr:rowOff>170422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40899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125323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19183</xdr:rowOff>
    </xdr:from>
    <xdr:to>
      <xdr:col>73</xdr:col>
      <xdr:colOff>44450</xdr:colOff>
      <xdr:row>60</xdr:row>
      <xdr:rowOff>120783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105560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25733</xdr:rowOff>
    </xdr:from>
    <xdr:to>
      <xdr:col>68</xdr:col>
      <xdr:colOff>203200</xdr:colOff>
      <xdr:row>60</xdr:row>
      <xdr:rowOff>127333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112110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12978</xdr:rowOff>
    </xdr:from>
    <xdr:to>
      <xdr:col>64</xdr:col>
      <xdr:colOff>152400</xdr:colOff>
      <xdr:row>60</xdr:row>
      <xdr:rowOff>114578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99355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実質公債費比率は、ここ数年は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年度にかけて実施した庁舎等耐震事業、観光施設大規模改修事業、平成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年度から令和元年にかけて火葬場整備事業、令和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年度は老人福祉施設建設事業を実施しており当該事業の財源として地方債の借入額が増加しており、令和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年度にかけて数値は悪化する見込みである。将来負担比率とあわせて比率の推移を注視するとともに、中期的な財政計画のもと行財政改革に努める。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59182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25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49530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407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39878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4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39878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263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財政調整基金の積み立て等の要因により、低い水準となっている。一方近年では、一般会計や一部事務組合における地方債借入額の増など将来負担比率を引き上げるリスク要因があることから、今後も中期的な財政計画のもと行財政改革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40459</xdr:rowOff>
    </xdr:from>
    <xdr:to>
      <xdr:col>68</xdr:col>
      <xdr:colOff>152400</xdr:colOff>
      <xdr:row>15</xdr:row>
      <xdr:rowOff>16087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3512800" y="2440759"/>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161109</xdr:rowOff>
    </xdr:from>
    <xdr:to>
      <xdr:col>68</xdr:col>
      <xdr:colOff>203200</xdr:colOff>
      <xdr:row>14</xdr:row>
      <xdr:rowOff>91259</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4351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76036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7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136737</xdr:rowOff>
    </xdr:from>
    <xdr:to>
      <xdr:col>64</xdr:col>
      <xdr:colOff>152400</xdr:colOff>
      <xdr:row>15</xdr:row>
      <xdr:rowOff>66887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51664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人件費の比率は、ここ数年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％で推移しており、全国平均・奈良県平均を上回っている。今後は、実態に即して定員管理計画を見直し、ラスパイレス指数が過度に上昇することのないよう行政運営に努める。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56787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763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133531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76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133531</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05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894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5987</xdr:rowOff>
    </xdr:from>
    <xdr:to>
      <xdr:col>24</xdr:col>
      <xdr:colOff>76200</xdr:colOff>
      <xdr:row>37</xdr:row>
      <xdr:rowOff>107587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149514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82731</xdr:rowOff>
    </xdr:from>
    <xdr:to>
      <xdr:col>15</xdr:col>
      <xdr:colOff>149225</xdr:colOff>
      <xdr:row>37</xdr:row>
      <xdr:rowOff>12881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169108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66403</xdr:rowOff>
    </xdr:from>
    <xdr:to>
      <xdr:col>6</xdr:col>
      <xdr:colOff>171450</xdr:colOff>
      <xdr:row>36</xdr:row>
      <xdr:rowOff>168003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152780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％であり、全国平均・奈良県平均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199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75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83566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83566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扶助費の比率は、ここ数年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％台で推移しており、全国平均・奈良県平均を下回っている。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その他の経費の比率については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％であり、全国平均・奈良県平均を下回っている。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95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4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奈良県平均を上回っている。これは、医療・環境衛生等の一部事務組合の設立にかかる補助費が主な要因であり、当面の間、高い水準で推移すると思われる。中長期的な視点に立ち、特目基金の活用などにより財政の硬直化をさせない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％であり、全国平均・奈良県平均より上回っている。平成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火葬場整備事業や小規模多機能型居宅介護施設整備事業の実施により、地方債発行額が増加しており、今後は地方債償還額が増加する見込みであり、計画的な事業展開により起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86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％台を推移しており、全国平均・奈良県平均をやや下回っている。今後、公債費は増加していくことが見込まれるため、それに伴い当該比率は上昇すると見込まれる。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136144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8521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136144</xdr:rowOff>
    </xdr:from>
    <xdr:to>
      <xdr:col>78</xdr:col>
      <xdr:colOff>69850</xdr:colOff>
      <xdr:row>77</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77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145287</xdr:rowOff>
    </xdr:from>
    <xdr:to>
      <xdr:col>73</xdr:col>
      <xdr:colOff>180975</xdr:colOff>
      <xdr:row>77</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69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99568</xdr:rowOff>
    </xdr:from>
    <xdr:to>
      <xdr:col>69</xdr:col>
      <xdr:colOff>92075</xdr:colOff>
      <xdr:row>77</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12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85344</xdr:rowOff>
    </xdr:from>
    <xdr:to>
      <xdr:col>78</xdr:col>
      <xdr:colOff>120650</xdr:colOff>
      <xdr:row>78</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112776</xdr:rowOff>
    </xdr:from>
    <xdr:to>
      <xdr:col>74</xdr:col>
      <xdr:colOff>31750</xdr:colOff>
      <xdr:row>78</xdr:row>
      <xdr:rowOff>42926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27703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94487</xdr:rowOff>
    </xdr:from>
    <xdr:to>
      <xdr:col>69</xdr:col>
      <xdr:colOff>142875</xdr:colOff>
      <xdr:row>78</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9414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48768</xdr:rowOff>
    </xdr:from>
    <xdr:to>
      <xdr:col>65</xdr:col>
      <xdr:colOff>53975</xdr:colOff>
      <xdr:row>77</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135145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97997</xdr:rowOff>
    </xdr:from>
    <xdr:to>
      <xdr:col>29</xdr:col>
      <xdr:colOff>127000</xdr:colOff>
      <xdr:row>16</xdr:row>
      <xdr:rowOff>141475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88822"/>
          <a:ext cx="647700" cy="4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141475</xdr:rowOff>
    </xdr:from>
    <xdr:to>
      <xdr:col>26</xdr:col>
      <xdr:colOff>50800</xdr:colOff>
      <xdr:row>16</xdr:row>
      <xdr:rowOff>169473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32300"/>
          <a:ext cx="698500" cy="2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163700</xdr:rowOff>
    </xdr:from>
    <xdr:to>
      <xdr:col>22</xdr:col>
      <xdr:colOff>114300</xdr:colOff>
      <xdr:row>16</xdr:row>
      <xdr:rowOff>169473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954525"/>
          <a:ext cx="698500" cy="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163700</xdr:rowOff>
    </xdr:from>
    <xdr:to>
      <xdr:col>18</xdr:col>
      <xdr:colOff>177800</xdr:colOff>
      <xdr:row>17</xdr:row>
      <xdr:rowOff>1265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54525"/>
          <a:ext cx="698500" cy="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47197</xdr:rowOff>
    </xdr:from>
    <xdr:to>
      <xdr:col>29</xdr:col>
      <xdr:colOff>177800</xdr:colOff>
      <xdr:row>16</xdr:row>
      <xdr:rowOff>148797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3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63724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90675</xdr:rowOff>
    </xdr:from>
    <xdr:to>
      <xdr:col>26</xdr:col>
      <xdr:colOff>101600</xdr:colOff>
      <xdr:row>17</xdr:row>
      <xdr:rowOff>20825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31002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5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118673</xdr:rowOff>
    </xdr:from>
    <xdr:to>
      <xdr:col>22</xdr:col>
      <xdr:colOff>165100</xdr:colOff>
      <xdr:row>17</xdr:row>
      <xdr:rowOff>48823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59000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7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112900</xdr:rowOff>
    </xdr:from>
    <xdr:to>
      <xdr:col>19</xdr:col>
      <xdr:colOff>38100</xdr:colOff>
      <xdr:row>17</xdr:row>
      <xdr:rowOff>43050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0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53227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7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121915</xdr:rowOff>
    </xdr:from>
    <xdr:to>
      <xdr:col>15</xdr:col>
      <xdr:colOff>101600</xdr:colOff>
      <xdr:row>17</xdr:row>
      <xdr:rowOff>52065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62242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207262</xdr:rowOff>
    </xdr:from>
    <xdr:to>
      <xdr:col>29</xdr:col>
      <xdr:colOff>127000</xdr:colOff>
      <xdr:row>35</xdr:row>
      <xdr:rowOff>266166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17612"/>
          <a:ext cx="647700" cy="5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266166</xdr:rowOff>
    </xdr:from>
    <xdr:to>
      <xdr:col>26</xdr:col>
      <xdr:colOff>50800</xdr:colOff>
      <xdr:row>35</xdr:row>
      <xdr:rowOff>282168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76516"/>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282168</xdr:rowOff>
    </xdr:from>
    <xdr:to>
      <xdr:col>22</xdr:col>
      <xdr:colOff>114300</xdr:colOff>
      <xdr:row>35</xdr:row>
      <xdr:rowOff>293346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92518"/>
          <a:ext cx="6985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274321</xdr:rowOff>
    </xdr:from>
    <xdr:to>
      <xdr:col>18</xdr:col>
      <xdr:colOff>177800</xdr:colOff>
      <xdr:row>35</xdr:row>
      <xdr:rowOff>293346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84671"/>
          <a:ext cx="698500" cy="1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156462</xdr:rowOff>
    </xdr:from>
    <xdr:to>
      <xdr:col>29</xdr:col>
      <xdr:colOff>177800</xdr:colOff>
      <xdr:row>35</xdr:row>
      <xdr:rowOff>258062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6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1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215366</xdr:rowOff>
    </xdr:from>
    <xdr:to>
      <xdr:col>26</xdr:col>
      <xdr:colOff>101600</xdr:colOff>
      <xdr:row>35</xdr:row>
      <xdr:rowOff>316966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2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327143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9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231368</xdr:rowOff>
    </xdr:from>
    <xdr:to>
      <xdr:col>22</xdr:col>
      <xdr:colOff>165100</xdr:colOff>
      <xdr:row>35</xdr:row>
      <xdr:rowOff>332968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242546</xdr:rowOff>
    </xdr:from>
    <xdr:to>
      <xdr:col>19</xdr:col>
      <xdr:colOff>38100</xdr:colOff>
      <xdr:row>36</xdr:row>
      <xdr:rowOff>1246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5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2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223521</xdr:rowOff>
    </xdr:from>
    <xdr:to>
      <xdr:col>15</xdr:col>
      <xdr:colOff>101600</xdr:colOff>
      <xdr:row>35</xdr:row>
      <xdr:rowOff>325121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335298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86065</xdr:rowOff>
    </xdr:from>
    <xdr:to>
      <xdr:col>24</xdr:col>
      <xdr:colOff>63500</xdr:colOff>
      <xdr:row>37</xdr:row>
      <xdr:rowOff>31255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58265"/>
          <a:ext cx="838200" cy="1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31255</xdr:rowOff>
    </xdr:from>
    <xdr:to>
      <xdr:col>19</xdr:col>
      <xdr:colOff>177800</xdr:colOff>
      <xdr:row>37</xdr:row>
      <xdr:rowOff>38270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374905"/>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15209</xdr:rowOff>
    </xdr:from>
    <xdr:to>
      <xdr:col>15</xdr:col>
      <xdr:colOff>50800</xdr:colOff>
      <xdr:row>37</xdr:row>
      <xdr:rowOff>38270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358859"/>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15209</xdr:rowOff>
    </xdr:from>
    <xdr:to>
      <xdr:col>10</xdr:col>
      <xdr:colOff>114300</xdr:colOff>
      <xdr:row>37</xdr:row>
      <xdr:rowOff>40476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58859"/>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35265</xdr:rowOff>
    </xdr:from>
    <xdr:to>
      <xdr:col>24</xdr:col>
      <xdr:colOff>114300</xdr:colOff>
      <xdr:row>36</xdr:row>
      <xdr:rowOff>136865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2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58142</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5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151905</xdr:rowOff>
    </xdr:from>
    <xdr:to>
      <xdr:col>20</xdr:col>
      <xdr:colOff>38100</xdr:colOff>
      <xdr:row>37</xdr:row>
      <xdr:rowOff>82055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98582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158920</xdr:rowOff>
    </xdr:from>
    <xdr:to>
      <xdr:col>15</xdr:col>
      <xdr:colOff>101600</xdr:colOff>
      <xdr:row>37</xdr:row>
      <xdr:rowOff>89070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105597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0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135859</xdr:rowOff>
    </xdr:from>
    <xdr:to>
      <xdr:col>10</xdr:col>
      <xdr:colOff>165100</xdr:colOff>
      <xdr:row>37</xdr:row>
      <xdr:rowOff>66009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82536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8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161126</xdr:rowOff>
    </xdr:from>
    <xdr:to>
      <xdr:col>6</xdr:col>
      <xdr:colOff>38100</xdr:colOff>
      <xdr:row>37</xdr:row>
      <xdr:rowOff>91276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107803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158097</xdr:rowOff>
    </xdr:from>
    <xdr:to>
      <xdr:col>24</xdr:col>
      <xdr:colOff>63500</xdr:colOff>
      <xdr:row>57</xdr:row>
      <xdr:rowOff>162735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30747"/>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162735</xdr:rowOff>
    </xdr:from>
    <xdr:to>
      <xdr:col>19</xdr:col>
      <xdr:colOff>177800</xdr:colOff>
      <xdr:row>58</xdr:row>
      <xdr:rowOff>7618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5385"/>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152685</xdr:rowOff>
    </xdr:from>
    <xdr:to>
      <xdr:col>15</xdr:col>
      <xdr:colOff>50800</xdr:colOff>
      <xdr:row>58</xdr:row>
      <xdr:rowOff>7618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5335"/>
          <a:ext cx="889000" cy="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105424</xdr:rowOff>
    </xdr:from>
    <xdr:to>
      <xdr:col>10</xdr:col>
      <xdr:colOff>114300</xdr:colOff>
      <xdr:row>57</xdr:row>
      <xdr:rowOff>152685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78074"/>
          <a:ext cx="889000" cy="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107297</xdr:rowOff>
    </xdr:from>
    <xdr:to>
      <xdr:col>24</xdr:col>
      <xdr:colOff>114300</xdr:colOff>
      <xdr:row>58</xdr:row>
      <xdr:rowOff>37447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85724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111935</xdr:rowOff>
    </xdr:from>
    <xdr:to>
      <xdr:col>20</xdr:col>
      <xdr:colOff>38100</xdr:colOff>
      <xdr:row>58</xdr:row>
      <xdr:rowOff>42085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33212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9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128268</xdr:rowOff>
    </xdr:from>
    <xdr:to>
      <xdr:col>15</xdr:col>
      <xdr:colOff>101600</xdr:colOff>
      <xdr:row>58</xdr:row>
      <xdr:rowOff>58418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49545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101885</xdr:rowOff>
    </xdr:from>
    <xdr:to>
      <xdr:col>10</xdr:col>
      <xdr:colOff>165100</xdr:colOff>
      <xdr:row>58</xdr:row>
      <xdr:rowOff>32035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23162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96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54624</xdr:rowOff>
    </xdr:from>
    <xdr:to>
      <xdr:col>6</xdr:col>
      <xdr:colOff>38100</xdr:colOff>
      <xdr:row>57</xdr:row>
      <xdr:rowOff>156224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60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16907</xdr:rowOff>
    </xdr:from>
    <xdr:to>
      <xdr:col>24</xdr:col>
      <xdr:colOff>63500</xdr:colOff>
      <xdr:row>79</xdr:row>
      <xdr:rowOff>33344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1457"/>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16907</xdr:rowOff>
    </xdr:from>
    <xdr:to>
      <xdr:col>19</xdr:col>
      <xdr:colOff>177800</xdr:colOff>
      <xdr:row>79</xdr:row>
      <xdr:rowOff>20462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61457"/>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20462</xdr:rowOff>
    </xdr:from>
    <xdr:to>
      <xdr:col>15</xdr:col>
      <xdr:colOff>50800</xdr:colOff>
      <xdr:row>79</xdr:row>
      <xdr:rowOff>21571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65012"/>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14720</xdr:rowOff>
    </xdr:from>
    <xdr:to>
      <xdr:col>10</xdr:col>
      <xdr:colOff>114300</xdr:colOff>
      <xdr:row>79</xdr:row>
      <xdr:rowOff>21571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927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153994</xdr:rowOff>
    </xdr:from>
    <xdr:to>
      <xdr:col>24</xdr:col>
      <xdr:colOff>114300</xdr:colOff>
      <xdr:row>79</xdr:row>
      <xdr:rowOff>84144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68921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137557</xdr:rowOff>
    </xdr:from>
    <xdr:to>
      <xdr:col>20</xdr:col>
      <xdr:colOff>38100</xdr:colOff>
      <xdr:row>79</xdr:row>
      <xdr:rowOff>67707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141112</xdr:rowOff>
    </xdr:from>
    <xdr:to>
      <xdr:col>15</xdr:col>
      <xdr:colOff>101600</xdr:colOff>
      <xdr:row>79</xdr:row>
      <xdr:rowOff>71262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62389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142221</xdr:rowOff>
    </xdr:from>
    <xdr:to>
      <xdr:col>10</xdr:col>
      <xdr:colOff>165100</xdr:colOff>
      <xdr:row>79</xdr:row>
      <xdr:rowOff>72371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63498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135370</xdr:rowOff>
    </xdr:from>
    <xdr:to>
      <xdr:col>6</xdr:col>
      <xdr:colOff>38100</xdr:colOff>
      <xdr:row>79</xdr:row>
      <xdr:rowOff>65520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56647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132462</xdr:rowOff>
    </xdr:from>
    <xdr:to>
      <xdr:col>24</xdr:col>
      <xdr:colOff>63500</xdr:colOff>
      <xdr:row>95</xdr:row>
      <xdr:rowOff>134214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20212"/>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134214</xdr:rowOff>
    </xdr:from>
    <xdr:to>
      <xdr:col>19</xdr:col>
      <xdr:colOff>177800</xdr:colOff>
      <xdr:row>95</xdr:row>
      <xdr:rowOff>142225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21964"/>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68518</xdr:rowOff>
    </xdr:from>
    <xdr:to>
      <xdr:col>15</xdr:col>
      <xdr:colOff>50800</xdr:colOff>
      <xdr:row>95</xdr:row>
      <xdr:rowOff>142225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356268"/>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140114</xdr:rowOff>
    </xdr:from>
    <xdr:to>
      <xdr:col>10</xdr:col>
      <xdr:colOff>114300</xdr:colOff>
      <xdr:row>95</xdr:row>
      <xdr:rowOff>68518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256414"/>
          <a:ext cx="889000" cy="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81662</xdr:rowOff>
    </xdr:from>
    <xdr:to>
      <xdr:col>24</xdr:col>
      <xdr:colOff>114300</xdr:colOff>
      <xdr:row>96</xdr:row>
      <xdr:rowOff>11812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60089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83414</xdr:rowOff>
    </xdr:from>
    <xdr:to>
      <xdr:col>20</xdr:col>
      <xdr:colOff>38100</xdr:colOff>
      <xdr:row>96</xdr:row>
      <xdr:rowOff>13564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91425</xdr:rowOff>
    </xdr:from>
    <xdr:to>
      <xdr:col>15</xdr:col>
      <xdr:colOff>101600</xdr:colOff>
      <xdr:row>96</xdr:row>
      <xdr:rowOff>21575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17718</xdr:rowOff>
    </xdr:from>
    <xdr:to>
      <xdr:col>10</xdr:col>
      <xdr:colOff>165100</xdr:colOff>
      <xdr:row>95</xdr:row>
      <xdr:rowOff>119318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110445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89314</xdr:rowOff>
    </xdr:from>
    <xdr:to>
      <xdr:col>6</xdr:col>
      <xdr:colOff>38100</xdr:colOff>
      <xdr:row>95</xdr:row>
      <xdr:rowOff>19464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35991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9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110542</xdr:rowOff>
    </xdr:from>
    <xdr:to>
      <xdr:col>55</xdr:col>
      <xdr:colOff>0</xdr:colOff>
      <xdr:row>38</xdr:row>
      <xdr:rowOff>141885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2742"/>
          <a:ext cx="838200" cy="3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118847</xdr:rowOff>
    </xdr:from>
    <xdr:to>
      <xdr:col>50</xdr:col>
      <xdr:colOff>114300</xdr:colOff>
      <xdr:row>38</xdr:row>
      <xdr:rowOff>141885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633947"/>
          <a:ext cx="88900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118847</xdr:rowOff>
    </xdr:from>
    <xdr:to>
      <xdr:col>45</xdr:col>
      <xdr:colOff>177800</xdr:colOff>
      <xdr:row>38</xdr:row>
      <xdr:rowOff>120107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33947"/>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47977</xdr:rowOff>
    </xdr:from>
    <xdr:to>
      <xdr:col>41</xdr:col>
      <xdr:colOff>50800</xdr:colOff>
      <xdr:row>38</xdr:row>
      <xdr:rowOff>120107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3077"/>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59742</xdr:rowOff>
    </xdr:from>
    <xdr:to>
      <xdr:col>55</xdr:col>
      <xdr:colOff>50800</xdr:colOff>
      <xdr:row>36</xdr:row>
      <xdr:rowOff>161342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82619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91085</xdr:rowOff>
    </xdr:from>
    <xdr:to>
      <xdr:col>50</xdr:col>
      <xdr:colOff>165100</xdr:colOff>
      <xdr:row>39</xdr:row>
      <xdr:rowOff>21235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37763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8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68047</xdr:rowOff>
    </xdr:from>
    <xdr:to>
      <xdr:col>46</xdr:col>
      <xdr:colOff>38100</xdr:colOff>
      <xdr:row>38</xdr:row>
      <xdr:rowOff>169647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14724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5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69307</xdr:rowOff>
    </xdr:from>
    <xdr:to>
      <xdr:col>41</xdr:col>
      <xdr:colOff>101600</xdr:colOff>
      <xdr:row>38</xdr:row>
      <xdr:rowOff>170907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15984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5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168627</xdr:rowOff>
    </xdr:from>
    <xdr:to>
      <xdr:col>36</xdr:col>
      <xdr:colOff>165100</xdr:colOff>
      <xdr:row>38</xdr:row>
      <xdr:rowOff>98777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115304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8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153500</xdr:rowOff>
    </xdr:from>
    <xdr:to>
      <xdr:col>55</xdr:col>
      <xdr:colOff>0</xdr:colOff>
      <xdr:row>56</xdr:row>
      <xdr:rowOff>162028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54700"/>
          <a:ext cx="8382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162028</xdr:rowOff>
    </xdr:from>
    <xdr:to>
      <xdr:col>50</xdr:col>
      <xdr:colOff>114300</xdr:colOff>
      <xdr:row>57</xdr:row>
      <xdr:rowOff>88008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3228"/>
          <a:ext cx="8890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88008</xdr:rowOff>
    </xdr:from>
    <xdr:to>
      <xdr:col>45</xdr:col>
      <xdr:colOff>177800</xdr:colOff>
      <xdr:row>57</xdr:row>
      <xdr:rowOff>97769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60658"/>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14592</xdr:rowOff>
    </xdr:from>
    <xdr:to>
      <xdr:col>41</xdr:col>
      <xdr:colOff>50800</xdr:colOff>
      <xdr:row>57</xdr:row>
      <xdr:rowOff>97769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15792"/>
          <a:ext cx="889000" cy="2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102700</xdr:rowOff>
    </xdr:from>
    <xdr:to>
      <xdr:col>55</xdr:col>
      <xdr:colOff>50800</xdr:colOff>
      <xdr:row>57</xdr:row>
      <xdr:rowOff>32850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125577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5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111228</xdr:rowOff>
    </xdr:from>
    <xdr:to>
      <xdr:col>50</xdr:col>
      <xdr:colOff>165100</xdr:colOff>
      <xdr:row>57</xdr:row>
      <xdr:rowOff>41378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57905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8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37208</xdr:rowOff>
    </xdr:from>
    <xdr:to>
      <xdr:col>46</xdr:col>
      <xdr:colOff>38100</xdr:colOff>
      <xdr:row>57</xdr:row>
      <xdr:rowOff>138808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129935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90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46969</xdr:rowOff>
    </xdr:from>
    <xdr:to>
      <xdr:col>41</xdr:col>
      <xdr:colOff>101600</xdr:colOff>
      <xdr:row>57</xdr:row>
      <xdr:rowOff>148569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139696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91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135242</xdr:rowOff>
    </xdr:from>
    <xdr:to>
      <xdr:col>36</xdr:col>
      <xdr:colOff>165100</xdr:colOff>
      <xdr:row>56</xdr:row>
      <xdr:rowOff>65392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81919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4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10610</xdr:rowOff>
    </xdr:from>
    <xdr:to>
      <xdr:col>55</xdr:col>
      <xdr:colOff>0</xdr:colOff>
      <xdr:row>78</xdr:row>
      <xdr:rowOff>25081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83710"/>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10610</xdr:rowOff>
    </xdr:from>
    <xdr:to>
      <xdr:col>50</xdr:col>
      <xdr:colOff>114300</xdr:colOff>
      <xdr:row>79</xdr:row>
      <xdr:rowOff>5195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83710"/>
          <a:ext cx="889000" cy="1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5195</xdr:rowOff>
    </xdr:from>
    <xdr:to>
      <xdr:col>45</xdr:col>
      <xdr:colOff>177800</xdr:colOff>
      <xdr:row>79</xdr:row>
      <xdr:rowOff>35758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49745"/>
          <a:ext cx="889000" cy="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105708</xdr:rowOff>
    </xdr:from>
    <xdr:to>
      <xdr:col>41</xdr:col>
      <xdr:colOff>50800</xdr:colOff>
      <xdr:row>79</xdr:row>
      <xdr:rowOff>35758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78808"/>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145731</xdr:rowOff>
    </xdr:from>
    <xdr:to>
      <xdr:col>55</xdr:col>
      <xdr:colOff>50800</xdr:colOff>
      <xdr:row>78</xdr:row>
      <xdr:rowOff>75881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168608</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9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131260</xdr:rowOff>
    </xdr:from>
    <xdr:to>
      <xdr:col>50</xdr:col>
      <xdr:colOff>165100</xdr:colOff>
      <xdr:row>78</xdr:row>
      <xdr:rowOff>61410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77937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125845</xdr:rowOff>
    </xdr:from>
    <xdr:to>
      <xdr:col>46</xdr:col>
      <xdr:colOff>38100</xdr:colOff>
      <xdr:row>79</xdr:row>
      <xdr:rowOff>55995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156408</xdr:rowOff>
    </xdr:from>
    <xdr:to>
      <xdr:col>41</xdr:col>
      <xdr:colOff>101600</xdr:colOff>
      <xdr:row>79</xdr:row>
      <xdr:rowOff>86558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77685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54908</xdr:rowOff>
    </xdr:from>
    <xdr:to>
      <xdr:col>36</xdr:col>
      <xdr:colOff>165100</xdr:colOff>
      <xdr:row>78</xdr:row>
      <xdr:rowOff>156508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1585</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2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37681</xdr:rowOff>
    </xdr:from>
    <xdr:to>
      <xdr:col>55</xdr:col>
      <xdr:colOff>0</xdr:colOff>
      <xdr:row>98</xdr:row>
      <xdr:rowOff>70979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39781"/>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33975</xdr:rowOff>
    </xdr:from>
    <xdr:to>
      <xdr:col>50</xdr:col>
      <xdr:colOff>114300</xdr:colOff>
      <xdr:row>98</xdr:row>
      <xdr:rowOff>70979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36075"/>
          <a:ext cx="889000" cy="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8306</xdr:rowOff>
    </xdr:from>
    <xdr:to>
      <xdr:col>45</xdr:col>
      <xdr:colOff>177800</xdr:colOff>
      <xdr:row>98</xdr:row>
      <xdr:rowOff>33975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10406"/>
          <a:ext cx="889000" cy="2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117125</xdr:rowOff>
    </xdr:from>
    <xdr:to>
      <xdr:col>41</xdr:col>
      <xdr:colOff>50800</xdr:colOff>
      <xdr:row>98</xdr:row>
      <xdr:rowOff>8306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76325"/>
          <a:ext cx="889000" cy="2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158331</xdr:rowOff>
    </xdr:from>
    <xdr:to>
      <xdr:col>55</xdr:col>
      <xdr:colOff>50800</xdr:colOff>
      <xdr:row>98</xdr:row>
      <xdr:rowOff>88481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73258</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0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20179</xdr:rowOff>
    </xdr:from>
    <xdr:to>
      <xdr:col>50</xdr:col>
      <xdr:colOff>165100</xdr:colOff>
      <xdr:row>98</xdr:row>
      <xdr:rowOff>121779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112906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154625</xdr:rowOff>
    </xdr:from>
    <xdr:to>
      <xdr:col>46</xdr:col>
      <xdr:colOff>38100</xdr:colOff>
      <xdr:row>98</xdr:row>
      <xdr:rowOff>84775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75902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8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128956</xdr:rowOff>
    </xdr:from>
    <xdr:to>
      <xdr:col>41</xdr:col>
      <xdr:colOff>101600</xdr:colOff>
      <xdr:row>98</xdr:row>
      <xdr:rowOff>59106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50233</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85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66325</xdr:rowOff>
    </xdr:from>
    <xdr:to>
      <xdr:col>36</xdr:col>
      <xdr:colOff>165100</xdr:colOff>
      <xdr:row>96</xdr:row>
      <xdr:rowOff>167925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13002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3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5871</xdr:rowOff>
    </xdr:from>
    <xdr:to>
      <xdr:col>85</xdr:col>
      <xdr:colOff>127000</xdr:colOff>
      <xdr:row>39</xdr:row>
      <xdr:rowOff>11015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9242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143773</xdr:rowOff>
    </xdr:from>
    <xdr:to>
      <xdr:col>81</xdr:col>
      <xdr:colOff>50800</xdr:colOff>
      <xdr:row>39</xdr:row>
      <xdr:rowOff>11015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8873"/>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98565</xdr:rowOff>
    </xdr:from>
    <xdr:to>
      <xdr:col>76</xdr:col>
      <xdr:colOff>114300</xdr:colOff>
      <xdr:row>38</xdr:row>
      <xdr:rowOff>143773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13665"/>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98565</xdr:rowOff>
    </xdr:from>
    <xdr:to>
      <xdr:col>71</xdr:col>
      <xdr:colOff>177800</xdr:colOff>
      <xdr:row>39</xdr:row>
      <xdr:rowOff>77198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13665"/>
          <a:ext cx="889000" cy="1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126521</xdr:rowOff>
    </xdr:from>
    <xdr:to>
      <xdr:col>85</xdr:col>
      <xdr:colOff>177800</xdr:colOff>
      <xdr:row>39</xdr:row>
      <xdr:rowOff>56671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85898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131665</xdr:rowOff>
    </xdr:from>
    <xdr:to>
      <xdr:col>81</xdr:col>
      <xdr:colOff>101600</xdr:colOff>
      <xdr:row>39</xdr:row>
      <xdr:rowOff>61815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78341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92973</xdr:rowOff>
    </xdr:from>
    <xdr:to>
      <xdr:col>76</xdr:col>
      <xdr:colOff>165100</xdr:colOff>
      <xdr:row>39</xdr:row>
      <xdr:rowOff>23123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39649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47765</xdr:rowOff>
    </xdr:from>
    <xdr:to>
      <xdr:col>72</xdr:col>
      <xdr:colOff>38100</xdr:colOff>
      <xdr:row>38</xdr:row>
      <xdr:rowOff>149365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165892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26398</xdr:rowOff>
    </xdr:from>
    <xdr:to>
      <xdr:col>67</xdr:col>
      <xdr:colOff>101600</xdr:colOff>
      <xdr:row>39</xdr:row>
      <xdr:rowOff>127998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119125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80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92988</xdr:rowOff>
    </xdr:from>
    <xdr:to>
      <xdr:col>85</xdr:col>
      <xdr:colOff>127000</xdr:colOff>
      <xdr:row>76</xdr:row>
      <xdr:rowOff>166691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23188"/>
          <a:ext cx="838200" cy="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166691</xdr:rowOff>
    </xdr:from>
    <xdr:to>
      <xdr:col>81</xdr:col>
      <xdr:colOff>50800</xdr:colOff>
      <xdr:row>77</xdr:row>
      <xdr:rowOff>42895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6891"/>
          <a:ext cx="8890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24733</xdr:rowOff>
    </xdr:from>
    <xdr:to>
      <xdr:col>76</xdr:col>
      <xdr:colOff>114300</xdr:colOff>
      <xdr:row>77</xdr:row>
      <xdr:rowOff>42895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26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24733</xdr:rowOff>
    </xdr:from>
    <xdr:to>
      <xdr:col>71</xdr:col>
      <xdr:colOff>177800</xdr:colOff>
      <xdr:row>77</xdr:row>
      <xdr:rowOff>42343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638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42188</xdr:rowOff>
    </xdr:from>
    <xdr:to>
      <xdr:col>85</xdr:col>
      <xdr:colOff>177800</xdr:colOff>
      <xdr:row>76</xdr:row>
      <xdr:rowOff>143788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65064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115891</xdr:rowOff>
    </xdr:from>
    <xdr:to>
      <xdr:col>81</xdr:col>
      <xdr:colOff>101600</xdr:colOff>
      <xdr:row>77</xdr:row>
      <xdr:rowOff>46041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62567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2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163545</xdr:rowOff>
    </xdr:from>
    <xdr:to>
      <xdr:col>76</xdr:col>
      <xdr:colOff>165100</xdr:colOff>
      <xdr:row>77</xdr:row>
      <xdr:rowOff>93695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110223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145383</xdr:rowOff>
    </xdr:from>
    <xdr:to>
      <xdr:col>72</xdr:col>
      <xdr:colOff>38100</xdr:colOff>
      <xdr:row>77</xdr:row>
      <xdr:rowOff>75533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92060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162993</xdr:rowOff>
    </xdr:from>
    <xdr:to>
      <xdr:col>67</xdr:col>
      <xdr:colOff>101600</xdr:colOff>
      <xdr:row>77</xdr:row>
      <xdr:rowOff>93143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109670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85192</xdr:rowOff>
    </xdr:from>
    <xdr:to>
      <xdr:col>85</xdr:col>
      <xdr:colOff>127000</xdr:colOff>
      <xdr:row>99</xdr:row>
      <xdr:rowOff>37714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87292"/>
          <a:ext cx="838200" cy="1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8006</xdr:rowOff>
    </xdr:from>
    <xdr:to>
      <xdr:col>81</xdr:col>
      <xdr:colOff>50800</xdr:colOff>
      <xdr:row>99</xdr:row>
      <xdr:rowOff>37714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81556"/>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132790</xdr:rowOff>
    </xdr:from>
    <xdr:to>
      <xdr:col>76</xdr:col>
      <xdr:colOff>114300</xdr:colOff>
      <xdr:row>99</xdr:row>
      <xdr:rowOff>8006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34890"/>
          <a:ext cx="8890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109440</xdr:rowOff>
    </xdr:from>
    <xdr:to>
      <xdr:col>71</xdr:col>
      <xdr:colOff>177800</xdr:colOff>
      <xdr:row>98</xdr:row>
      <xdr:rowOff>132790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1154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34392</xdr:rowOff>
    </xdr:from>
    <xdr:to>
      <xdr:col>85</xdr:col>
      <xdr:colOff>177800</xdr:colOff>
      <xdr:row>98</xdr:row>
      <xdr:rowOff>135992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57269</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8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158364</xdr:rowOff>
    </xdr:from>
    <xdr:to>
      <xdr:col>81</xdr:col>
      <xdr:colOff>101600</xdr:colOff>
      <xdr:row>99</xdr:row>
      <xdr:rowOff>88514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79641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128656</xdr:rowOff>
    </xdr:from>
    <xdr:to>
      <xdr:col>76</xdr:col>
      <xdr:colOff>165100</xdr:colOff>
      <xdr:row>99</xdr:row>
      <xdr:rowOff>58806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49933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81990</xdr:rowOff>
    </xdr:from>
    <xdr:to>
      <xdr:col>72</xdr:col>
      <xdr:colOff>38100</xdr:colOff>
      <xdr:row>99</xdr:row>
      <xdr:rowOff>12140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28667</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6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58640</xdr:rowOff>
    </xdr:from>
    <xdr:to>
      <xdr:col>67</xdr:col>
      <xdr:colOff>101600</xdr:colOff>
      <xdr:row>98</xdr:row>
      <xdr:rowOff>160240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5317</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3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29688</xdr:rowOff>
    </xdr:from>
    <xdr:to>
      <xdr:col>116</xdr:col>
      <xdr:colOff>63500</xdr:colOff>
      <xdr:row>76</xdr:row>
      <xdr:rowOff>43489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59888"/>
          <a:ext cx="8382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43489</xdr:rowOff>
    </xdr:from>
    <xdr:to>
      <xdr:col>111</xdr:col>
      <xdr:colOff>177800</xdr:colOff>
      <xdr:row>76</xdr:row>
      <xdr:rowOff>61920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73689"/>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50451</xdr:rowOff>
    </xdr:from>
    <xdr:to>
      <xdr:col>107</xdr:col>
      <xdr:colOff>50800</xdr:colOff>
      <xdr:row>76</xdr:row>
      <xdr:rowOff>61920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8065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18515</xdr:rowOff>
    </xdr:from>
    <xdr:to>
      <xdr:col>102</xdr:col>
      <xdr:colOff>114300</xdr:colOff>
      <xdr:row>76</xdr:row>
      <xdr:rowOff>50451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48715"/>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150338</xdr:rowOff>
    </xdr:from>
    <xdr:to>
      <xdr:col>116</xdr:col>
      <xdr:colOff>114300</xdr:colOff>
      <xdr:row>76</xdr:row>
      <xdr:rowOff>80488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1765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164139</xdr:rowOff>
    </xdr:from>
    <xdr:to>
      <xdr:col>112</xdr:col>
      <xdr:colOff>38100</xdr:colOff>
      <xdr:row>76</xdr:row>
      <xdr:rowOff>94289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110816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7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11120</xdr:rowOff>
    </xdr:from>
    <xdr:to>
      <xdr:col>107</xdr:col>
      <xdr:colOff>101600</xdr:colOff>
      <xdr:row>76</xdr:row>
      <xdr:rowOff>112720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129247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8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171101</xdr:rowOff>
    </xdr:from>
    <xdr:to>
      <xdr:col>102</xdr:col>
      <xdr:colOff>165100</xdr:colOff>
      <xdr:row>76</xdr:row>
      <xdr:rowOff>101251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117778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8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139166</xdr:rowOff>
    </xdr:from>
    <xdr:to>
      <xdr:col>98</xdr:col>
      <xdr:colOff>38100</xdr:colOff>
      <xdr:row>76</xdr:row>
      <xdr:rowOff>69317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97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85843</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77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住民一人当たりの行政コストは、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項目が全国平均・奈良県平均、類似団体内平均値を上回っている。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本村における平成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％減少しており今後も減少が続くと見込まれる。定住・移住促進、雇用対策に積極的に取り組み、人口減少幅をできる限り小さくする必要がある。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年度では、庁舎等耐震化事業など大型事業の実施により、普通建設事業にかかるコストが顕著に増大したが、平成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年度では通常程度の事業費に減少しており、平成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年度も同水準が続いている。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令和元年度では、火葬場整備事業等を実施、また令和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年度でも老人福祉施設建設事業等大きな建設事業を実施しており、普通建設事業費が増加している。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今後は、村の行財政規模を適切に把握し、事務事業や定員管理について実態に即した運用が図れるよう、常に見直し行い不断の行財政改革に努める。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1,333
175.66
2,988,085
2,780,538
202,508
1,447,824
3,538,963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118538</xdr:rowOff>
    </xdr:from>
    <xdr:to>
      <xdr:col>24</xdr:col>
      <xdr:colOff>63500</xdr:colOff>
      <xdr:row>36</xdr:row>
      <xdr:rowOff>119257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90738"/>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118538</xdr:rowOff>
    </xdr:from>
    <xdr:to>
      <xdr:col>19</xdr:col>
      <xdr:colOff>177800</xdr:colOff>
      <xdr:row>36</xdr:row>
      <xdr:rowOff>127209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073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117673</xdr:rowOff>
    </xdr:from>
    <xdr:to>
      <xdr:col>15</xdr:col>
      <xdr:colOff>50800</xdr:colOff>
      <xdr:row>36</xdr:row>
      <xdr:rowOff>127209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8987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117673</xdr:rowOff>
    </xdr:from>
    <xdr:to>
      <xdr:col>10</xdr:col>
      <xdr:colOff>114300</xdr:colOff>
      <xdr:row>36</xdr:row>
      <xdr:rowOff>145268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8987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68457</xdr:rowOff>
    </xdr:from>
    <xdr:to>
      <xdr:col>24</xdr:col>
      <xdr:colOff>114300</xdr:colOff>
      <xdr:row>36</xdr:row>
      <xdr:rowOff>170057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91334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67738</xdr:rowOff>
    </xdr:from>
    <xdr:to>
      <xdr:col>20</xdr:col>
      <xdr:colOff>38100</xdr:colOff>
      <xdr:row>36</xdr:row>
      <xdr:rowOff>169338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76409</xdr:rowOff>
    </xdr:from>
    <xdr:to>
      <xdr:col>15</xdr:col>
      <xdr:colOff>101600</xdr:colOff>
      <xdr:row>37</xdr:row>
      <xdr:rowOff>6559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23086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66873</xdr:rowOff>
    </xdr:from>
    <xdr:to>
      <xdr:col>10</xdr:col>
      <xdr:colOff>165100</xdr:colOff>
      <xdr:row>36</xdr:row>
      <xdr:rowOff>168473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94468</xdr:rowOff>
    </xdr:from>
    <xdr:to>
      <xdr:col>6</xdr:col>
      <xdr:colOff>38100</xdr:colOff>
      <xdr:row>37</xdr:row>
      <xdr:rowOff>24618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41145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7045</xdr:rowOff>
    </xdr:from>
    <xdr:to>
      <xdr:col>24</xdr:col>
      <xdr:colOff>63500</xdr:colOff>
      <xdr:row>58</xdr:row>
      <xdr:rowOff>109955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1145"/>
          <a:ext cx="838200" cy="1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107628</xdr:rowOff>
    </xdr:from>
    <xdr:to>
      <xdr:col>19</xdr:col>
      <xdr:colOff>177800</xdr:colOff>
      <xdr:row>58</xdr:row>
      <xdr:rowOff>109955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51728"/>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77944</xdr:rowOff>
    </xdr:from>
    <xdr:to>
      <xdr:col>15</xdr:col>
      <xdr:colOff>50800</xdr:colOff>
      <xdr:row>58</xdr:row>
      <xdr:rowOff>107628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2044"/>
          <a:ext cx="889000" cy="2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125413</xdr:rowOff>
    </xdr:from>
    <xdr:to>
      <xdr:col>10</xdr:col>
      <xdr:colOff>114300</xdr:colOff>
      <xdr:row>58</xdr:row>
      <xdr:rowOff>77944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8063"/>
          <a:ext cx="889000" cy="1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127695</xdr:rowOff>
    </xdr:from>
    <xdr:to>
      <xdr:col>24</xdr:col>
      <xdr:colOff>114300</xdr:colOff>
      <xdr:row>58</xdr:row>
      <xdr:rowOff>57845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150572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59155</xdr:rowOff>
    </xdr:from>
    <xdr:to>
      <xdr:col>20</xdr:col>
      <xdr:colOff>38100</xdr:colOff>
      <xdr:row>58</xdr:row>
      <xdr:rowOff>160755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151882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56828</xdr:rowOff>
    </xdr:from>
    <xdr:to>
      <xdr:col>15</xdr:col>
      <xdr:colOff>101600</xdr:colOff>
      <xdr:row>58</xdr:row>
      <xdr:rowOff>158428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149555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27144</xdr:rowOff>
    </xdr:from>
    <xdr:to>
      <xdr:col>10</xdr:col>
      <xdr:colOff>165100</xdr:colOff>
      <xdr:row>58</xdr:row>
      <xdr:rowOff>128744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145271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4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74613</xdr:rowOff>
    </xdr:from>
    <xdr:to>
      <xdr:col>6</xdr:col>
      <xdr:colOff>38100</xdr:colOff>
      <xdr:row>58</xdr:row>
      <xdr:rowOff>4763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21290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146641</xdr:rowOff>
    </xdr:from>
    <xdr:to>
      <xdr:col>24</xdr:col>
      <xdr:colOff>63500</xdr:colOff>
      <xdr:row>76</xdr:row>
      <xdr:rowOff>75673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319591"/>
          <a:ext cx="838200" cy="7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75673</xdr:rowOff>
    </xdr:from>
    <xdr:to>
      <xdr:col>19</xdr:col>
      <xdr:colOff>177800</xdr:colOff>
      <xdr:row>76</xdr:row>
      <xdr:rowOff>81411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587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48679</xdr:rowOff>
    </xdr:from>
    <xdr:to>
      <xdr:col>15</xdr:col>
      <xdr:colOff>50800</xdr:colOff>
      <xdr:row>76</xdr:row>
      <xdr:rowOff>81411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78879"/>
          <a:ext cx="889000" cy="3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48679</xdr:rowOff>
    </xdr:from>
    <xdr:to>
      <xdr:col>10</xdr:col>
      <xdr:colOff>114300</xdr:colOff>
      <xdr:row>76</xdr:row>
      <xdr:rowOff>62719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7887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95841</xdr:rowOff>
    </xdr:from>
    <xdr:to>
      <xdr:col>24</xdr:col>
      <xdr:colOff>114300</xdr:colOff>
      <xdr:row>72</xdr:row>
      <xdr:rowOff>25991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118718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24873</xdr:rowOff>
    </xdr:from>
    <xdr:to>
      <xdr:col>20</xdr:col>
      <xdr:colOff>38100</xdr:colOff>
      <xdr:row>76</xdr:row>
      <xdr:rowOff>126473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117600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30611</xdr:rowOff>
    </xdr:from>
    <xdr:to>
      <xdr:col>15</xdr:col>
      <xdr:colOff>101600</xdr:colOff>
      <xdr:row>76</xdr:row>
      <xdr:rowOff>132211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123338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5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169329</xdr:rowOff>
    </xdr:from>
    <xdr:to>
      <xdr:col>10</xdr:col>
      <xdr:colOff>165100</xdr:colOff>
      <xdr:row>76</xdr:row>
      <xdr:rowOff>99479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0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11919</xdr:rowOff>
    </xdr:from>
    <xdr:to>
      <xdr:col>6</xdr:col>
      <xdr:colOff>38100</xdr:colOff>
      <xdr:row>76</xdr:row>
      <xdr:rowOff>113519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130046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21761</xdr:rowOff>
    </xdr:from>
    <xdr:to>
      <xdr:col>24</xdr:col>
      <xdr:colOff>63500</xdr:colOff>
      <xdr:row>97</xdr:row>
      <xdr:rowOff>36881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80961"/>
          <a:ext cx="838200" cy="1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21761</xdr:rowOff>
    </xdr:from>
    <xdr:to>
      <xdr:col>19</xdr:col>
      <xdr:colOff>177800</xdr:colOff>
      <xdr:row>97</xdr:row>
      <xdr:rowOff>43892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0961"/>
          <a:ext cx="889000" cy="1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43892</xdr:rowOff>
    </xdr:from>
    <xdr:to>
      <xdr:col>15</xdr:col>
      <xdr:colOff>50800</xdr:colOff>
      <xdr:row>97</xdr:row>
      <xdr:rowOff>123549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74542"/>
          <a:ext cx="889000" cy="7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37791</xdr:rowOff>
    </xdr:from>
    <xdr:to>
      <xdr:col>10</xdr:col>
      <xdr:colOff>114300</xdr:colOff>
      <xdr:row>97</xdr:row>
      <xdr:rowOff>123549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68441"/>
          <a:ext cx="8890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157531</xdr:rowOff>
    </xdr:from>
    <xdr:to>
      <xdr:col>24</xdr:col>
      <xdr:colOff>114300</xdr:colOff>
      <xdr:row>97</xdr:row>
      <xdr:rowOff>87681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6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142411</xdr:rowOff>
    </xdr:from>
    <xdr:to>
      <xdr:col>20</xdr:col>
      <xdr:colOff>38100</xdr:colOff>
      <xdr:row>96</xdr:row>
      <xdr:rowOff>72561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89088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164542</xdr:rowOff>
    </xdr:from>
    <xdr:to>
      <xdr:col>15</xdr:col>
      <xdr:colOff>101600</xdr:colOff>
      <xdr:row>97</xdr:row>
      <xdr:rowOff>94692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111219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72749</xdr:rowOff>
    </xdr:from>
    <xdr:to>
      <xdr:col>10</xdr:col>
      <xdr:colOff>165100</xdr:colOff>
      <xdr:row>98</xdr:row>
      <xdr:rowOff>2899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165476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7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158441</xdr:rowOff>
    </xdr:from>
    <xdr:to>
      <xdr:col>6</xdr:col>
      <xdr:colOff>38100</xdr:colOff>
      <xdr:row>97</xdr:row>
      <xdr:rowOff>88591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105118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44438</xdr:rowOff>
    </xdr:from>
    <xdr:to>
      <xdr:col>55</xdr:col>
      <xdr:colOff>0</xdr:colOff>
      <xdr:row>39</xdr:row>
      <xdr:rowOff>44438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44424</xdr:rowOff>
    </xdr:from>
    <xdr:to>
      <xdr:col>50</xdr:col>
      <xdr:colOff>114300</xdr:colOff>
      <xdr:row>39</xdr:row>
      <xdr:rowOff>44438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97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44145</xdr:rowOff>
    </xdr:from>
    <xdr:to>
      <xdr:col>45</xdr:col>
      <xdr:colOff>177800</xdr:colOff>
      <xdr:row>39</xdr:row>
      <xdr:rowOff>44424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69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43993</xdr:rowOff>
    </xdr:from>
    <xdr:to>
      <xdr:col>41</xdr:col>
      <xdr:colOff>50800</xdr:colOff>
      <xdr:row>39</xdr:row>
      <xdr:rowOff>44145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165088</xdr:rowOff>
    </xdr:from>
    <xdr:to>
      <xdr:col>55</xdr:col>
      <xdr:colOff>50800</xdr:colOff>
      <xdr:row>39</xdr:row>
      <xdr:rowOff>95238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165088</xdr:rowOff>
    </xdr:from>
    <xdr:to>
      <xdr:col>50</xdr:col>
      <xdr:colOff>165100</xdr:colOff>
      <xdr:row>39</xdr:row>
      <xdr:rowOff>95238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86365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165074</xdr:rowOff>
    </xdr:from>
    <xdr:to>
      <xdr:col>46</xdr:col>
      <xdr:colOff>38100</xdr:colOff>
      <xdr:row>39</xdr:row>
      <xdr:rowOff>95224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86351</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86072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164643</xdr:rowOff>
    </xdr:from>
    <xdr:to>
      <xdr:col>36</xdr:col>
      <xdr:colOff>165100</xdr:colOff>
      <xdr:row>39</xdr:row>
      <xdr:rowOff>94793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85920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68491</xdr:rowOff>
    </xdr:from>
    <xdr:to>
      <xdr:col>55</xdr:col>
      <xdr:colOff>0</xdr:colOff>
      <xdr:row>58</xdr:row>
      <xdr:rowOff>86556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2591"/>
          <a:ext cx="838200" cy="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86556</xdr:rowOff>
    </xdr:from>
    <xdr:to>
      <xdr:col>50</xdr:col>
      <xdr:colOff>114300</xdr:colOff>
      <xdr:row>58</xdr:row>
      <xdr:rowOff>99751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0656"/>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92009</xdr:rowOff>
    </xdr:from>
    <xdr:to>
      <xdr:col>45</xdr:col>
      <xdr:colOff>177800</xdr:colOff>
      <xdr:row>58</xdr:row>
      <xdr:rowOff>99751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6109"/>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63305</xdr:rowOff>
    </xdr:from>
    <xdr:to>
      <xdr:col>41</xdr:col>
      <xdr:colOff>50800</xdr:colOff>
      <xdr:row>58</xdr:row>
      <xdr:rowOff>92009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7405"/>
          <a:ext cx="889000" cy="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17691</xdr:rowOff>
    </xdr:from>
    <xdr:to>
      <xdr:col>55</xdr:col>
      <xdr:colOff>50800</xdr:colOff>
      <xdr:row>58</xdr:row>
      <xdr:rowOff>119291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167568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35756</xdr:rowOff>
    </xdr:from>
    <xdr:to>
      <xdr:col>50</xdr:col>
      <xdr:colOff>165100</xdr:colOff>
      <xdr:row>58</xdr:row>
      <xdr:rowOff>137356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128483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48951</xdr:rowOff>
    </xdr:from>
    <xdr:to>
      <xdr:col>46</xdr:col>
      <xdr:colOff>38100</xdr:colOff>
      <xdr:row>58</xdr:row>
      <xdr:rowOff>150551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41209</xdr:rowOff>
    </xdr:from>
    <xdr:to>
      <xdr:col>41</xdr:col>
      <xdr:colOff>101600</xdr:colOff>
      <xdr:row>58</xdr:row>
      <xdr:rowOff>142809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133936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12505</xdr:rowOff>
    </xdr:from>
    <xdr:to>
      <xdr:col>36</xdr:col>
      <xdr:colOff>165100</xdr:colOff>
      <xdr:row>58</xdr:row>
      <xdr:rowOff>114105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130632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88672</xdr:rowOff>
    </xdr:from>
    <xdr:to>
      <xdr:col>55</xdr:col>
      <xdr:colOff>0</xdr:colOff>
      <xdr:row>78</xdr:row>
      <xdr:rowOff>104609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61772"/>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88672</xdr:rowOff>
    </xdr:from>
    <xdr:to>
      <xdr:col>50</xdr:col>
      <xdr:colOff>114300</xdr:colOff>
      <xdr:row>78</xdr:row>
      <xdr:rowOff>111139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61772"/>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111139</xdr:rowOff>
    </xdr:from>
    <xdr:to>
      <xdr:col>45</xdr:col>
      <xdr:colOff>177800</xdr:colOff>
      <xdr:row>78</xdr:row>
      <xdr:rowOff>131316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4239"/>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148616</xdr:rowOff>
    </xdr:from>
    <xdr:to>
      <xdr:col>41</xdr:col>
      <xdr:colOff>50800</xdr:colOff>
      <xdr:row>78</xdr:row>
      <xdr:rowOff>131316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0266"/>
          <a:ext cx="889000" cy="15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53809</xdr:rowOff>
    </xdr:from>
    <xdr:to>
      <xdr:col>55</xdr:col>
      <xdr:colOff>50800</xdr:colOff>
      <xdr:row>78</xdr:row>
      <xdr:rowOff>155409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37872</xdr:rowOff>
    </xdr:from>
    <xdr:to>
      <xdr:col>50</xdr:col>
      <xdr:colOff>165100</xdr:colOff>
      <xdr:row>78</xdr:row>
      <xdr:rowOff>139472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155999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8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60339</xdr:rowOff>
    </xdr:from>
    <xdr:to>
      <xdr:col>46</xdr:col>
      <xdr:colOff>38100</xdr:colOff>
      <xdr:row>78</xdr:row>
      <xdr:rowOff>161939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80516</xdr:rowOff>
    </xdr:from>
    <xdr:to>
      <xdr:col>41</xdr:col>
      <xdr:colOff>101600</xdr:colOff>
      <xdr:row>79</xdr:row>
      <xdr:rowOff>10666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97816</xdr:rowOff>
    </xdr:from>
    <xdr:to>
      <xdr:col>36</xdr:col>
      <xdr:colOff>165100</xdr:colOff>
      <xdr:row>78</xdr:row>
      <xdr:rowOff>27966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44493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149349</xdr:rowOff>
    </xdr:from>
    <xdr:to>
      <xdr:col>55</xdr:col>
      <xdr:colOff>0</xdr:colOff>
      <xdr:row>98</xdr:row>
      <xdr:rowOff>25651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79999"/>
          <a:ext cx="8382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25651</xdr:rowOff>
    </xdr:from>
    <xdr:to>
      <xdr:col>50</xdr:col>
      <xdr:colOff>114300</xdr:colOff>
      <xdr:row>98</xdr:row>
      <xdr:rowOff>91222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775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157783</xdr:rowOff>
    </xdr:from>
    <xdr:to>
      <xdr:col>45</xdr:col>
      <xdr:colOff>177800</xdr:colOff>
      <xdr:row>98</xdr:row>
      <xdr:rowOff>91222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8433"/>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77623</xdr:rowOff>
    </xdr:from>
    <xdr:to>
      <xdr:col>41</xdr:col>
      <xdr:colOff>50800</xdr:colOff>
      <xdr:row>97</xdr:row>
      <xdr:rowOff>157783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08273"/>
          <a:ext cx="889000" cy="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98549</xdr:rowOff>
    </xdr:from>
    <xdr:to>
      <xdr:col>55</xdr:col>
      <xdr:colOff>50800</xdr:colOff>
      <xdr:row>98</xdr:row>
      <xdr:rowOff>28699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121426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8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146301</xdr:rowOff>
    </xdr:from>
    <xdr:to>
      <xdr:col>50</xdr:col>
      <xdr:colOff>165100</xdr:colOff>
      <xdr:row>98</xdr:row>
      <xdr:rowOff>76451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67578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40422</xdr:rowOff>
    </xdr:from>
    <xdr:to>
      <xdr:col>46</xdr:col>
      <xdr:colOff>38100</xdr:colOff>
      <xdr:row>98</xdr:row>
      <xdr:rowOff>142022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133149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3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106983</xdr:rowOff>
    </xdr:from>
    <xdr:to>
      <xdr:col>41</xdr:col>
      <xdr:colOff>101600</xdr:colOff>
      <xdr:row>98</xdr:row>
      <xdr:rowOff>37133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53660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26823</xdr:rowOff>
    </xdr:from>
    <xdr:to>
      <xdr:col>36</xdr:col>
      <xdr:colOff>165100</xdr:colOff>
      <xdr:row>97</xdr:row>
      <xdr:rowOff>128423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144950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106857</xdr:rowOff>
    </xdr:from>
    <xdr:to>
      <xdr:col>85</xdr:col>
      <xdr:colOff>127000</xdr:colOff>
      <xdr:row>37</xdr:row>
      <xdr:rowOff>129194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50507"/>
          <a:ext cx="8382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129194</xdr:rowOff>
    </xdr:from>
    <xdr:to>
      <xdr:col>81</xdr:col>
      <xdr:colOff>50800</xdr:colOff>
      <xdr:row>37</xdr:row>
      <xdr:rowOff>138881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72844"/>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126098</xdr:rowOff>
    </xdr:from>
    <xdr:to>
      <xdr:col>76</xdr:col>
      <xdr:colOff>114300</xdr:colOff>
      <xdr:row>37</xdr:row>
      <xdr:rowOff>138881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69748"/>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126098</xdr:rowOff>
    </xdr:from>
    <xdr:to>
      <xdr:col>71</xdr:col>
      <xdr:colOff>177800</xdr:colOff>
      <xdr:row>37</xdr:row>
      <xdr:rowOff>144571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69748"/>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56057</xdr:rowOff>
    </xdr:from>
    <xdr:to>
      <xdr:col>85</xdr:col>
      <xdr:colOff>177800</xdr:colOff>
      <xdr:row>37</xdr:row>
      <xdr:rowOff>157657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78934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78394</xdr:rowOff>
    </xdr:from>
    <xdr:to>
      <xdr:col>81</xdr:col>
      <xdr:colOff>101600</xdr:colOff>
      <xdr:row>38</xdr:row>
      <xdr:rowOff>8544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25071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88081</xdr:rowOff>
    </xdr:from>
    <xdr:to>
      <xdr:col>76</xdr:col>
      <xdr:colOff>165100</xdr:colOff>
      <xdr:row>38</xdr:row>
      <xdr:rowOff>18231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34758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75298</xdr:rowOff>
    </xdr:from>
    <xdr:to>
      <xdr:col>72</xdr:col>
      <xdr:colOff>38100</xdr:colOff>
      <xdr:row>38</xdr:row>
      <xdr:rowOff>5448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93771</xdr:rowOff>
    </xdr:from>
    <xdr:to>
      <xdr:col>67</xdr:col>
      <xdr:colOff>101600</xdr:colOff>
      <xdr:row>38</xdr:row>
      <xdr:rowOff>23921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40448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35485</xdr:rowOff>
    </xdr:from>
    <xdr:to>
      <xdr:col>85</xdr:col>
      <xdr:colOff>127000</xdr:colOff>
      <xdr:row>58</xdr:row>
      <xdr:rowOff>45786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9585"/>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18630</xdr:rowOff>
    </xdr:from>
    <xdr:to>
      <xdr:col>81</xdr:col>
      <xdr:colOff>50800</xdr:colOff>
      <xdr:row>58</xdr:row>
      <xdr:rowOff>45786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62730"/>
          <a:ext cx="8890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18630</xdr:rowOff>
    </xdr:from>
    <xdr:to>
      <xdr:col>76</xdr:col>
      <xdr:colOff>114300</xdr:colOff>
      <xdr:row>58</xdr:row>
      <xdr:rowOff>33047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2730"/>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27761</xdr:rowOff>
    </xdr:from>
    <xdr:to>
      <xdr:col>71</xdr:col>
      <xdr:colOff>177800</xdr:colOff>
      <xdr:row>58</xdr:row>
      <xdr:rowOff>33047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1861"/>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156135</xdr:rowOff>
    </xdr:from>
    <xdr:to>
      <xdr:col>85</xdr:col>
      <xdr:colOff>177800</xdr:colOff>
      <xdr:row>58</xdr:row>
      <xdr:rowOff>86285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115512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166436</xdr:rowOff>
    </xdr:from>
    <xdr:to>
      <xdr:col>81</xdr:col>
      <xdr:colOff>101600</xdr:colOff>
      <xdr:row>58</xdr:row>
      <xdr:rowOff>96586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87713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139280</xdr:rowOff>
    </xdr:from>
    <xdr:to>
      <xdr:col>76</xdr:col>
      <xdr:colOff>165100</xdr:colOff>
      <xdr:row>58</xdr:row>
      <xdr:rowOff>69430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85957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8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153697</xdr:rowOff>
    </xdr:from>
    <xdr:to>
      <xdr:col>72</xdr:col>
      <xdr:colOff>38100</xdr:colOff>
      <xdr:row>58</xdr:row>
      <xdr:rowOff>83847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100374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148411</xdr:rowOff>
    </xdr:from>
    <xdr:to>
      <xdr:col>67</xdr:col>
      <xdr:colOff>101600</xdr:colOff>
      <xdr:row>58</xdr:row>
      <xdr:rowOff>78561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95088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5871</xdr:rowOff>
    </xdr:from>
    <xdr:to>
      <xdr:col>85</xdr:col>
      <xdr:colOff>127000</xdr:colOff>
      <xdr:row>79</xdr:row>
      <xdr:rowOff>11015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5042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143773</xdr:rowOff>
    </xdr:from>
    <xdr:to>
      <xdr:col>81</xdr:col>
      <xdr:colOff>50800</xdr:colOff>
      <xdr:row>79</xdr:row>
      <xdr:rowOff>11015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6873"/>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98565</xdr:rowOff>
    </xdr:from>
    <xdr:to>
      <xdr:col>76</xdr:col>
      <xdr:colOff>114300</xdr:colOff>
      <xdr:row>78</xdr:row>
      <xdr:rowOff>143773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71665"/>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98565</xdr:rowOff>
    </xdr:from>
    <xdr:to>
      <xdr:col>71</xdr:col>
      <xdr:colOff>177800</xdr:colOff>
      <xdr:row>79</xdr:row>
      <xdr:rowOff>77197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71665"/>
          <a:ext cx="889000" cy="1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126521</xdr:rowOff>
    </xdr:from>
    <xdr:to>
      <xdr:col>85</xdr:col>
      <xdr:colOff>177800</xdr:colOff>
      <xdr:row>79</xdr:row>
      <xdr:rowOff>56671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85898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131665</xdr:rowOff>
    </xdr:from>
    <xdr:to>
      <xdr:col>81</xdr:col>
      <xdr:colOff>101600</xdr:colOff>
      <xdr:row>79</xdr:row>
      <xdr:rowOff>61815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78342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92973</xdr:rowOff>
    </xdr:from>
    <xdr:to>
      <xdr:col>76</xdr:col>
      <xdr:colOff>165100</xdr:colOff>
      <xdr:row>79</xdr:row>
      <xdr:rowOff>23123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39650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47765</xdr:rowOff>
    </xdr:from>
    <xdr:to>
      <xdr:col>72</xdr:col>
      <xdr:colOff>38100</xdr:colOff>
      <xdr:row>78</xdr:row>
      <xdr:rowOff>149365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165892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26397</xdr:rowOff>
    </xdr:from>
    <xdr:to>
      <xdr:col>67</xdr:col>
      <xdr:colOff>101600</xdr:colOff>
      <xdr:row>79</xdr:row>
      <xdr:rowOff>127997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119124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92988</xdr:rowOff>
    </xdr:from>
    <xdr:to>
      <xdr:col>85</xdr:col>
      <xdr:colOff>127000</xdr:colOff>
      <xdr:row>96</xdr:row>
      <xdr:rowOff>166691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52188"/>
          <a:ext cx="838200" cy="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166691</xdr:rowOff>
    </xdr:from>
    <xdr:to>
      <xdr:col>81</xdr:col>
      <xdr:colOff>50800</xdr:colOff>
      <xdr:row>97</xdr:row>
      <xdr:rowOff>42895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25891"/>
          <a:ext cx="8890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24733</xdr:rowOff>
    </xdr:from>
    <xdr:to>
      <xdr:col>76</xdr:col>
      <xdr:colOff>114300</xdr:colOff>
      <xdr:row>97</xdr:row>
      <xdr:rowOff>42895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55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24733</xdr:rowOff>
    </xdr:from>
    <xdr:to>
      <xdr:col>71</xdr:col>
      <xdr:colOff>177800</xdr:colOff>
      <xdr:row>97</xdr:row>
      <xdr:rowOff>42343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5538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42188</xdr:rowOff>
    </xdr:from>
    <xdr:to>
      <xdr:col>85</xdr:col>
      <xdr:colOff>177800</xdr:colOff>
      <xdr:row>96</xdr:row>
      <xdr:rowOff>143788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65065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5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115891</xdr:rowOff>
    </xdr:from>
    <xdr:to>
      <xdr:col>81</xdr:col>
      <xdr:colOff>101600</xdr:colOff>
      <xdr:row>97</xdr:row>
      <xdr:rowOff>46041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62568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163545</xdr:rowOff>
    </xdr:from>
    <xdr:to>
      <xdr:col>76</xdr:col>
      <xdr:colOff>165100</xdr:colOff>
      <xdr:row>97</xdr:row>
      <xdr:rowOff>93695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110222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145383</xdr:rowOff>
    </xdr:from>
    <xdr:to>
      <xdr:col>72</xdr:col>
      <xdr:colOff>38100</xdr:colOff>
      <xdr:row>97</xdr:row>
      <xdr:rowOff>75533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92060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162993</xdr:rowOff>
    </xdr:from>
    <xdr:to>
      <xdr:col>67</xdr:col>
      <xdr:colOff>101600</xdr:colOff>
      <xdr:row>97</xdr:row>
      <xdr:rowOff>93143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109670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住民一人当たりの行政コストは、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項目が全国平均、奈良県平均、類似団体内平均値を上回っている。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本村における平成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％減少しており今後も減少が続くと見込まれる。定住・移住促進、雇用対策に積極的に取り組み、人口の減少幅をできる限り小さくする必要がある。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年度は費目別では、老人福祉施設建設事業の実施に伴い民生費で大きく増加しており、また公債費も増加している。衛生費では火葬場整備事業が完了したことにより減少している。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今後は、村の行政規模を適切に把握し、事務事業や定員管理について実態に即した運用が図られるよう、常に見直しを行い不断の行財政改革に努める。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年度の行財政改革（人件費の抑制、定員管理、補助金等の削減）、平成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年度にかけての地方債発行の抑制などの効果により、ここ数年は単年度収支が黒字であり、余剰金の積み立てにより財政調整基金残高はここ数年増加しており、令和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年度においても同水準で推移した。一方で、平成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年度には大型の建設事業の実施により地方債発行額が増加しており、今後は単年度収支も厳しくなることが見込まれる。不断の行財政改革に努める。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連結実質赤字比率は、近年は黒字で推移している。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特別会計ごとでは、国民健康保険直診勘定、国民健康保険事業勘定、下水道事業の各特別会計への繰出金が増加しており、各事業における効率的な事業展開に努める。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2988085</v>
      </c>
      <c r="BO4" s="433"/>
      <c r="BP4" s="433"/>
      <c r="BQ4" s="433"/>
      <c r="BR4" s="433"/>
      <c r="BS4" s="433"/>
      <c r="BT4" s="433"/>
      <c r="BU4" s="434"/>
      <c r="BV4" s="432">
        <v>2531519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20.100000000000001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2780538</v>
      </c>
      <c r="BO5" s="470"/>
      <c r="BP5" s="470"/>
      <c r="BQ5" s="470"/>
      <c r="BR5" s="470"/>
      <c r="BS5" s="470"/>
      <c r="BT5" s="470"/>
      <c r="BU5" s="471"/>
      <c r="BV5" s="469">
        <v>2217720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92.8</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207547</v>
      </c>
      <c r="BO6" s="470"/>
      <c r="BP6" s="470"/>
      <c r="BQ6" s="470"/>
      <c r="BR6" s="470"/>
      <c r="BS6" s="470"/>
      <c r="BT6" s="470"/>
      <c r="BU6" s="471"/>
      <c r="BV6" s="469">
        <v>313799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95.2</v>
      </c>
      <c r="CU6" s="507"/>
      <c r="CV6" s="507"/>
      <c r="CW6" s="507"/>
      <c r="CX6" s="507"/>
      <c r="CY6" s="507"/>
      <c r="CZ6" s="507"/>
      <c r="DA6" s="508"/>
      <c r="DB6" s="506">
        <v>95.7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5039</v>
      </c>
      <c r="BO7" s="470"/>
      <c r="BP7" s="470"/>
      <c r="BQ7" s="470"/>
      <c r="BR7" s="470"/>
      <c r="BS7" s="470"/>
      <c r="BT7" s="470"/>
      <c r="BU7" s="471"/>
      <c r="BV7" s="469">
        <v>39885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1447824</v>
      </c>
      <c r="CU7" s="470"/>
      <c r="CV7" s="470"/>
      <c r="CW7" s="470"/>
      <c r="CX7" s="470"/>
      <c r="CY7" s="470"/>
      <c r="CZ7" s="470"/>
      <c r="DA7" s="471"/>
      <c r="DB7" s="469">
        <v>1361354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202508</v>
      </c>
      <c r="BO8" s="470"/>
      <c r="BP8" s="470"/>
      <c r="BQ8" s="470"/>
      <c r="BR8" s="470"/>
      <c r="BS8" s="470"/>
      <c r="BT8" s="470"/>
      <c r="BU8" s="471"/>
      <c r="BV8" s="469">
        <v>273914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0.14000000000000001</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1176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-71406</v>
      </c>
      <c r="BO9" s="470"/>
      <c r="BP9" s="470"/>
      <c r="BQ9" s="470"/>
      <c r="BR9" s="470"/>
      <c r="BS9" s="470"/>
      <c r="BT9" s="470"/>
      <c r="BU9" s="471"/>
      <c r="BV9" s="469">
        <v>49966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15.5</v>
      </c>
      <c r="CU9" s="467"/>
      <c r="CV9" s="467"/>
      <c r="CW9" s="467"/>
      <c r="CX9" s="467"/>
      <c r="CY9" s="467"/>
      <c r="CZ9" s="467"/>
      <c r="DA9" s="468"/>
      <c r="DB9" s="466">
        <v>15.6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1354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102420</v>
      </c>
      <c r="BO10" s="470"/>
      <c r="BP10" s="470"/>
      <c r="BQ10" s="470"/>
      <c r="BR10" s="470"/>
      <c r="BS10" s="470"/>
      <c r="BT10" s="470"/>
      <c r="BU10" s="471"/>
      <c r="BV10" s="469">
        <v>2244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1335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101</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1333</v>
      </c>
      <c r="S13" s="554"/>
      <c r="T13" s="554"/>
      <c r="U13" s="554"/>
      <c r="V13" s="555"/>
      <c r="W13" s="485" t="s">
        <v>139</v>
      </c>
      <c r="X13" s="486"/>
      <c r="Y13" s="486"/>
      <c r="Z13" s="486"/>
      <c r="AA13" s="486"/>
      <c r="AB13" s="476"/>
      <c r="AC13" s="520">
        <v>42</v>
      </c>
      <c r="AD13" s="521"/>
      <c r="AE13" s="521"/>
      <c r="AF13" s="521"/>
      <c r="AG13" s="563"/>
      <c r="AH13" s="520">
        <v>57</v>
      </c>
      <c r="AI13" s="521"/>
      <c r="AJ13" s="521"/>
      <c r="AK13" s="521"/>
      <c r="AL13" s="522"/>
      <c r="AM13" s="498" t="s">
        <v>140</v>
      </c>
      <c r="AN13" s="499"/>
      <c r="AO13" s="499"/>
      <c r="AP13" s="499"/>
      <c r="AQ13" s="499"/>
      <c r="AR13" s="499"/>
      <c r="AS13" s="499"/>
      <c r="AT13" s="500"/>
      <c r="AU13" s="501" t="s">
        <v>126</v>
      </c>
      <c r="AV13" s="502"/>
      <c r="AW13" s="502"/>
      <c r="AX13" s="502"/>
      <c r="AY13" s="503" t="s">
        <v>141</v>
      </c>
      <c r="AZ13" s="504"/>
      <c r="BA13" s="504"/>
      <c r="BB13" s="504"/>
      <c r="BC13" s="504"/>
      <c r="BD13" s="504"/>
      <c r="BE13" s="504"/>
      <c r="BF13" s="504"/>
      <c r="BG13" s="504"/>
      <c r="BH13" s="504"/>
      <c r="BI13" s="504"/>
      <c r="BJ13" s="504"/>
      <c r="BK13" s="504"/>
      <c r="BL13" s="504"/>
      <c r="BM13" s="505"/>
      <c r="BN13" s="469">
        <v>31014</v>
      </c>
      <c r="BO13" s="470"/>
      <c r="BP13" s="470"/>
      <c r="BQ13" s="470"/>
      <c r="BR13" s="470"/>
      <c r="BS13" s="470"/>
      <c r="BT13" s="470"/>
      <c r="BU13" s="471"/>
      <c r="BV13" s="469">
        <v>52210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10.7</v>
      </c>
      <c r="CU13" s="467"/>
      <c r="CV13" s="467"/>
      <c r="CW13" s="467"/>
      <c r="CX13" s="467"/>
      <c r="CY13" s="467"/>
      <c r="CZ13" s="467"/>
      <c r="DA13" s="468"/>
      <c r="DB13" s="466">
        <v>10.5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1373</v>
      </c>
      <c r="S14" s="554"/>
      <c r="T14" s="554"/>
      <c r="U14" s="554"/>
      <c r="V14" s="555"/>
      <c r="W14" s="459"/>
      <c r="X14" s="460"/>
      <c r="Y14" s="460"/>
      <c r="Z14" s="460"/>
      <c r="AA14" s="460"/>
      <c r="AB14" s="449"/>
      <c r="AC14" s="556">
        <v>6.3</v>
      </c>
      <c r="AD14" s="557"/>
      <c r="AE14" s="557"/>
      <c r="AF14" s="557"/>
      <c r="AG14" s="558"/>
      <c r="AH14" s="556">
        <v>7.9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1372</v>
      </c>
      <c r="S15" s="554"/>
      <c r="T15" s="554"/>
      <c r="U15" s="554"/>
      <c r="V15" s="555"/>
      <c r="W15" s="485" t="s">
        <v>147</v>
      </c>
      <c r="X15" s="486"/>
      <c r="Y15" s="486"/>
      <c r="Z15" s="486"/>
      <c r="AA15" s="486"/>
      <c r="AB15" s="476"/>
      <c r="AC15" s="520">
        <v>113</v>
      </c>
      <c r="AD15" s="521"/>
      <c r="AE15" s="521"/>
      <c r="AF15" s="521"/>
      <c r="AG15" s="563"/>
      <c r="AH15" s="520">
        <v>109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203806</v>
      </c>
      <c r="BO15" s="433"/>
      <c r="BP15" s="433"/>
      <c r="BQ15" s="433"/>
      <c r="BR15" s="433"/>
      <c r="BS15" s="433"/>
      <c r="BT15" s="433"/>
      <c r="BU15" s="434"/>
      <c r="BV15" s="432">
        <v>179373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16.899999999999999</v>
      </c>
      <c r="AD16" s="557"/>
      <c r="AE16" s="557"/>
      <c r="AF16" s="557"/>
      <c r="AG16" s="558"/>
      <c r="AH16" s="556">
        <v>15.1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1369492</v>
      </c>
      <c r="BO16" s="470"/>
      <c r="BP16" s="470"/>
      <c r="BQ16" s="470"/>
      <c r="BR16" s="470"/>
      <c r="BS16" s="470"/>
      <c r="BT16" s="470"/>
      <c r="BU16" s="471"/>
      <c r="BV16" s="469">
        <v>1290113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514</v>
      </c>
      <c r="AD17" s="521"/>
      <c r="AE17" s="521"/>
      <c r="AF17" s="521"/>
      <c r="AG17" s="563"/>
      <c r="AH17" s="520">
        <v>556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247831</v>
      </c>
      <c r="BO17" s="470"/>
      <c r="BP17" s="470"/>
      <c r="BQ17" s="470"/>
      <c r="BR17" s="470"/>
      <c r="BS17" s="470"/>
      <c r="BT17" s="470"/>
      <c r="BU17" s="471"/>
      <c r="BV17" s="469">
        <v>222583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175.66</v>
      </c>
      <c r="M18" s="585"/>
      <c r="N18" s="585"/>
      <c r="O18" s="585"/>
      <c r="P18" s="585"/>
      <c r="Q18" s="585"/>
      <c r="R18" s="586"/>
      <c r="S18" s="586"/>
      <c r="T18" s="586"/>
      <c r="U18" s="586"/>
      <c r="V18" s="587"/>
      <c r="W18" s="487"/>
      <c r="X18" s="488"/>
      <c r="Y18" s="488"/>
      <c r="Z18" s="488"/>
      <c r="AA18" s="488"/>
      <c r="AB18" s="479"/>
      <c r="AC18" s="588">
        <v>76.8</v>
      </c>
      <c r="AD18" s="589"/>
      <c r="AE18" s="589"/>
      <c r="AF18" s="589"/>
      <c r="AG18" s="590"/>
      <c r="AH18" s="588">
        <v>77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1357117</v>
      </c>
      <c r="BO18" s="470"/>
      <c r="BP18" s="470"/>
      <c r="BQ18" s="470"/>
      <c r="BR18" s="470"/>
      <c r="BS18" s="470"/>
      <c r="BT18" s="470"/>
      <c r="BU18" s="471"/>
      <c r="BV18" s="469">
        <v>1281754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2097080</v>
      </c>
      <c r="BO19" s="470"/>
      <c r="BP19" s="470"/>
      <c r="BQ19" s="470"/>
      <c r="BR19" s="470"/>
      <c r="BS19" s="470"/>
      <c r="BT19" s="470"/>
      <c r="BU19" s="471"/>
      <c r="BV19" s="469">
        <v>1798475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561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3538963</v>
      </c>
      <c r="BO23" s="470"/>
      <c r="BP23" s="470"/>
      <c r="BQ23" s="470"/>
      <c r="BR23" s="470"/>
      <c r="BS23" s="470"/>
      <c r="BT23" s="470"/>
      <c r="BU23" s="471"/>
      <c r="BV23" s="469">
        <v>3447404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6800</v>
      </c>
      <c r="R24" s="521"/>
      <c r="S24" s="521"/>
      <c r="T24" s="521"/>
      <c r="U24" s="521"/>
      <c r="V24" s="563"/>
      <c r="W24" s="622"/>
      <c r="X24" s="610"/>
      <c r="Y24" s="611"/>
      <c r="Z24" s="519" t="s">
        <v>171</v>
      </c>
      <c r="AA24" s="499"/>
      <c r="AB24" s="499"/>
      <c r="AC24" s="499"/>
      <c r="AD24" s="499"/>
      <c r="AE24" s="499"/>
      <c r="AF24" s="499"/>
      <c r="AG24" s="500"/>
      <c r="AH24" s="520">
        <v>51</v>
      </c>
      <c r="AI24" s="521"/>
      <c r="AJ24" s="521"/>
      <c r="AK24" s="521"/>
      <c r="AL24" s="563"/>
      <c r="AM24" s="520">
        <v>136068</v>
      </c>
      <c r="AN24" s="521"/>
      <c r="AO24" s="521"/>
      <c r="AP24" s="521"/>
      <c r="AQ24" s="521"/>
      <c r="AR24" s="563"/>
      <c r="AS24" s="520">
        <v>2668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3305177</v>
      </c>
      <c r="BO24" s="470"/>
      <c r="BP24" s="470"/>
      <c r="BQ24" s="470"/>
      <c r="BR24" s="470"/>
      <c r="BS24" s="470"/>
      <c r="BT24" s="470"/>
      <c r="BU24" s="471"/>
      <c r="BV24" s="469">
        <v>3183893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5700</v>
      </c>
      <c r="R25" s="521"/>
      <c r="S25" s="521"/>
      <c r="T25" s="521"/>
      <c r="U25" s="521"/>
      <c r="V25" s="563"/>
      <c r="W25" s="622"/>
      <c r="X25" s="610"/>
      <c r="Y25" s="611"/>
      <c r="Z25" s="519" t="s">
        <v>174</v>
      </c>
      <c r="AA25" s="499"/>
      <c r="AB25" s="499"/>
      <c r="AC25" s="499"/>
      <c r="AD25" s="499"/>
      <c r="AE25" s="499"/>
      <c r="AF25" s="499"/>
      <c r="AG25" s="500"/>
      <c r="AH25" s="520" t="s">
        <v>145</v>
      </c>
      <c r="AI25" s="521"/>
      <c r="AJ25" s="521"/>
      <c r="AK25" s="521"/>
      <c r="AL25" s="563"/>
      <c r="AM25" s="520" t="s">
        <v>145</v>
      </c>
      <c r="AN25" s="521"/>
      <c r="AO25" s="521"/>
      <c r="AP25" s="521"/>
      <c r="AQ25" s="521"/>
      <c r="AR25" s="563"/>
      <c r="AS25" s="520" t="s">
        <v>145</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145</v>
      </c>
      <c r="BO25" s="433"/>
      <c r="BP25" s="433"/>
      <c r="BQ25" s="433"/>
      <c r="BR25" s="433"/>
      <c r="BS25" s="433"/>
      <c r="BT25" s="433"/>
      <c r="BU25" s="434"/>
      <c r="BV25" s="432">
        <v>13000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5000</v>
      </c>
      <c r="R26" s="521"/>
      <c r="S26" s="521"/>
      <c r="T26" s="521"/>
      <c r="U26" s="521"/>
      <c r="V26" s="563"/>
      <c r="W26" s="622"/>
      <c r="X26" s="610"/>
      <c r="Y26" s="611"/>
      <c r="Z26" s="519" t="s">
        <v>177</v>
      </c>
      <c r="AA26" s="632"/>
      <c r="AB26" s="632"/>
      <c r="AC26" s="632"/>
      <c r="AD26" s="632"/>
      <c r="AE26" s="632"/>
      <c r="AF26" s="632"/>
      <c r="AG26" s="633"/>
      <c r="AH26" s="520">
        <v>6</v>
      </c>
      <c r="AI26" s="521"/>
      <c r="AJ26" s="521"/>
      <c r="AK26" s="521"/>
      <c r="AL26" s="563"/>
      <c r="AM26" s="520">
        <v>11808</v>
      </c>
      <c r="AN26" s="521"/>
      <c r="AO26" s="521"/>
      <c r="AP26" s="521"/>
      <c r="AQ26" s="521"/>
      <c r="AR26" s="563"/>
      <c r="AS26" s="520">
        <v>1968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2450</v>
      </c>
      <c r="R27" s="521"/>
      <c r="S27" s="521"/>
      <c r="T27" s="521"/>
      <c r="U27" s="521"/>
      <c r="V27" s="563"/>
      <c r="W27" s="622"/>
      <c r="X27" s="610"/>
      <c r="Y27" s="611"/>
      <c r="Z27" s="519" t="s">
        <v>180</v>
      </c>
      <c r="AA27" s="499"/>
      <c r="AB27" s="499"/>
      <c r="AC27" s="499"/>
      <c r="AD27" s="499"/>
      <c r="AE27" s="499"/>
      <c r="AF27" s="499"/>
      <c r="AG27" s="500"/>
      <c r="AH27" s="520">
        <v>4</v>
      </c>
      <c r="AI27" s="521"/>
      <c r="AJ27" s="521"/>
      <c r="AK27" s="521"/>
      <c r="AL27" s="563"/>
      <c r="AM27" s="520">
        <v>13484</v>
      </c>
      <c r="AN27" s="521"/>
      <c r="AO27" s="521"/>
      <c r="AP27" s="521"/>
      <c r="AQ27" s="521"/>
      <c r="AR27" s="563"/>
      <c r="AS27" s="520">
        <v>3371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149164</v>
      </c>
      <c r="BO27" s="646"/>
      <c r="BP27" s="646"/>
      <c r="BQ27" s="646"/>
      <c r="BR27" s="646"/>
      <c r="BS27" s="646"/>
      <c r="BT27" s="646"/>
      <c r="BU27" s="647"/>
      <c r="BV27" s="645">
        <v>148988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1950</v>
      </c>
      <c r="R28" s="521"/>
      <c r="S28" s="521"/>
      <c r="T28" s="521"/>
      <c r="U28" s="521"/>
      <c r="V28" s="563"/>
      <c r="W28" s="622"/>
      <c r="X28" s="610"/>
      <c r="Y28" s="611"/>
      <c r="Z28" s="519" t="s">
        <v>183</v>
      </c>
      <c r="AA28" s="499"/>
      <c r="AB28" s="499"/>
      <c r="AC28" s="499"/>
      <c r="AD28" s="499"/>
      <c r="AE28" s="499"/>
      <c r="AF28" s="499"/>
      <c r="AG28" s="500"/>
      <c r="AH28" s="520" t="s">
        <v>145</v>
      </c>
      <c r="AI28" s="521"/>
      <c r="AJ28" s="521"/>
      <c r="AK28" s="521"/>
      <c r="AL28" s="563"/>
      <c r="AM28" s="520" t="s">
        <v>145</v>
      </c>
      <c r="AN28" s="521"/>
      <c r="AO28" s="521"/>
      <c r="AP28" s="521"/>
      <c r="AQ28" s="521"/>
      <c r="AR28" s="563"/>
      <c r="AS28" s="520" t="s">
        <v>145</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1572726</v>
      </c>
      <c r="BO28" s="433"/>
      <c r="BP28" s="433"/>
      <c r="BQ28" s="433"/>
      <c r="BR28" s="433"/>
      <c r="BS28" s="433"/>
      <c r="BT28" s="433"/>
      <c r="BU28" s="434"/>
      <c r="BV28" s="432">
        <v>1470306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5</v>
      </c>
      <c r="M29" s="521"/>
      <c r="N29" s="521"/>
      <c r="O29" s="521"/>
      <c r="P29" s="563"/>
      <c r="Q29" s="520">
        <v>1850</v>
      </c>
      <c r="R29" s="521"/>
      <c r="S29" s="521"/>
      <c r="T29" s="521"/>
      <c r="U29" s="521"/>
      <c r="V29" s="563"/>
      <c r="W29" s="623"/>
      <c r="X29" s="624"/>
      <c r="Y29" s="625"/>
      <c r="Z29" s="519" t="s">
        <v>186</v>
      </c>
      <c r="AA29" s="499"/>
      <c r="AB29" s="499"/>
      <c r="AC29" s="499"/>
      <c r="AD29" s="499"/>
      <c r="AE29" s="499"/>
      <c r="AF29" s="499"/>
      <c r="AG29" s="500"/>
      <c r="AH29" s="520">
        <v>55</v>
      </c>
      <c r="AI29" s="521"/>
      <c r="AJ29" s="521"/>
      <c r="AK29" s="521"/>
      <c r="AL29" s="563"/>
      <c r="AM29" s="520">
        <v>149552</v>
      </c>
      <c r="AN29" s="521"/>
      <c r="AO29" s="521"/>
      <c r="AP29" s="521"/>
      <c r="AQ29" s="521"/>
      <c r="AR29" s="563"/>
      <c r="AS29" s="520">
        <v>2719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136419</v>
      </c>
      <c r="BO29" s="470"/>
      <c r="BP29" s="470"/>
      <c r="BQ29" s="470"/>
      <c r="BR29" s="470"/>
      <c r="BS29" s="470"/>
      <c r="BT29" s="470"/>
      <c r="BU29" s="471"/>
      <c r="BV29" s="469">
        <v>35666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239060</v>
      </c>
      <c r="BO30" s="646"/>
      <c r="BP30" s="646"/>
      <c r="BQ30" s="646"/>
      <c r="BR30" s="646"/>
      <c r="BS30" s="646"/>
      <c r="BT30" s="646"/>
      <c r="BU30" s="647"/>
      <c r="BV30" s="645">
        <v>222536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国民健康保険直診勘定特別会計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簡易水道事業特別会計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南和広域衛生組合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奈良広域水質検査センター組合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奈良県広域消防組合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さくら広域環境衛生組合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南和広域医療企業団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tgtjcnp1jRzFD1ab1z0IIQALJPrI8FZEfW8ueSI5ysCHH7i568r1WhExK6xTolGq5kBMvOtaA+5w5YudaF2KA==" saltValue="74verjDfZG0u8g/snVhR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559</v>
      </c>
      <c r="D34" s="1250"/>
      <c r="E34" s="1251"/>
      <c r="F34" s="32">
        <v>17.14</v>
      </c>
      <c r="G34" s="33">
        <v>14.15</v>
      </c>
      <c r="H34" s="33">
        <v>16.97</v>
      </c>
      <c r="I34" s="33">
        <v>20.14</v>
      </c>
      <c r="J34" s="34">
        <v>14</v>
      </c>
      <c r="K34" s="22"/>
      <c r="L34" s="22"/>
      <c r="M34" s="22"/>
      <c r="N34" s="22"/>
      <c r="O34" s="22"/>
      <c r="P34" s="22"/>
    </row>
    <row r="35" spans="1:16" ht="39" customHeight="1" x14ac:dyDescent="0.15">
      <c r="A35" s="22"/>
      <c r="B35" s="35"/>
      <c r="C35" s="1244" t="s">
        <v>560</v>
      </c>
      <c r="D35" s="1245"/>
      <c r="E35" s="1246"/>
      <c r="F35" s="36">
        <v>1.62</v>
      </c>
      <c r="G35" s="37">
        <v>1.29</v>
      </c>
      <c r="H35" s="37">
        <v>1.71</v>
      </c>
      <c r="I35" s="37">
        <v>2.17</v>
      </c>
      <c r="J35" s="38">
        <v>2.0099999999999998</v>
      </c>
      <c r="K35" s="22"/>
      <c r="L35" s="22"/>
      <c r="M35" s="22"/>
      <c r="N35" s="22"/>
      <c r="O35" s="22"/>
      <c r="P35" s="22"/>
    </row>
    <row r="36" spans="1:16" ht="39" customHeight="1" x14ac:dyDescent="0.15">
      <c r="A36" s="22"/>
      <c r="B36" s="35"/>
      <c r="C36" s="1244" t="s">
        <v>561</v>
      </c>
      <c r="D36" s="1245"/>
      <c r="E36" s="1246"/>
      <c r="F36" s="36">
        <v>1.38</v>
      </c>
      <c r="G36" s="37">
        <v>1.9</v>
      </c>
      <c r="H36" s="37">
        <v>0.38</v>
      </c>
      <c r="I36" s="37">
        <v>1.02</v>
      </c>
      <c r="J36" s="38">
        <v>1.04</v>
      </c>
      <c r="K36" s="22"/>
      <c r="L36" s="22"/>
      <c r="M36" s="22"/>
      <c r="N36" s="22"/>
      <c r="O36" s="22"/>
      <c r="P36" s="22"/>
    </row>
    <row r="37" spans="1:16" ht="39" customHeight="1" x14ac:dyDescent="0.15">
      <c r="A37" s="22"/>
      <c r="B37" s="35"/>
      <c r="C37" s="1244" t="s">
        <v>562</v>
      </c>
      <c r="D37" s="1245"/>
      <c r="E37" s="1246"/>
      <c r="F37" s="36">
        <v>0.51</v>
      </c>
      <c r="G37" s="37">
        <v>0.24</v>
      </c>
      <c r="H37" s="37">
        <v>0.1</v>
      </c>
      <c r="I37" s="37">
        <v>0.16</v>
      </c>
      <c r="J37" s="38">
        <v>0.21</v>
      </c>
      <c r="K37" s="22"/>
      <c r="L37" s="22"/>
      <c r="M37" s="22"/>
      <c r="N37" s="22"/>
      <c r="O37" s="22"/>
      <c r="P37" s="22"/>
    </row>
    <row r="38" spans="1:16" ht="39" customHeight="1" x14ac:dyDescent="0.15">
      <c r="A38" s="22"/>
      <c r="B38" s="35"/>
      <c r="C38" s="1244" t="s">
        <v>563</v>
      </c>
      <c r="D38" s="1245"/>
      <c r="E38" s="1246"/>
      <c r="F38" s="36" t="s">
        <v>512</v>
      </c>
      <c r="G38" s="37">
        <v>0.91</v>
      </c>
      <c r="H38" s="37">
        <v>0.7</v>
      </c>
      <c r="I38" s="37">
        <v>0.26</v>
      </c>
      <c r="J38" s="38">
        <v>0.09</v>
      </c>
      <c r="K38" s="22"/>
      <c r="L38" s="22"/>
      <c r="M38" s="22"/>
      <c r="N38" s="22"/>
      <c r="O38" s="22"/>
      <c r="P38" s="22"/>
    </row>
    <row r="39" spans="1:16" ht="39" customHeight="1" x14ac:dyDescent="0.15">
      <c r="A39" s="22"/>
      <c r="B39" s="35"/>
      <c r="C39" s="1244" t="s">
        <v>564</v>
      </c>
      <c r="D39" s="1245"/>
      <c r="E39" s="1246"/>
      <c r="F39" s="36">
        <v>0.11</v>
      </c>
      <c r="G39" s="37">
        <v>0.13</v>
      </c>
      <c r="H39" s="37">
        <v>0.13</v>
      </c>
      <c r="I39" s="37">
        <v>0.11</v>
      </c>
      <c r="J39" s="38">
        <v>7.0000000000000007E-2</v>
      </c>
      <c r="K39" s="22"/>
      <c r="L39" s="22"/>
      <c r="M39" s="22"/>
      <c r="N39" s="22"/>
      <c r="O39" s="22"/>
      <c r="P39" s="22"/>
    </row>
    <row r="40" spans="1:16" ht="39" customHeight="1" x14ac:dyDescent="0.15">
      <c r="A40" s="22"/>
      <c r="B40" s="35"/>
      <c r="C40" s="1244" t="s">
        <v>565</v>
      </c>
      <c r="D40" s="1245"/>
      <c r="E40" s="1246"/>
      <c r="F40" s="36">
        <v>0.01</v>
      </c>
      <c r="G40" s="37">
        <v>0.01</v>
      </c>
      <c r="H40" s="37">
        <v>0.06</v>
      </c>
      <c r="I40" s="37">
        <v>0.08</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567</v>
      </c>
      <c r="D43" s="1248"/>
      <c r="E43" s="1249"/>
      <c r="F43" s="41">
        <v>0.84</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40W630QT6U2gnzezPr2uhHCUQ3mGs/ftz3UIunCC3kjD4c0L5WeQhk3BJ3hKiddfbffmQTRNDNNhlW2QIQrA==" saltValue="kRcE882Dl58enrIouV1q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275</v>
      </c>
      <c r="L45" s="60">
        <v>282</v>
      </c>
      <c r="M45" s="60">
        <v>256</v>
      </c>
      <c r="N45" s="60">
        <v>284</v>
      </c>
      <c r="O45" s="61">
        <v>326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14</v>
      </c>
      <c r="F48" s="1260"/>
      <c r="G48" s="1260"/>
      <c r="H48" s="1260"/>
      <c r="I48" s="1260"/>
      <c r="J48" s="1261"/>
      <c r="K48" s="63">
        <v>95</v>
      </c>
      <c r="L48" s="64">
        <v>77</v>
      </c>
      <c r="M48" s="64">
        <v>79</v>
      </c>
      <c r="N48" s="64">
        <v>73</v>
      </c>
      <c r="O48" s="65">
        <v>63</v>
      </c>
      <c r="P48" s="48"/>
      <c r="Q48" s="48"/>
      <c r="R48" s="48"/>
      <c r="S48" s="48"/>
      <c r="T48" s="48"/>
      <c r="U48" s="48"/>
    </row>
    <row r="49" spans="1:21" ht="30.75" customHeight="1" x14ac:dyDescent="0.15">
      <c r="A49" s="48"/>
      <c r="B49" s="1254"/>
      <c r="C49" s="1255"/>
      <c r="D49" s="62"/>
      <c r="E49" s="1260" t="s">
        <v>15</v>
      </c>
      <c r="F49" s="1260"/>
      <c r="G49" s="1260"/>
      <c r="H49" s="1260"/>
      <c r="I49" s="1260"/>
      <c r="J49" s="1261"/>
      <c r="K49" s="63">
        <v>13</v>
      </c>
      <c r="L49" s="64">
        <v>28</v>
      </c>
      <c r="M49" s="64">
        <v>33</v>
      </c>
      <c r="N49" s="64">
        <v>31</v>
      </c>
      <c r="O49" s="65">
        <v>31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259</v>
      </c>
      <c r="L52" s="64">
        <v>270</v>
      </c>
      <c r="M52" s="64">
        <v>253</v>
      </c>
      <c r="N52" s="64">
        <v>272</v>
      </c>
      <c r="O52" s="65">
        <v>291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124</v>
      </c>
      <c r="L53" s="69">
        <v>117</v>
      </c>
      <c r="M53" s="69">
        <v>115</v>
      </c>
      <c r="N53" s="69">
        <v>116</v>
      </c>
      <c r="O53" s="70">
        <v>129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nj1KW0vH8wtCOg8FIi/Hq/WspP5Wg1HxN/j1wRpcWZ7LvPxdPLIMip1F511bN2mzVSAEz36m1+Db3OoRjoyw==" saltValue="n1h+Hu9+zsqJEzTHuPjG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78" t="s">
        <v>29</v>
      </c>
      <c r="C41" s="1279"/>
      <c r="D41" s="102"/>
      <c r="E41" s="1284" t="s">
        <v>30</v>
      </c>
      <c r="F41" s="1284"/>
      <c r="G41" s="1284"/>
      <c r="H41" s="1285"/>
      <c r="I41" s="103">
        <v>3257</v>
      </c>
      <c r="J41" s="104">
        <v>3241</v>
      </c>
      <c r="K41" s="104">
        <v>3301</v>
      </c>
      <c r="L41" s="104">
        <v>3447</v>
      </c>
      <c r="M41" s="105">
        <v>3539</v>
      </c>
    </row>
    <row r="42" spans="2:13" ht="27.75" customHeight="1" x14ac:dyDescent="0.15">
      <c r="B42" s="1280"/>
      <c r="C42" s="1281"/>
      <c r="D42" s="106"/>
      <c r="E42" s="1286" t="s">
        <v>31</v>
      </c>
      <c r="F42" s="1286"/>
      <c r="G42" s="1286"/>
      <c r="H42" s="1287"/>
      <c r="I42" s="107" t="s">
        <v>512</v>
      </c>
      <c r="J42" s="108" t="s">
        <v>512</v>
      </c>
      <c r="K42" s="108" t="s">
        <v>512</v>
      </c>
      <c r="L42" s="108" t="s">
        <v>512</v>
      </c>
      <c r="M42" s="109" t="s">
        <v>512</v>
      </c>
    </row>
    <row r="43" spans="2:13" ht="27.75" customHeight="1" x14ac:dyDescent="0.15">
      <c r="B43" s="1280"/>
      <c r="C43" s="1281"/>
      <c r="D43" s="106"/>
      <c r="E43" s="1286" t="s">
        <v>32</v>
      </c>
      <c r="F43" s="1286"/>
      <c r="G43" s="1286"/>
      <c r="H43" s="1287"/>
      <c r="I43" s="107">
        <v>867</v>
      </c>
      <c r="J43" s="108">
        <v>702</v>
      </c>
      <c r="K43" s="108">
        <v>633</v>
      </c>
      <c r="L43" s="108">
        <v>637</v>
      </c>
      <c r="M43" s="109">
        <v>647</v>
      </c>
    </row>
    <row r="44" spans="2:13" ht="27.75" customHeight="1" x14ac:dyDescent="0.15">
      <c r="B44" s="1280"/>
      <c r="C44" s="1281"/>
      <c r="D44" s="106"/>
      <c r="E44" s="1286" t="s">
        <v>33</v>
      </c>
      <c r="F44" s="1286"/>
      <c r="G44" s="1286"/>
      <c r="H44" s="1287"/>
      <c r="I44" s="107">
        <v>281</v>
      </c>
      <c r="J44" s="108">
        <v>273</v>
      </c>
      <c r="K44" s="108">
        <v>270</v>
      </c>
      <c r="L44" s="108">
        <v>214</v>
      </c>
      <c r="M44" s="109">
        <v>206</v>
      </c>
    </row>
    <row r="45" spans="2:13" ht="27.75" customHeight="1" x14ac:dyDescent="0.15">
      <c r="B45" s="1280"/>
      <c r="C45" s="1281"/>
      <c r="D45" s="106"/>
      <c r="E45" s="1286" t="s">
        <v>34</v>
      </c>
      <c r="F45" s="1286"/>
      <c r="G45" s="1286"/>
      <c r="H45" s="1287"/>
      <c r="I45" s="107">
        <v>439</v>
      </c>
      <c r="J45" s="108">
        <v>442</v>
      </c>
      <c r="K45" s="108">
        <v>398</v>
      </c>
      <c r="L45" s="108">
        <v>372</v>
      </c>
      <c r="M45" s="109">
        <v>344</v>
      </c>
    </row>
    <row r="46" spans="2:13" ht="27.75" customHeight="1" x14ac:dyDescent="0.15">
      <c r="B46" s="1280"/>
      <c r="C46" s="1281"/>
      <c r="D46" s="110"/>
      <c r="E46" s="1286" t="s">
        <v>35</v>
      </c>
      <c r="F46" s="1286"/>
      <c r="G46" s="1286"/>
      <c r="H46" s="1287"/>
      <c r="I46" s="107" t="s">
        <v>512</v>
      </c>
      <c r="J46" s="108" t="s">
        <v>512</v>
      </c>
      <c r="K46" s="108" t="s">
        <v>512</v>
      </c>
      <c r="L46" s="108" t="s">
        <v>512</v>
      </c>
      <c r="M46" s="109" t="s">
        <v>512</v>
      </c>
    </row>
    <row r="47" spans="2:13" ht="27.75" customHeight="1" x14ac:dyDescent="0.15">
      <c r="B47" s="1280"/>
      <c r="C47" s="1281"/>
      <c r="D47" s="111"/>
      <c r="E47" s="1288" t="s">
        <v>36</v>
      </c>
      <c r="F47" s="1289"/>
      <c r="G47" s="1289"/>
      <c r="H47" s="1290"/>
      <c r="I47" s="107" t="s">
        <v>512</v>
      </c>
      <c r="J47" s="108" t="s">
        <v>512</v>
      </c>
      <c r="K47" s="108" t="s">
        <v>512</v>
      </c>
      <c r="L47" s="108" t="s">
        <v>512</v>
      </c>
      <c r="M47" s="109" t="s">
        <v>512</v>
      </c>
    </row>
    <row r="48" spans="2:13" ht="27.75" customHeight="1" x14ac:dyDescent="0.15">
      <c r="B48" s="1280"/>
      <c r="C48" s="1281"/>
      <c r="D48" s="106"/>
      <c r="E48" s="1286" t="s">
        <v>37</v>
      </c>
      <c r="F48" s="1286"/>
      <c r="G48" s="1286"/>
      <c r="H48" s="1287"/>
      <c r="I48" s="107" t="s">
        <v>512</v>
      </c>
      <c r="J48" s="108" t="s">
        <v>512</v>
      </c>
      <c r="K48" s="108" t="s">
        <v>512</v>
      </c>
      <c r="L48" s="108" t="s">
        <v>512</v>
      </c>
      <c r="M48" s="109" t="s">
        <v>512</v>
      </c>
    </row>
    <row r="49" spans="2:13" ht="27.75" customHeight="1" x14ac:dyDescent="0.15">
      <c r="B49" s="1282"/>
      <c r="C49" s="1283"/>
      <c r="D49" s="106"/>
      <c r="E49" s="1286" t="s">
        <v>38</v>
      </c>
      <c r="F49" s="1286"/>
      <c r="G49" s="1286"/>
      <c r="H49" s="1287"/>
      <c r="I49" s="107" t="s">
        <v>512</v>
      </c>
      <c r="J49" s="108" t="s">
        <v>512</v>
      </c>
      <c r="K49" s="108" t="s">
        <v>512</v>
      </c>
      <c r="L49" s="108" t="s">
        <v>512</v>
      </c>
      <c r="M49" s="109" t="s">
        <v>512</v>
      </c>
    </row>
    <row r="50" spans="2:13" ht="27.75" customHeight="1" x14ac:dyDescent="0.15">
      <c r="B50" s="1291" t="s">
        <v>39</v>
      </c>
      <c r="C50" s="1292"/>
      <c r="D50" s="112"/>
      <c r="E50" s="1286" t="s">
        <v>40</v>
      </c>
      <c r="F50" s="1286"/>
      <c r="G50" s="1286"/>
      <c r="H50" s="1287"/>
      <c r="I50" s="107">
        <v>1783</v>
      </c>
      <c r="J50" s="108">
        <v>1934</v>
      </c>
      <c r="K50" s="108">
        <v>2003</v>
      </c>
      <c r="L50" s="108">
        <v>2022</v>
      </c>
      <c r="M50" s="109">
        <v>2242</v>
      </c>
    </row>
    <row r="51" spans="2:13" ht="27.75" customHeight="1" x14ac:dyDescent="0.15">
      <c r="B51" s="1280"/>
      <c r="C51" s="1281"/>
      <c r="D51" s="106"/>
      <c r="E51" s="1286" t="s">
        <v>41</v>
      </c>
      <c r="F51" s="1286"/>
      <c r="G51" s="1286"/>
      <c r="H51" s="1287"/>
      <c r="I51" s="107">
        <v>56</v>
      </c>
      <c r="J51" s="108">
        <v>56</v>
      </c>
      <c r="K51" s="108">
        <v>65</v>
      </c>
      <c r="L51" s="108">
        <v>60</v>
      </c>
      <c r="M51" s="109">
        <v>55</v>
      </c>
    </row>
    <row r="52" spans="2:13" ht="27.75" customHeight="1" x14ac:dyDescent="0.15">
      <c r="B52" s="1282"/>
      <c r="C52" s="1283"/>
      <c r="D52" s="106"/>
      <c r="E52" s="1286" t="s">
        <v>42</v>
      </c>
      <c r="F52" s="1286"/>
      <c r="G52" s="1286"/>
      <c r="H52" s="1287"/>
      <c r="I52" s="107">
        <v>2709</v>
      </c>
      <c r="J52" s="108">
        <v>2541</v>
      </c>
      <c r="K52" s="108">
        <v>2599</v>
      </c>
      <c r="L52" s="108">
        <v>2649</v>
      </c>
      <c r="M52" s="109">
        <v>2775</v>
      </c>
    </row>
    <row r="53" spans="2:13" ht="27.75" customHeight="1" thickBot="1" x14ac:dyDescent="0.2">
      <c r="B53" s="1293" t="s">
        <v>43</v>
      </c>
      <c r="C53" s="1294"/>
      <c r="D53" s="113"/>
      <c r="E53" s="1295" t="s">
        <v>44</v>
      </c>
      <c r="F53" s="1295"/>
      <c r="G53" s="1295"/>
      <c r="H53" s="1296"/>
      <c r="I53" s="114">
        <v>297</v>
      </c>
      <c r="J53" s="115">
        <v>127</v>
      </c>
      <c r="K53" s="115">
        <v>-64</v>
      </c>
      <c r="L53" s="115">
        <v>-61</v>
      </c>
      <c r="M53" s="116">
        <v>-335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mO8vQOplfYZJktlpRUtHauWOCjQ+EKlvSi5WVNYIH2rRm0yzYGlyJZxP5PQGLhKc2Hp68B/Oe8NWtx54gUDAQ==" saltValue="FasYwrf6LVBGfR05Njo3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47</v>
      </c>
      <c r="D55" s="1305"/>
      <c r="E55" s="1306"/>
      <c r="F55" s="128">
        <v>1468</v>
      </c>
      <c r="G55" s="128">
        <v>1470</v>
      </c>
      <c r="H55" s="129">
        <v>1573</v>
      </c>
    </row>
    <row r="56" spans="2:8" ht="52.5" customHeight="1" x14ac:dyDescent="0.15">
      <c r="B56" s="130"/>
      <c r="C56" s="1307" t="s">
        <v>48</v>
      </c>
      <c r="D56" s="1307"/>
      <c r="E56" s="1308"/>
      <c r="F56" s="131">
        <v>36</v>
      </c>
      <c r="G56" s="131">
        <v>36</v>
      </c>
      <c r="H56" s="132">
        <v>136</v>
      </c>
    </row>
    <row r="57" spans="2:8" ht="53.25" customHeight="1" x14ac:dyDescent="0.15">
      <c r="B57" s="130"/>
      <c r="C57" s="1309" t="s">
        <v>49</v>
      </c>
      <c r="D57" s="1309"/>
      <c r="E57" s="1310"/>
      <c r="F57" s="133">
        <v>222</v>
      </c>
      <c r="G57" s="133">
        <v>223</v>
      </c>
      <c r="H57" s="134">
        <v>239</v>
      </c>
    </row>
    <row r="58" spans="2:8" ht="45.75" customHeight="1" x14ac:dyDescent="0.15">
      <c r="B58" s="135"/>
      <c r="C58" s="1297" t="s">
        <v>574</v>
      </c>
      <c r="D58" s="1298"/>
      <c r="E58" s="1299"/>
      <c r="F58" s="136">
        <v>80</v>
      </c>
      <c r="G58" s="136">
        <v>74</v>
      </c>
      <c r="H58" s="137">
        <v>68</v>
      </c>
    </row>
    <row r="59" spans="2:8" ht="45.75" customHeight="1" x14ac:dyDescent="0.15">
      <c r="B59" s="135"/>
      <c r="C59" s="1297" t="s">
        <v>575</v>
      </c>
      <c r="D59" s="1298"/>
      <c r="E59" s="1299"/>
      <c r="F59" s="136">
        <v>51</v>
      </c>
      <c r="G59" s="136">
        <v>51</v>
      </c>
      <c r="H59" s="137">
        <v>51</v>
      </c>
    </row>
    <row r="60" spans="2:8" ht="45.75" customHeight="1" x14ac:dyDescent="0.15">
      <c r="B60" s="135"/>
      <c r="C60" s="1297" t="s">
        <v>576</v>
      </c>
      <c r="D60" s="1298"/>
      <c r="E60" s="1299"/>
      <c r="F60" s="136">
        <v>32</v>
      </c>
      <c r="G60" s="136">
        <v>32</v>
      </c>
      <c r="H60" s="137">
        <v>32</v>
      </c>
    </row>
    <row r="61" spans="2:8" ht="45.75" customHeight="1" x14ac:dyDescent="0.15">
      <c r="B61" s="135"/>
      <c r="C61" s="1297" t="s">
        <v>577</v>
      </c>
      <c r="D61" s="1298"/>
      <c r="E61" s="1299"/>
      <c r="F61" s="136">
        <v>20</v>
      </c>
      <c r="G61" s="136">
        <v>23</v>
      </c>
      <c r="H61" s="137">
        <v>26</v>
      </c>
    </row>
    <row r="62" spans="2:8" ht="45.75" customHeight="1" thickBot="1" x14ac:dyDescent="0.2">
      <c r="B62" s="138"/>
      <c r="C62" s="1300" t="s">
        <v>578</v>
      </c>
      <c r="D62" s="1301"/>
      <c r="E62" s="1302"/>
      <c r="F62" s="139">
        <v>21</v>
      </c>
      <c r="G62" s="139">
        <v>21</v>
      </c>
      <c r="H62" s="140">
        <v>21</v>
      </c>
    </row>
    <row r="63" spans="2:8" ht="52.5" customHeight="1" thickBot="1" x14ac:dyDescent="0.2">
      <c r="B63" s="141"/>
      <c r="C63" s="1303" t="s">
        <v>50</v>
      </c>
      <c r="D63" s="1303"/>
      <c r="E63" s="1304"/>
      <c r="F63" s="142">
        <v>1726</v>
      </c>
      <c r="G63" s="142">
        <v>1729</v>
      </c>
      <c r="H63" s="143">
        <v>1948</v>
      </c>
    </row>
    <row r="64" spans="2:8" ht="15" customHeight="1" x14ac:dyDescent="0.15"/>
  </sheetData>
  <sheetProtection algorithmName="SHA-512" hashValue="dt4CLPlEzSwbwpWfHvyjMXuv7oW002FhvKwzNoFKh/6XgThjAH9N1qHX5usL0w6MymprCS/G/Arp2GSXIeGlmQ==" saltValue="xhRNdpWKdAe+x9GDMC/Q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A0E2-59F4-4BC2-8F02-CC8F62D2084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591</v>
      </c>
      <c r="AO51" s="1327"/>
      <c r="AP51" s="1327"/>
      <c r="AQ51" s="1327"/>
      <c r="AR51" s="1327"/>
      <c r="AS51" s="1327"/>
      <c r="AT51" s="1327"/>
      <c r="AU51" s="1327"/>
      <c r="AV51" s="1327"/>
      <c r="AW51" s="1327"/>
      <c r="AX51" s="1327"/>
      <c r="AY51" s="1327"/>
      <c r="AZ51" s="1327"/>
      <c r="BA51" s="1327"/>
      <c r="BB51" s="1327" t="s">
        <v>592</v>
      </c>
      <c r="BC51" s="1327"/>
      <c r="BD51" s="1327"/>
      <c r="BE51" s="1327"/>
      <c r="BF51" s="1327"/>
      <c r="BG51" s="1327"/>
      <c r="BH51" s="1327"/>
      <c r="BI51" s="1327"/>
      <c r="BJ51" s="1327"/>
      <c r="BK51" s="1327"/>
      <c r="BL51" s="1327"/>
      <c r="BM51" s="1327"/>
      <c r="BN51" s="1327"/>
      <c r="BO51" s="1327"/>
      <c r="BP51" s="1325">
        <v>23.9</v>
      </c>
      <c r="BQ51" s="1325"/>
      <c r="BR51" s="1325"/>
      <c r="BS51" s="1325"/>
      <c r="BT51" s="1325"/>
      <c r="BU51" s="1325"/>
      <c r="BV51" s="1325"/>
      <c r="BW51" s="1325"/>
      <c r="BX51" s="1325">
        <v>11.1</v>
      </c>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593</v>
      </c>
      <c r="BC53" s="1327"/>
      <c r="BD53" s="1327"/>
      <c r="BE53" s="1327"/>
      <c r="BF53" s="1327"/>
      <c r="BG53" s="1327"/>
      <c r="BH53" s="1327"/>
      <c r="BI53" s="1327"/>
      <c r="BJ53" s="1327"/>
      <c r="BK53" s="1327"/>
      <c r="BL53" s="1327"/>
      <c r="BM53" s="1327"/>
      <c r="BN53" s="1327"/>
      <c r="BO53" s="1327"/>
      <c r="BP53" s="1325">
        <v>64.5</v>
      </c>
      <c r="BQ53" s="1325"/>
      <c r="BR53" s="1325"/>
      <c r="BS53" s="1325"/>
      <c r="BT53" s="1325"/>
      <c r="BU53" s="1325"/>
      <c r="BV53" s="1325"/>
      <c r="BW53" s="1325"/>
      <c r="BX53" s="1325">
        <v>63.2</v>
      </c>
      <c r="BY53" s="1325"/>
      <c r="BZ53" s="1325"/>
      <c r="CA53" s="1325"/>
      <c r="CB53" s="1325"/>
      <c r="CC53" s="1325"/>
      <c r="CD53" s="1325"/>
      <c r="CE53" s="1325"/>
      <c r="CF53" s="1325">
        <v>62</v>
      </c>
      <c r="CG53" s="1325"/>
      <c r="CH53" s="1325"/>
      <c r="CI53" s="1325"/>
      <c r="CJ53" s="1325"/>
      <c r="CK53" s="1325"/>
      <c r="CL53" s="1325"/>
      <c r="CM53" s="1325"/>
      <c r="CN53" s="1325">
        <v>60</v>
      </c>
      <c r="CO53" s="1325"/>
      <c r="CP53" s="1325"/>
      <c r="CQ53" s="1325"/>
      <c r="CR53" s="1325"/>
      <c r="CS53" s="1325"/>
      <c r="CT53" s="1325"/>
      <c r="CU53" s="1325"/>
      <c r="CV53" s="1325">
        <v>58.1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594</v>
      </c>
      <c r="AO55" s="1324"/>
      <c r="AP55" s="1324"/>
      <c r="AQ55" s="1324"/>
      <c r="AR55" s="1324"/>
      <c r="AS55" s="1324"/>
      <c r="AT55" s="1324"/>
      <c r="AU55" s="1324"/>
      <c r="AV55" s="1324"/>
      <c r="AW55" s="1324"/>
      <c r="AX55" s="1324"/>
      <c r="AY55" s="1324"/>
      <c r="AZ55" s="1324"/>
      <c r="BA55" s="1324"/>
      <c r="BB55" s="1327" t="s">
        <v>592</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593</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591</v>
      </c>
      <c r="AO73" s="1327"/>
      <c r="AP73" s="1327"/>
      <c r="AQ73" s="1327"/>
      <c r="AR73" s="1327"/>
      <c r="AS73" s="1327"/>
      <c r="AT73" s="1327"/>
      <c r="AU73" s="1327"/>
      <c r="AV73" s="1327"/>
      <c r="AW73" s="1327"/>
      <c r="AX73" s="1327"/>
      <c r="AY73" s="1327"/>
      <c r="AZ73" s="1327"/>
      <c r="BA73" s="1327"/>
      <c r="BB73" s="1327" t="s">
        <v>592</v>
      </c>
      <c r="BC73" s="1327"/>
      <c r="BD73" s="1327"/>
      <c r="BE73" s="1327"/>
      <c r="BF73" s="1327"/>
      <c r="BG73" s="1327"/>
      <c r="BH73" s="1327"/>
      <c r="BI73" s="1327"/>
      <c r="BJ73" s="1327"/>
      <c r="BK73" s="1327"/>
      <c r="BL73" s="1327"/>
      <c r="BM73" s="1327"/>
      <c r="BN73" s="1327"/>
      <c r="BO73" s="1327"/>
      <c r="BP73" s="1325">
        <v>23.9</v>
      </c>
      <c r="BQ73" s="1325"/>
      <c r="BR73" s="1325"/>
      <c r="BS73" s="1325"/>
      <c r="BT73" s="1325"/>
      <c r="BU73" s="1325"/>
      <c r="BV73" s="1325"/>
      <c r="BW73" s="1325"/>
      <c r="BX73" s="1325">
        <v>11.1</v>
      </c>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25">
        <v>10</v>
      </c>
      <c r="BQ75" s="1325"/>
      <c r="BR75" s="1325"/>
      <c r="BS75" s="1325"/>
      <c r="BT75" s="1325"/>
      <c r="BU75" s="1325"/>
      <c r="BV75" s="1325"/>
      <c r="BW75" s="1325"/>
      <c r="BX75" s="1325">
        <v>10.3</v>
      </c>
      <c r="BY75" s="1325"/>
      <c r="BZ75" s="1325"/>
      <c r="CA75" s="1325"/>
      <c r="CB75" s="1325"/>
      <c r="CC75" s="1325"/>
      <c r="CD75" s="1325"/>
      <c r="CE75" s="1325"/>
      <c r="CF75" s="1325">
        <v>10.3</v>
      </c>
      <c r="CG75" s="1325"/>
      <c r="CH75" s="1325"/>
      <c r="CI75" s="1325"/>
      <c r="CJ75" s="1325"/>
      <c r="CK75" s="1325"/>
      <c r="CL75" s="1325"/>
      <c r="CM75" s="1325"/>
      <c r="CN75" s="1325">
        <v>10.5</v>
      </c>
      <c r="CO75" s="1325"/>
      <c r="CP75" s="1325"/>
      <c r="CQ75" s="1325"/>
      <c r="CR75" s="1325"/>
      <c r="CS75" s="1325"/>
      <c r="CT75" s="1325"/>
      <c r="CU75" s="1325"/>
      <c r="CV75" s="1325">
        <v>10.7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594</v>
      </c>
      <c r="AO77" s="1324"/>
      <c r="AP77" s="1324"/>
      <c r="AQ77" s="1324"/>
      <c r="AR77" s="1324"/>
      <c r="AS77" s="1324"/>
      <c r="AT77" s="1324"/>
      <c r="AU77" s="1324"/>
      <c r="AV77" s="1324"/>
      <c r="AW77" s="1324"/>
      <c r="AX77" s="1324"/>
      <c r="AY77" s="1324"/>
      <c r="AZ77" s="1324"/>
      <c r="BA77" s="1324"/>
      <c r="BB77" s="1327" t="s">
        <v>592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596</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FDyxLFQTsFCir/Ld2YjX1mu8rjtkN9FpH78eIvXbrHxaXHa9bAoQNkEY9zr3x140iQWy1Yzk84Ihasu2xSVBA==" saltValue="1RTopZV227uPYW/+TKG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CCD0D-8078-4917-80C7-8EC703F0597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hBjA3wJH53nekYVXxsaMX4CJo0Q9E5hAUDJps7ZLqndfBnPuqDeqlcSgE6hmAOn9n63I7c793q7Fx0L1l7ezVQ==" saltValue="fLeDU1FkKoUg5w7ymy38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4D47-0FC1-4F3B-93A2-DFCF3308611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vnn9hy3FDG58CYFEQFQozhD9t+pF+FBqLiBCcDVlGuiv0wiYoKjQN/eAvxYziGyiyTSGI3P4vsygPFkr5e/Bsw==" saltValue="xZp8ASH8RENjv+9Ns1y0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618912</v>
      </c>
      <c r="E3" s="162"/>
      <c r="F3" s="163">
        <v>310300</v>
      </c>
      <c r="G3" s="164"/>
      <c r="H3" s="165"/>
    </row>
    <row r="4" spans="1:8" x14ac:dyDescent="0.15">
      <c r="A4" s="166"/>
      <c r="B4" s="167"/>
      <c r="C4" s="168"/>
      <c r="D4" s="169">
        <v>258631</v>
      </c>
      <c r="E4" s="170"/>
      <c r="F4" s="171">
        <v>157576</v>
      </c>
      <c r="G4" s="172"/>
      <c r="H4" s="173"/>
    </row>
    <row r="5" spans="1:8" x14ac:dyDescent="0.15">
      <c r="A5" s="154" t="s">
        <v>546</v>
      </c>
      <c r="B5" s="159"/>
      <c r="C5" s="160"/>
      <c r="D5" s="161">
        <v>173370</v>
      </c>
      <c r="E5" s="162"/>
      <c r="F5" s="163">
        <v>317319</v>
      </c>
      <c r="G5" s="164"/>
      <c r="H5" s="165"/>
    </row>
    <row r="6" spans="1:8" x14ac:dyDescent="0.15">
      <c r="A6" s="166"/>
      <c r="B6" s="167"/>
      <c r="C6" s="168"/>
      <c r="D6" s="169">
        <v>105891</v>
      </c>
      <c r="E6" s="170"/>
      <c r="F6" s="171">
        <v>164214</v>
      </c>
      <c r="G6" s="172"/>
      <c r="H6" s="173"/>
    </row>
    <row r="7" spans="1:8" x14ac:dyDescent="0.15">
      <c r="A7" s="154" t="s">
        <v>547</v>
      </c>
      <c r="B7" s="159"/>
      <c r="C7" s="160"/>
      <c r="D7" s="161">
        <v>190450</v>
      </c>
      <c r="E7" s="162"/>
      <c r="F7" s="163">
        <v>289738</v>
      </c>
      <c r="G7" s="164"/>
      <c r="H7" s="165"/>
    </row>
    <row r="8" spans="1:8" x14ac:dyDescent="0.15">
      <c r="A8" s="166"/>
      <c r="B8" s="167"/>
      <c r="C8" s="168"/>
      <c r="D8" s="169">
        <v>143877</v>
      </c>
      <c r="E8" s="170"/>
      <c r="F8" s="171">
        <v>156238</v>
      </c>
      <c r="G8" s="172"/>
      <c r="H8" s="173"/>
    </row>
    <row r="9" spans="1:8" x14ac:dyDescent="0.15">
      <c r="A9" s="154" t="s">
        <v>548</v>
      </c>
      <c r="B9" s="159"/>
      <c r="C9" s="160"/>
      <c r="D9" s="161">
        <v>360931</v>
      </c>
      <c r="E9" s="162"/>
      <c r="F9" s="163">
        <v>316937</v>
      </c>
      <c r="G9" s="164"/>
      <c r="H9" s="165"/>
    </row>
    <row r="10" spans="1:8" x14ac:dyDescent="0.15">
      <c r="A10" s="166"/>
      <c r="B10" s="167"/>
      <c r="C10" s="168"/>
      <c r="D10" s="169">
        <v>275867</v>
      </c>
      <c r="E10" s="170"/>
      <c r="F10" s="171">
        <v>199150</v>
      </c>
      <c r="G10" s="172"/>
      <c r="H10" s="173"/>
    </row>
    <row r="11" spans="1:8" x14ac:dyDescent="0.15">
      <c r="A11" s="154" t="s">
        <v>549</v>
      </c>
      <c r="B11" s="159"/>
      <c r="C11" s="160"/>
      <c r="D11" s="161">
        <v>375853</v>
      </c>
      <c r="E11" s="162"/>
      <c r="F11" s="163">
        <v>332350</v>
      </c>
      <c r="G11" s="164"/>
      <c r="H11" s="165"/>
    </row>
    <row r="12" spans="1:8" x14ac:dyDescent="0.15">
      <c r="A12" s="166"/>
      <c r="B12" s="167"/>
      <c r="C12" s="174"/>
      <c r="D12" s="169">
        <v>272270</v>
      </c>
      <c r="E12" s="170"/>
      <c r="F12" s="171">
        <v>200453</v>
      </c>
      <c r="G12" s="172"/>
      <c r="H12" s="173"/>
    </row>
    <row r="13" spans="1:8" x14ac:dyDescent="0.15">
      <c r="A13" s="154"/>
      <c r="B13" s="159"/>
      <c r="C13" s="175"/>
      <c r="D13" s="176">
        <v>343903</v>
      </c>
      <c r="E13" s="177"/>
      <c r="F13" s="178">
        <v>313329</v>
      </c>
      <c r="G13" s="179"/>
      <c r="H13" s="165"/>
    </row>
    <row r="14" spans="1:8" x14ac:dyDescent="0.15">
      <c r="A14" s="166"/>
      <c r="B14" s="167"/>
      <c r="C14" s="168"/>
      <c r="D14" s="169">
        <v>211307</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17.14</v>
      </c>
      <c r="C19" s="180">
        <f>ROUND(VALUE(SUBSTITUTE(実質収支比率等に係る経年分析!G$48,"▲","-")),2)</f>
        <v>14.16</v>
      </c>
      <c r="D19" s="180">
        <f>ROUND(VALUE(SUBSTITUTE(実質収支比率等に係る経年分析!H$48,"▲","-")),2)</f>
        <v>16.95</v>
      </c>
      <c r="E19" s="180">
        <f>ROUND(VALUE(SUBSTITUTE(実質収支比率等に係る経年分析!I$48,"▲","-")),2)</f>
        <v>20.12</v>
      </c>
      <c r="F19" s="180">
        <f>ROUND(VALUE(SUBSTITUTE(実質収支比率等に係る経年分析!J$48,"▲","-")),2)</f>
        <v>13.99</v>
      </c>
    </row>
    <row r="20" spans="1:11" x14ac:dyDescent="0.15">
      <c r="A20" s="180" t="s">
        <v>54</v>
      </c>
      <c r="B20" s="180">
        <f>ROUND(VALUE(SUBSTITUTE(実質収支比率等に係る経年分析!F$47,"▲","-")),2)</f>
        <v>83.56</v>
      </c>
      <c r="C20" s="180">
        <f>ROUND(VALUE(SUBSTITUTE(実質収支比率等に係る経年分析!G$47,"▲","-")),2)</f>
        <v>100.64</v>
      </c>
      <c r="D20" s="180">
        <f>ROUND(VALUE(SUBSTITUTE(実質収支比率等に係る経年分析!H$47,"▲","-")),2)</f>
        <v>111.11</v>
      </c>
      <c r="E20" s="180">
        <f>ROUND(VALUE(SUBSTITUTE(実質収支比率等に係る経年分析!I$47,"▲","-")),2)</f>
        <v>108</v>
      </c>
      <c r="F20" s="180">
        <f>ROUND(VALUE(SUBSTITUTE(実質収支比率等に係る経年分析!J$47,"▲","-")),2)</f>
        <v>108.63</v>
      </c>
    </row>
    <row r="21" spans="1:11" x14ac:dyDescent="0.15">
      <c r="A21" s="180" t="s">
        <v>55</v>
      </c>
      <c r="B21" s="180">
        <f>IF(ISNUMBER(VALUE(SUBSTITUTE(実質収支比率等に係る経年分析!F$49,"▲","-"))),ROUND(VALUE(SUBSTITUTE(実質収支比率等に係る経年分析!F$49,"▲","-")),2),NA())</f>
        <v>7.94</v>
      </c>
      <c r="C21" s="180">
        <f>IF(ISNUMBER(VALUE(SUBSTITUTE(実質収支比率等に係る経年分析!G$49,"▲","-"))),ROUND(VALUE(SUBSTITUTE(実質収支比率等に係る経年分析!G$49,"▲","-")),2),NA())</f>
        <v>6.67</v>
      </c>
      <c r="D21" s="180">
        <f>IF(ISNUMBER(VALUE(SUBSTITUTE(実質収支比率等に係る経年分析!H$49,"▲","-"))),ROUND(VALUE(SUBSTITUTE(実質収支比率等に係る経年分析!H$49,"▲","-")),2),NA())</f>
        <v>6.96</v>
      </c>
      <c r="E21" s="180">
        <f>IF(ISNUMBER(VALUE(SUBSTITUTE(実質収支比率等に係る経年分析!I$49,"▲","-"))),ROUND(VALUE(SUBSTITUTE(実質収支比率等に係る経年分析!I$49,"▲","-")),2),NA())</f>
        <v>3.84</v>
      </c>
      <c r="F21" s="180">
        <f>IF(ISNUMBER(VALUE(SUBSTITUTE(実質収支比率等に係る経年分析!J$49,"▲","-"))),ROUND(VALUE(SUBSTITUTE(実質収支比率等に係る経年分析!J$49,"▲","-")),2),NA())</f>
        <v>2.14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国民健康保険直診勘定特別会計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2.0099999999999998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259</v>
      </c>
      <c r="E42" s="182"/>
      <c r="F42" s="182"/>
      <c r="G42" s="182">
        <f>'実質公債費比率（分子）の構造'!L$52</f>
        <v>270</v>
      </c>
      <c r="H42" s="182"/>
      <c r="I42" s="182"/>
      <c r="J42" s="182">
        <f>'実質公債費比率（分子）の構造'!M$52</f>
        <v>253</v>
      </c>
      <c r="K42" s="182"/>
      <c r="L42" s="182"/>
      <c r="M42" s="182">
        <f>'実質公債費比率（分子）の構造'!N$52</f>
        <v>272</v>
      </c>
      <c r="N42" s="182"/>
      <c r="O42" s="182"/>
      <c r="P42" s="182">
        <f>'実質公債費比率（分子）の構造'!O$52</f>
        <v>291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f>'実質公債費比率（分子）の構造'!L$49</f>
        <v>28</v>
      </c>
      <c r="F45" s="182"/>
      <c r="G45" s="182"/>
      <c r="H45" s="182">
        <f>'実質公債費比率（分子）の構造'!M$49</f>
        <v>33</v>
      </c>
      <c r="I45" s="182"/>
      <c r="J45" s="182"/>
      <c r="K45" s="182">
        <f>'実質公債費比率（分子）の構造'!N$49</f>
        <v>31</v>
      </c>
      <c r="L45" s="182"/>
      <c r="M45" s="182"/>
      <c r="N45" s="182">
        <f>'実質公債費比率（分子）の構造'!O$49</f>
        <v>31</v>
      </c>
      <c r="O45" s="182"/>
      <c r="P45" s="182"/>
    </row>
    <row r="46" spans="1:16" x14ac:dyDescent="0.15">
      <c r="A46" s="182" t="s">
        <v>66</v>
      </c>
      <c r="B46" s="182">
        <f>'実質公債費比率（分子）の構造'!K$48</f>
        <v>95</v>
      </c>
      <c r="C46" s="182"/>
      <c r="D46" s="182"/>
      <c r="E46" s="182">
        <f>'実質公債費比率（分子）の構造'!L$48</f>
        <v>77</v>
      </c>
      <c r="F46" s="182"/>
      <c r="G46" s="182"/>
      <c r="H46" s="182">
        <f>'実質公債費比率（分子）の構造'!M$48</f>
        <v>79</v>
      </c>
      <c r="I46" s="182"/>
      <c r="J46" s="182"/>
      <c r="K46" s="182">
        <f>'実質公債費比率（分子）の構造'!N$48</f>
        <v>73</v>
      </c>
      <c r="L46" s="182"/>
      <c r="M46" s="182"/>
      <c r="N46" s="182">
        <f>'実質公債費比率（分子）の構造'!O$48</f>
        <v>63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275</v>
      </c>
      <c r="C49" s="182"/>
      <c r="D49" s="182"/>
      <c r="E49" s="182">
        <f>'実質公債費比率（分子）の構造'!L$45</f>
        <v>282</v>
      </c>
      <c r="F49" s="182"/>
      <c r="G49" s="182"/>
      <c r="H49" s="182">
        <f>'実質公債費比率（分子）の構造'!M$45</f>
        <v>256</v>
      </c>
      <c r="I49" s="182"/>
      <c r="J49" s="182"/>
      <c r="K49" s="182">
        <f>'実質公債費比率（分子）の構造'!N$45</f>
        <v>284</v>
      </c>
      <c r="L49" s="182"/>
      <c r="M49" s="182"/>
      <c r="N49" s="182">
        <f>'実質公債費比率（分子）の構造'!O$45</f>
        <v>326</v>
      </c>
      <c r="O49" s="182"/>
      <c r="P49" s="182"/>
    </row>
    <row r="50" spans="1:16" x14ac:dyDescent="0.15">
      <c r="A50" s="182" t="s">
        <v>70</v>
      </c>
      <c r="B50" s="182" t="e">
        <f>NA()</f>
        <v>#N/A</v>
      </c>
      <c r="C50" s="182">
        <f>IF(ISNUMBER('実質公債費比率（分子）の構造'!K$53),'実質公債費比率（分子）の構造'!K$53,NA())</f>
        <v>124</v>
      </c>
      <c r="D50" s="182" t="e">
        <f>NA()</f>
        <v>#N/A</v>
      </c>
      <c r="E50" s="182" t="e">
        <f>NA()</f>
        <v>#N/A</v>
      </c>
      <c r="F50" s="182">
        <f>IF(ISNUMBER('実質公債費比率（分子）の構造'!L$53),'実質公債費比率（分子）の構造'!L$53,NA())</f>
        <v>117</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116</v>
      </c>
      <c r="M50" s="182" t="e">
        <f>NA()</f>
        <v>#N/A</v>
      </c>
      <c r="N50" s="182" t="e">
        <f>NA()</f>
        <v>#N/A</v>
      </c>
      <c r="O50" s="182">
        <f>IF(ISNUMBER('実質公債費比率（分子）の構造'!O$53),'実質公債費比率（分子）の構造'!O$53,NA())</f>
        <v>129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2709</v>
      </c>
      <c r="E56" s="181"/>
      <c r="F56" s="181"/>
      <c r="G56" s="181">
        <f>'将来負担比率（分子）の構造'!J$52</f>
        <v>2541</v>
      </c>
      <c r="H56" s="181"/>
      <c r="I56" s="181"/>
      <c r="J56" s="181">
        <f>'将来負担比率（分子）の構造'!K$52</f>
        <v>2599</v>
      </c>
      <c r="K56" s="181"/>
      <c r="L56" s="181"/>
      <c r="M56" s="181">
        <f>'将来負担比率（分子）の構造'!L$52</f>
        <v>2649</v>
      </c>
      <c r="N56" s="181"/>
      <c r="O56" s="181"/>
      <c r="P56" s="181">
        <f>'将来負担比率（分子）の構造'!M$52</f>
        <v>2775</v>
      </c>
    </row>
    <row r="57" spans="1:16" x14ac:dyDescent="0.15">
      <c r="A57" s="181" t="s">
        <v>41</v>
      </c>
      <c r="B57" s="181"/>
      <c r="C57" s="181"/>
      <c r="D57" s="181">
        <f>'将来負担比率（分子）の構造'!I$51</f>
        <v>56</v>
      </c>
      <c r="E57" s="181"/>
      <c r="F57" s="181"/>
      <c r="G57" s="181">
        <f>'将来負担比率（分子）の構造'!J$51</f>
        <v>56</v>
      </c>
      <c r="H57" s="181"/>
      <c r="I57" s="181"/>
      <c r="J57" s="181">
        <f>'将来負担比率（分子）の構造'!K$51</f>
        <v>65</v>
      </c>
      <c r="K57" s="181"/>
      <c r="L57" s="181"/>
      <c r="M57" s="181">
        <f>'将来負担比率（分子）の構造'!L$51</f>
        <v>60</v>
      </c>
      <c r="N57" s="181"/>
      <c r="O57" s="181"/>
      <c r="P57" s="181">
        <f>'将来負担比率（分子）の構造'!M$51</f>
        <v>55</v>
      </c>
    </row>
    <row r="58" spans="1:16" x14ac:dyDescent="0.15">
      <c r="A58" s="181" t="s">
        <v>40</v>
      </c>
      <c r="B58" s="181"/>
      <c r="C58" s="181"/>
      <c r="D58" s="181">
        <f>'将来負担比率（分子）の構造'!I$50</f>
        <v>1783</v>
      </c>
      <c r="E58" s="181"/>
      <c r="F58" s="181"/>
      <c r="G58" s="181">
        <f>'将来負担比率（分子）の構造'!J$50</f>
        <v>1934</v>
      </c>
      <c r="H58" s="181"/>
      <c r="I58" s="181"/>
      <c r="J58" s="181">
        <f>'将来負担比率（分子）の構造'!K$50</f>
        <v>2003</v>
      </c>
      <c r="K58" s="181"/>
      <c r="L58" s="181"/>
      <c r="M58" s="181">
        <f>'将来負担比率（分子）の構造'!L$50</f>
        <v>2022</v>
      </c>
      <c r="N58" s="181"/>
      <c r="O58" s="181"/>
      <c r="P58" s="181">
        <f>'将来負担比率（分子）の構造'!M$50</f>
        <v>2242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439</v>
      </c>
      <c r="C62" s="181"/>
      <c r="D62" s="181"/>
      <c r="E62" s="181">
        <f>'将来負担比率（分子）の構造'!J$45</f>
        <v>442</v>
      </c>
      <c r="F62" s="181"/>
      <c r="G62" s="181"/>
      <c r="H62" s="181">
        <f>'将来負担比率（分子）の構造'!K$45</f>
        <v>398</v>
      </c>
      <c r="I62" s="181"/>
      <c r="J62" s="181"/>
      <c r="K62" s="181">
        <f>'将来負担比率（分子）の構造'!L$45</f>
        <v>372</v>
      </c>
      <c r="L62" s="181"/>
      <c r="M62" s="181"/>
      <c r="N62" s="181">
        <f>'将来負担比率（分子）の構造'!M$45</f>
        <v>344</v>
      </c>
      <c r="O62" s="181"/>
      <c r="P62" s="181"/>
    </row>
    <row r="63" spans="1:16" x14ac:dyDescent="0.15">
      <c r="A63" s="181" t="s">
        <v>33</v>
      </c>
      <c r="B63" s="181">
        <f>'将来負担比率（分子）の構造'!I$44</f>
        <v>281</v>
      </c>
      <c r="C63" s="181"/>
      <c r="D63" s="181"/>
      <c r="E63" s="181">
        <f>'将来負担比率（分子）の構造'!J$44</f>
        <v>273</v>
      </c>
      <c r="F63" s="181"/>
      <c r="G63" s="181"/>
      <c r="H63" s="181">
        <f>'将来負担比率（分子）の構造'!K$44</f>
        <v>270</v>
      </c>
      <c r="I63" s="181"/>
      <c r="J63" s="181"/>
      <c r="K63" s="181">
        <f>'将来負担比率（分子）の構造'!L$44</f>
        <v>214</v>
      </c>
      <c r="L63" s="181"/>
      <c r="M63" s="181"/>
      <c r="N63" s="181">
        <f>'将来負担比率（分子）の構造'!M$44</f>
        <v>206</v>
      </c>
      <c r="O63" s="181"/>
      <c r="P63" s="181"/>
    </row>
    <row r="64" spans="1:16" x14ac:dyDescent="0.15">
      <c r="A64" s="181" t="s">
        <v>32</v>
      </c>
      <c r="B64" s="181">
        <f>'将来負担比率（分子）の構造'!I$43</f>
        <v>867</v>
      </c>
      <c r="C64" s="181"/>
      <c r="D64" s="181"/>
      <c r="E64" s="181">
        <f>'将来負担比率（分子）の構造'!J$43</f>
        <v>702</v>
      </c>
      <c r="F64" s="181"/>
      <c r="G64" s="181"/>
      <c r="H64" s="181">
        <f>'将来負担比率（分子）の構造'!K$43</f>
        <v>633</v>
      </c>
      <c r="I64" s="181"/>
      <c r="J64" s="181"/>
      <c r="K64" s="181">
        <f>'将来負担比率（分子）の構造'!L$43</f>
        <v>637</v>
      </c>
      <c r="L64" s="181"/>
      <c r="M64" s="181"/>
      <c r="N64" s="181">
        <f>'将来負担比率（分子）の構造'!M$43</f>
        <v>647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3257</v>
      </c>
      <c r="C66" s="181"/>
      <c r="D66" s="181"/>
      <c r="E66" s="181">
        <f>'将来負担比率（分子）の構造'!J$41</f>
        <v>3241</v>
      </c>
      <c r="F66" s="181"/>
      <c r="G66" s="181"/>
      <c r="H66" s="181">
        <f>'将来負担比率（分子）の構造'!K$41</f>
        <v>3301</v>
      </c>
      <c r="I66" s="181"/>
      <c r="J66" s="181"/>
      <c r="K66" s="181">
        <f>'将来負担比率（分子）の構造'!L$41</f>
        <v>3447</v>
      </c>
      <c r="L66" s="181"/>
      <c r="M66" s="181"/>
      <c r="N66" s="181">
        <f>'将来負担比率（分子）の構造'!M$41</f>
        <v>3539</v>
      </c>
      <c r="O66" s="181"/>
      <c r="P66" s="181"/>
    </row>
    <row r="67" spans="1:16" x14ac:dyDescent="0.15">
      <c r="A67" s="181" t="s">
        <v>74</v>
      </c>
      <c r="B67" s="181" t="e">
        <f>NA()</f>
        <v>#N/A</v>
      </c>
      <c r="C67" s="181">
        <f>IF(ISNUMBER('将来負担比率（分子）の構造'!I$53), IF('将来負担比率（分子）の構造'!I$53 &lt; 0, 0, '将来負担比率（分子）の構造'!I$53), NA())</f>
        <v>297</v>
      </c>
      <c r="D67" s="181" t="e">
        <f>NA()</f>
        <v>#N/A</v>
      </c>
      <c r="E67" s="181" t="e">
        <f>NA()</f>
        <v>#N/A</v>
      </c>
      <c r="F67" s="181">
        <f>IF(ISNUMBER('将来負担比率（分子）の構造'!J$53), IF('将来負担比率（分子）の構造'!J$53 &lt; 0, 0, '将来負担比率（分子）の構造'!J$53), NA())</f>
        <v>127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1468</v>
      </c>
      <c r="C72" s="185">
        <f>基金残高に係る経年分析!G55</f>
        <v>1470</v>
      </c>
      <c r="D72" s="185">
        <f>基金残高に係る経年分析!H55</f>
        <v>1573</v>
      </c>
    </row>
    <row r="73" spans="1:16" x14ac:dyDescent="0.15">
      <c r="A73" s="184" t="s">
        <v>77</v>
      </c>
      <c r="B73" s="185">
        <f>基金残高に係る経年分析!F56</f>
        <v>36</v>
      </c>
      <c r="C73" s="185">
        <f>基金残高に係る経年分析!G56</f>
        <v>36</v>
      </c>
      <c r="D73" s="185">
        <f>基金残高に係る経年分析!H56</f>
        <v>136</v>
      </c>
    </row>
    <row r="74" spans="1:16" x14ac:dyDescent="0.15">
      <c r="A74" s="184" t="s">
        <v>78</v>
      </c>
      <c r="B74" s="185">
        <f>基金残高に係る経年分析!F57</f>
        <v>222</v>
      </c>
      <c r="C74" s="185">
        <f>基金残高に係る経年分析!G57</f>
        <v>223</v>
      </c>
      <c r="D74" s="185">
        <f>基金残高に係る経年分析!H57</f>
        <v>239</v>
      </c>
    </row>
  </sheetData>
  <sheetProtection algorithmName="SHA-512" hashValue="HksTFQCkt+AH14d0ZeWY9PbxwS78y0LI9mb/w8ARh+i7tYUks/wfz8d5ke7px+LsvXJkj30CR7Az+We2Q4tzPA==" saltValue="WzO0Nc7cDE8dOUZVPaxj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176375</v>
      </c>
      <c r="S5" s="675"/>
      <c r="T5" s="675"/>
      <c r="U5" s="675"/>
      <c r="V5" s="675"/>
      <c r="W5" s="675"/>
      <c r="X5" s="675"/>
      <c r="Y5" s="676"/>
      <c r="Z5" s="677">
        <v>5.9</v>
      </c>
      <c r="AA5" s="677"/>
      <c r="AB5" s="677"/>
      <c r="AC5" s="677"/>
      <c r="AD5" s="678">
        <v>176375</v>
      </c>
      <c r="AE5" s="678"/>
      <c r="AF5" s="678"/>
      <c r="AG5" s="678"/>
      <c r="AH5" s="678"/>
      <c r="AI5" s="678"/>
      <c r="AJ5" s="678"/>
      <c r="AK5" s="678"/>
      <c r="AL5" s="679">
        <v>12.4</v>
      </c>
      <c r="AM5" s="680"/>
      <c r="AN5" s="680"/>
      <c r="AO5" s="681"/>
      <c r="AP5" s="671" t="s">
        <v>224</v>
      </c>
      <c r="AQ5" s="672"/>
      <c r="AR5" s="672"/>
      <c r="AS5" s="672"/>
      <c r="AT5" s="672"/>
      <c r="AU5" s="672"/>
      <c r="AV5" s="672"/>
      <c r="AW5" s="672"/>
      <c r="AX5" s="672"/>
      <c r="AY5" s="672"/>
      <c r="AZ5" s="672"/>
      <c r="BA5" s="672"/>
      <c r="BB5" s="672"/>
      <c r="BC5" s="672"/>
      <c r="BD5" s="672"/>
      <c r="BE5" s="672"/>
      <c r="BF5" s="673"/>
      <c r="BG5" s="685">
        <v>165396</v>
      </c>
      <c r="BH5" s="686"/>
      <c r="BI5" s="686"/>
      <c r="BJ5" s="686"/>
      <c r="BK5" s="686"/>
      <c r="BL5" s="686"/>
      <c r="BM5" s="686"/>
      <c r="BN5" s="687"/>
      <c r="BO5" s="688">
        <v>93.8</v>
      </c>
      <c r="BP5" s="688"/>
      <c r="BQ5" s="688"/>
      <c r="BR5" s="688"/>
      <c r="BS5" s="689" t="s">
        <v>145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47313</v>
      </c>
      <c r="S6" s="686"/>
      <c r="T6" s="686"/>
      <c r="U6" s="686"/>
      <c r="V6" s="686"/>
      <c r="W6" s="686"/>
      <c r="X6" s="686"/>
      <c r="Y6" s="687"/>
      <c r="Z6" s="688">
        <v>1.6</v>
      </c>
      <c r="AA6" s="688"/>
      <c r="AB6" s="688"/>
      <c r="AC6" s="688"/>
      <c r="AD6" s="689">
        <v>47313</v>
      </c>
      <c r="AE6" s="689"/>
      <c r="AF6" s="689"/>
      <c r="AG6" s="689"/>
      <c r="AH6" s="689"/>
      <c r="AI6" s="689"/>
      <c r="AJ6" s="689"/>
      <c r="AK6" s="689"/>
      <c r="AL6" s="690">
        <v>3.3</v>
      </c>
      <c r="AM6" s="691"/>
      <c r="AN6" s="691"/>
      <c r="AO6" s="692"/>
      <c r="AP6" s="682" t="s">
        <v>229</v>
      </c>
      <c r="AQ6" s="683"/>
      <c r="AR6" s="683"/>
      <c r="AS6" s="683"/>
      <c r="AT6" s="683"/>
      <c r="AU6" s="683"/>
      <c r="AV6" s="683"/>
      <c r="AW6" s="683"/>
      <c r="AX6" s="683"/>
      <c r="AY6" s="683"/>
      <c r="AZ6" s="683"/>
      <c r="BA6" s="683"/>
      <c r="BB6" s="683"/>
      <c r="BC6" s="683"/>
      <c r="BD6" s="683"/>
      <c r="BE6" s="683"/>
      <c r="BF6" s="684"/>
      <c r="BG6" s="685">
        <v>165396</v>
      </c>
      <c r="BH6" s="686"/>
      <c r="BI6" s="686"/>
      <c r="BJ6" s="686"/>
      <c r="BK6" s="686"/>
      <c r="BL6" s="686"/>
      <c r="BM6" s="686"/>
      <c r="BN6" s="687"/>
      <c r="BO6" s="688">
        <v>93.8</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40386</v>
      </c>
      <c r="CS6" s="686"/>
      <c r="CT6" s="686"/>
      <c r="CU6" s="686"/>
      <c r="CV6" s="686"/>
      <c r="CW6" s="686"/>
      <c r="CX6" s="686"/>
      <c r="CY6" s="687"/>
      <c r="CZ6" s="679">
        <v>1.5</v>
      </c>
      <c r="DA6" s="680"/>
      <c r="DB6" s="680"/>
      <c r="DC6" s="699"/>
      <c r="DD6" s="694" t="s">
        <v>230</v>
      </c>
      <c r="DE6" s="686"/>
      <c r="DF6" s="686"/>
      <c r="DG6" s="686"/>
      <c r="DH6" s="686"/>
      <c r="DI6" s="686"/>
      <c r="DJ6" s="686"/>
      <c r="DK6" s="686"/>
      <c r="DL6" s="686"/>
      <c r="DM6" s="686"/>
      <c r="DN6" s="686"/>
      <c r="DO6" s="686"/>
      <c r="DP6" s="687"/>
      <c r="DQ6" s="694">
        <v>40386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170</v>
      </c>
      <c r="S7" s="686"/>
      <c r="T7" s="686"/>
      <c r="U7" s="686"/>
      <c r="V7" s="686"/>
      <c r="W7" s="686"/>
      <c r="X7" s="686"/>
      <c r="Y7" s="687"/>
      <c r="Z7" s="688">
        <v>0</v>
      </c>
      <c r="AA7" s="688"/>
      <c r="AB7" s="688"/>
      <c r="AC7" s="688"/>
      <c r="AD7" s="689">
        <v>170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48484</v>
      </c>
      <c r="BH7" s="686"/>
      <c r="BI7" s="686"/>
      <c r="BJ7" s="686"/>
      <c r="BK7" s="686"/>
      <c r="BL7" s="686"/>
      <c r="BM7" s="686"/>
      <c r="BN7" s="687"/>
      <c r="BO7" s="688">
        <v>27.5</v>
      </c>
      <c r="BP7" s="688"/>
      <c r="BQ7" s="688"/>
      <c r="BR7" s="688"/>
      <c r="BS7" s="689" t="s">
        <v>230</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731816</v>
      </c>
      <c r="CS7" s="686"/>
      <c r="CT7" s="686"/>
      <c r="CU7" s="686"/>
      <c r="CV7" s="686"/>
      <c r="CW7" s="686"/>
      <c r="CX7" s="686"/>
      <c r="CY7" s="687"/>
      <c r="CZ7" s="688">
        <v>26.3</v>
      </c>
      <c r="DA7" s="688"/>
      <c r="DB7" s="688"/>
      <c r="DC7" s="688"/>
      <c r="DD7" s="694">
        <v>974</v>
      </c>
      <c r="DE7" s="686"/>
      <c r="DF7" s="686"/>
      <c r="DG7" s="686"/>
      <c r="DH7" s="686"/>
      <c r="DI7" s="686"/>
      <c r="DJ7" s="686"/>
      <c r="DK7" s="686"/>
      <c r="DL7" s="686"/>
      <c r="DM7" s="686"/>
      <c r="DN7" s="686"/>
      <c r="DO7" s="686"/>
      <c r="DP7" s="687"/>
      <c r="DQ7" s="694">
        <v>564302</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884</v>
      </c>
      <c r="S8" s="686"/>
      <c r="T8" s="686"/>
      <c r="U8" s="686"/>
      <c r="V8" s="686"/>
      <c r="W8" s="686"/>
      <c r="X8" s="686"/>
      <c r="Y8" s="687"/>
      <c r="Z8" s="688">
        <v>0</v>
      </c>
      <c r="AA8" s="688"/>
      <c r="AB8" s="688"/>
      <c r="AC8" s="688"/>
      <c r="AD8" s="689">
        <v>884</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2045</v>
      </c>
      <c r="BH8" s="686"/>
      <c r="BI8" s="686"/>
      <c r="BJ8" s="686"/>
      <c r="BK8" s="686"/>
      <c r="BL8" s="686"/>
      <c r="BM8" s="686"/>
      <c r="BN8" s="687"/>
      <c r="BO8" s="688">
        <v>1.2</v>
      </c>
      <c r="BP8" s="688"/>
      <c r="BQ8" s="688"/>
      <c r="BR8" s="688"/>
      <c r="BS8" s="694" t="s">
        <v>230</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578292</v>
      </c>
      <c r="CS8" s="686"/>
      <c r="CT8" s="686"/>
      <c r="CU8" s="686"/>
      <c r="CV8" s="686"/>
      <c r="CW8" s="686"/>
      <c r="CX8" s="686"/>
      <c r="CY8" s="687"/>
      <c r="CZ8" s="688">
        <v>20.8</v>
      </c>
      <c r="DA8" s="688"/>
      <c r="DB8" s="688"/>
      <c r="DC8" s="688"/>
      <c r="DD8" s="694">
        <v>268354</v>
      </c>
      <c r="DE8" s="686"/>
      <c r="DF8" s="686"/>
      <c r="DG8" s="686"/>
      <c r="DH8" s="686"/>
      <c r="DI8" s="686"/>
      <c r="DJ8" s="686"/>
      <c r="DK8" s="686"/>
      <c r="DL8" s="686"/>
      <c r="DM8" s="686"/>
      <c r="DN8" s="686"/>
      <c r="DO8" s="686"/>
      <c r="DP8" s="687"/>
      <c r="DQ8" s="694">
        <v>222681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960</v>
      </c>
      <c r="S9" s="686"/>
      <c r="T9" s="686"/>
      <c r="U9" s="686"/>
      <c r="V9" s="686"/>
      <c r="W9" s="686"/>
      <c r="X9" s="686"/>
      <c r="Y9" s="687"/>
      <c r="Z9" s="688">
        <v>0</v>
      </c>
      <c r="AA9" s="688"/>
      <c r="AB9" s="688"/>
      <c r="AC9" s="688"/>
      <c r="AD9" s="689">
        <v>960</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40758</v>
      </c>
      <c r="BH9" s="686"/>
      <c r="BI9" s="686"/>
      <c r="BJ9" s="686"/>
      <c r="BK9" s="686"/>
      <c r="BL9" s="686"/>
      <c r="BM9" s="686"/>
      <c r="BN9" s="687"/>
      <c r="BO9" s="688">
        <v>23.1</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245604</v>
      </c>
      <c r="CS9" s="686"/>
      <c r="CT9" s="686"/>
      <c r="CU9" s="686"/>
      <c r="CV9" s="686"/>
      <c r="CW9" s="686"/>
      <c r="CX9" s="686"/>
      <c r="CY9" s="687"/>
      <c r="CZ9" s="688">
        <v>8.8000000000000007</v>
      </c>
      <c r="DA9" s="688"/>
      <c r="DB9" s="688"/>
      <c r="DC9" s="688"/>
      <c r="DD9" s="694">
        <v>12756</v>
      </c>
      <c r="DE9" s="686"/>
      <c r="DF9" s="686"/>
      <c r="DG9" s="686"/>
      <c r="DH9" s="686"/>
      <c r="DI9" s="686"/>
      <c r="DJ9" s="686"/>
      <c r="DK9" s="686"/>
      <c r="DL9" s="686"/>
      <c r="DM9" s="686"/>
      <c r="DN9" s="686"/>
      <c r="DO9" s="686"/>
      <c r="DP9" s="687"/>
      <c r="DQ9" s="694">
        <v>159751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240</v>
      </c>
      <c r="AA10" s="688"/>
      <c r="AB10" s="688"/>
      <c r="AC10" s="688"/>
      <c r="AD10" s="689" t="s">
        <v>240</v>
      </c>
      <c r="AE10" s="689"/>
      <c r="AF10" s="689"/>
      <c r="AG10" s="689"/>
      <c r="AH10" s="689"/>
      <c r="AI10" s="689"/>
      <c r="AJ10" s="689"/>
      <c r="AK10" s="689"/>
      <c r="AL10" s="690" t="s">
        <v>230</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4190</v>
      </c>
      <c r="BH10" s="686"/>
      <c r="BI10" s="686"/>
      <c r="BJ10" s="686"/>
      <c r="BK10" s="686"/>
      <c r="BL10" s="686"/>
      <c r="BM10" s="686"/>
      <c r="BN10" s="687"/>
      <c r="BO10" s="688">
        <v>2.4</v>
      </c>
      <c r="BP10" s="688"/>
      <c r="BQ10" s="688"/>
      <c r="BR10" s="688"/>
      <c r="BS10" s="694" t="s">
        <v>230</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v>
      </c>
      <c r="CS10" s="686"/>
      <c r="CT10" s="686"/>
      <c r="CU10" s="686"/>
      <c r="CV10" s="686"/>
      <c r="CW10" s="686"/>
      <c r="CX10" s="686"/>
      <c r="CY10" s="687"/>
      <c r="CZ10" s="688">
        <v>0</v>
      </c>
      <c r="DA10" s="688"/>
      <c r="DB10" s="688"/>
      <c r="DC10" s="688"/>
      <c r="DD10" s="694" t="s">
        <v>230</v>
      </c>
      <c r="DE10" s="686"/>
      <c r="DF10" s="686"/>
      <c r="DG10" s="686"/>
      <c r="DH10" s="686"/>
      <c r="DI10" s="686"/>
      <c r="DJ10" s="686"/>
      <c r="DK10" s="686"/>
      <c r="DL10" s="686"/>
      <c r="DM10" s="686"/>
      <c r="DN10" s="686"/>
      <c r="DO10" s="686"/>
      <c r="DP10" s="687"/>
      <c r="DQ10" s="694">
        <v>1</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32720</v>
      </c>
      <c r="S11" s="686"/>
      <c r="T11" s="686"/>
      <c r="U11" s="686"/>
      <c r="V11" s="686"/>
      <c r="W11" s="686"/>
      <c r="X11" s="686"/>
      <c r="Y11" s="687"/>
      <c r="Z11" s="690">
        <v>1.1000000000000001</v>
      </c>
      <c r="AA11" s="691"/>
      <c r="AB11" s="691"/>
      <c r="AC11" s="703"/>
      <c r="AD11" s="694">
        <v>32720</v>
      </c>
      <c r="AE11" s="686"/>
      <c r="AF11" s="686"/>
      <c r="AG11" s="686"/>
      <c r="AH11" s="686"/>
      <c r="AI11" s="686"/>
      <c r="AJ11" s="686"/>
      <c r="AK11" s="687"/>
      <c r="AL11" s="690">
        <v>2.2999999999999998</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1491</v>
      </c>
      <c r="BH11" s="686"/>
      <c r="BI11" s="686"/>
      <c r="BJ11" s="686"/>
      <c r="BK11" s="686"/>
      <c r="BL11" s="686"/>
      <c r="BM11" s="686"/>
      <c r="BN11" s="687"/>
      <c r="BO11" s="688">
        <v>0.8</v>
      </c>
      <c r="BP11" s="688"/>
      <c r="BQ11" s="688"/>
      <c r="BR11" s="688"/>
      <c r="BS11" s="694" t="s">
        <v>240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154954</v>
      </c>
      <c r="CS11" s="686"/>
      <c r="CT11" s="686"/>
      <c r="CU11" s="686"/>
      <c r="CV11" s="686"/>
      <c r="CW11" s="686"/>
      <c r="CX11" s="686"/>
      <c r="CY11" s="687"/>
      <c r="CZ11" s="688">
        <v>5.6</v>
      </c>
      <c r="DA11" s="688"/>
      <c r="DB11" s="688"/>
      <c r="DC11" s="688"/>
      <c r="DD11" s="694">
        <v>46149</v>
      </c>
      <c r="DE11" s="686"/>
      <c r="DF11" s="686"/>
      <c r="DG11" s="686"/>
      <c r="DH11" s="686"/>
      <c r="DI11" s="686"/>
      <c r="DJ11" s="686"/>
      <c r="DK11" s="686"/>
      <c r="DL11" s="686"/>
      <c r="DM11" s="686"/>
      <c r="DN11" s="686"/>
      <c r="DO11" s="686"/>
      <c r="DP11" s="687"/>
      <c r="DQ11" s="694">
        <v>83581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230</v>
      </c>
      <c r="AA12" s="688"/>
      <c r="AB12" s="688"/>
      <c r="AC12" s="688"/>
      <c r="AD12" s="689" t="s">
        <v>230</v>
      </c>
      <c r="AE12" s="689"/>
      <c r="AF12" s="689"/>
      <c r="AG12" s="689"/>
      <c r="AH12" s="689"/>
      <c r="AI12" s="689"/>
      <c r="AJ12" s="689"/>
      <c r="AK12" s="689"/>
      <c r="AL12" s="690" t="s">
        <v>240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106324</v>
      </c>
      <c r="BH12" s="686"/>
      <c r="BI12" s="686"/>
      <c r="BJ12" s="686"/>
      <c r="BK12" s="686"/>
      <c r="BL12" s="686"/>
      <c r="BM12" s="686"/>
      <c r="BN12" s="687"/>
      <c r="BO12" s="688">
        <v>60.3</v>
      </c>
      <c r="BP12" s="688"/>
      <c r="BQ12" s="688"/>
      <c r="BR12" s="688"/>
      <c r="BS12" s="694" t="s">
        <v>230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116988</v>
      </c>
      <c r="CS12" s="686"/>
      <c r="CT12" s="686"/>
      <c r="CU12" s="686"/>
      <c r="CV12" s="686"/>
      <c r="CW12" s="686"/>
      <c r="CX12" s="686"/>
      <c r="CY12" s="687"/>
      <c r="CZ12" s="688">
        <v>4.2</v>
      </c>
      <c r="DA12" s="688"/>
      <c r="DB12" s="688"/>
      <c r="DC12" s="688"/>
      <c r="DD12" s="694">
        <v>20061</v>
      </c>
      <c r="DE12" s="686"/>
      <c r="DF12" s="686"/>
      <c r="DG12" s="686"/>
      <c r="DH12" s="686"/>
      <c r="DI12" s="686"/>
      <c r="DJ12" s="686"/>
      <c r="DK12" s="686"/>
      <c r="DL12" s="686"/>
      <c r="DM12" s="686"/>
      <c r="DN12" s="686"/>
      <c r="DO12" s="686"/>
      <c r="DP12" s="687"/>
      <c r="DQ12" s="694">
        <v>82368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240</v>
      </c>
      <c r="AA13" s="688"/>
      <c r="AB13" s="688"/>
      <c r="AC13" s="688"/>
      <c r="AD13" s="689" t="s">
        <v>230</v>
      </c>
      <c r="AE13" s="689"/>
      <c r="AF13" s="689"/>
      <c r="AG13" s="689"/>
      <c r="AH13" s="689"/>
      <c r="AI13" s="689"/>
      <c r="AJ13" s="689"/>
      <c r="AK13" s="689"/>
      <c r="AL13" s="690" t="s">
        <v>240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104368</v>
      </c>
      <c r="BH13" s="686"/>
      <c r="BI13" s="686"/>
      <c r="BJ13" s="686"/>
      <c r="BK13" s="686"/>
      <c r="BL13" s="686"/>
      <c r="BM13" s="686"/>
      <c r="BN13" s="687"/>
      <c r="BO13" s="688">
        <v>59.2</v>
      </c>
      <c r="BP13" s="688"/>
      <c r="BQ13" s="688"/>
      <c r="BR13" s="688"/>
      <c r="BS13" s="694" t="s">
        <v>240</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239087</v>
      </c>
      <c r="CS13" s="686"/>
      <c r="CT13" s="686"/>
      <c r="CU13" s="686"/>
      <c r="CV13" s="686"/>
      <c r="CW13" s="686"/>
      <c r="CX13" s="686"/>
      <c r="CY13" s="687"/>
      <c r="CZ13" s="688">
        <v>8.6</v>
      </c>
      <c r="DA13" s="688"/>
      <c r="DB13" s="688"/>
      <c r="DC13" s="688"/>
      <c r="DD13" s="694">
        <v>143903</v>
      </c>
      <c r="DE13" s="686"/>
      <c r="DF13" s="686"/>
      <c r="DG13" s="686"/>
      <c r="DH13" s="686"/>
      <c r="DI13" s="686"/>
      <c r="DJ13" s="686"/>
      <c r="DK13" s="686"/>
      <c r="DL13" s="686"/>
      <c r="DM13" s="686"/>
      <c r="DN13" s="686"/>
      <c r="DO13" s="686"/>
      <c r="DP13" s="687"/>
      <c r="DQ13" s="694">
        <v>129697</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240</v>
      </c>
      <c r="AA14" s="688"/>
      <c r="AB14" s="688"/>
      <c r="AC14" s="688"/>
      <c r="AD14" s="689" t="s">
        <v>240</v>
      </c>
      <c r="AE14" s="689"/>
      <c r="AF14" s="689"/>
      <c r="AG14" s="689"/>
      <c r="AH14" s="689"/>
      <c r="AI14" s="689"/>
      <c r="AJ14" s="689"/>
      <c r="AK14" s="689"/>
      <c r="AL14" s="690" t="s">
        <v>240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5814</v>
      </c>
      <c r="BH14" s="686"/>
      <c r="BI14" s="686"/>
      <c r="BJ14" s="686"/>
      <c r="BK14" s="686"/>
      <c r="BL14" s="686"/>
      <c r="BM14" s="686"/>
      <c r="BN14" s="687"/>
      <c r="BO14" s="688">
        <v>3.3</v>
      </c>
      <c r="BP14" s="688"/>
      <c r="BQ14" s="688"/>
      <c r="BR14" s="688"/>
      <c r="BS14" s="694" t="s">
        <v>240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119305</v>
      </c>
      <c r="CS14" s="686"/>
      <c r="CT14" s="686"/>
      <c r="CU14" s="686"/>
      <c r="CV14" s="686"/>
      <c r="CW14" s="686"/>
      <c r="CX14" s="686"/>
      <c r="CY14" s="687"/>
      <c r="CZ14" s="688">
        <v>4.3</v>
      </c>
      <c r="DA14" s="688"/>
      <c r="DB14" s="688"/>
      <c r="DC14" s="688"/>
      <c r="DD14" s="694">
        <v>579</v>
      </c>
      <c r="DE14" s="686"/>
      <c r="DF14" s="686"/>
      <c r="DG14" s="686"/>
      <c r="DH14" s="686"/>
      <c r="DI14" s="686"/>
      <c r="DJ14" s="686"/>
      <c r="DK14" s="686"/>
      <c r="DL14" s="686"/>
      <c r="DM14" s="686"/>
      <c r="DN14" s="686"/>
      <c r="DO14" s="686"/>
      <c r="DP14" s="687"/>
      <c r="DQ14" s="694">
        <v>115930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230</v>
      </c>
      <c r="AA15" s="688"/>
      <c r="AB15" s="688"/>
      <c r="AC15" s="688"/>
      <c r="AD15" s="689" t="s">
        <v>230</v>
      </c>
      <c r="AE15" s="689"/>
      <c r="AF15" s="689"/>
      <c r="AG15" s="689"/>
      <c r="AH15" s="689"/>
      <c r="AI15" s="689"/>
      <c r="AJ15" s="689"/>
      <c r="AK15" s="689"/>
      <c r="AL15" s="690" t="s">
        <v>240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4774</v>
      </c>
      <c r="BH15" s="686"/>
      <c r="BI15" s="686"/>
      <c r="BJ15" s="686"/>
      <c r="BK15" s="686"/>
      <c r="BL15" s="686"/>
      <c r="BM15" s="686"/>
      <c r="BN15" s="687"/>
      <c r="BO15" s="688">
        <v>2.7</v>
      </c>
      <c r="BP15" s="688"/>
      <c r="BQ15" s="688"/>
      <c r="BR15" s="688"/>
      <c r="BS15" s="694" t="s">
        <v>240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189649</v>
      </c>
      <c r="CS15" s="686"/>
      <c r="CT15" s="686"/>
      <c r="CU15" s="686"/>
      <c r="CV15" s="686"/>
      <c r="CW15" s="686"/>
      <c r="CX15" s="686"/>
      <c r="CY15" s="687"/>
      <c r="CZ15" s="688">
        <v>6.8</v>
      </c>
      <c r="DA15" s="688"/>
      <c r="DB15" s="688"/>
      <c r="DC15" s="688"/>
      <c r="DD15" s="694">
        <v>8988</v>
      </c>
      <c r="DE15" s="686"/>
      <c r="DF15" s="686"/>
      <c r="DG15" s="686"/>
      <c r="DH15" s="686"/>
      <c r="DI15" s="686"/>
      <c r="DJ15" s="686"/>
      <c r="DK15" s="686"/>
      <c r="DL15" s="686"/>
      <c r="DM15" s="686"/>
      <c r="DN15" s="686"/>
      <c r="DO15" s="686"/>
      <c r="DP15" s="687"/>
      <c r="DQ15" s="694">
        <v>166013</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1315</v>
      </c>
      <c r="S16" s="686"/>
      <c r="T16" s="686"/>
      <c r="U16" s="686"/>
      <c r="V16" s="686"/>
      <c r="W16" s="686"/>
      <c r="X16" s="686"/>
      <c r="Y16" s="687"/>
      <c r="Z16" s="688">
        <v>0</v>
      </c>
      <c r="AA16" s="688"/>
      <c r="AB16" s="688"/>
      <c r="AC16" s="688"/>
      <c r="AD16" s="689">
        <v>1315</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240</v>
      </c>
      <c r="BP16" s="688"/>
      <c r="BQ16" s="688"/>
      <c r="BR16" s="688"/>
      <c r="BS16" s="694" t="s">
        <v>230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38021</v>
      </c>
      <c r="CS16" s="686"/>
      <c r="CT16" s="686"/>
      <c r="CU16" s="686"/>
      <c r="CV16" s="686"/>
      <c r="CW16" s="686"/>
      <c r="CX16" s="686"/>
      <c r="CY16" s="687"/>
      <c r="CZ16" s="688">
        <v>1.4</v>
      </c>
      <c r="DA16" s="688"/>
      <c r="DB16" s="688"/>
      <c r="DC16" s="688"/>
      <c r="DD16" s="694" t="s">
        <v>240</v>
      </c>
      <c r="DE16" s="686"/>
      <c r="DF16" s="686"/>
      <c r="DG16" s="686"/>
      <c r="DH16" s="686"/>
      <c r="DI16" s="686"/>
      <c r="DJ16" s="686"/>
      <c r="DK16" s="686"/>
      <c r="DL16" s="686"/>
      <c r="DM16" s="686"/>
      <c r="DN16" s="686"/>
      <c r="DO16" s="686"/>
      <c r="DP16" s="687"/>
      <c r="DQ16" s="694">
        <v>384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229</v>
      </c>
      <c r="S17" s="686"/>
      <c r="T17" s="686"/>
      <c r="U17" s="686"/>
      <c r="V17" s="686"/>
      <c r="W17" s="686"/>
      <c r="X17" s="686"/>
      <c r="Y17" s="687"/>
      <c r="Z17" s="688">
        <v>0</v>
      </c>
      <c r="AA17" s="688"/>
      <c r="AB17" s="688"/>
      <c r="AC17" s="688"/>
      <c r="AD17" s="689">
        <v>229</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326435</v>
      </c>
      <c r="CS17" s="686"/>
      <c r="CT17" s="686"/>
      <c r="CU17" s="686"/>
      <c r="CV17" s="686"/>
      <c r="CW17" s="686"/>
      <c r="CX17" s="686"/>
      <c r="CY17" s="687"/>
      <c r="CZ17" s="688">
        <v>11.7</v>
      </c>
      <c r="DA17" s="688"/>
      <c r="DB17" s="688"/>
      <c r="DC17" s="688"/>
      <c r="DD17" s="694" t="s">
        <v>230</v>
      </c>
      <c r="DE17" s="686"/>
      <c r="DF17" s="686"/>
      <c r="DG17" s="686"/>
      <c r="DH17" s="686"/>
      <c r="DI17" s="686"/>
      <c r="DJ17" s="686"/>
      <c r="DK17" s="686"/>
      <c r="DL17" s="686"/>
      <c r="DM17" s="686"/>
      <c r="DN17" s="686"/>
      <c r="DO17" s="686"/>
      <c r="DP17" s="687"/>
      <c r="DQ17" s="694">
        <v>324439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754</v>
      </c>
      <c r="S18" s="686"/>
      <c r="T18" s="686"/>
      <c r="U18" s="686"/>
      <c r="V18" s="686"/>
      <c r="W18" s="686"/>
      <c r="X18" s="686"/>
      <c r="Y18" s="687"/>
      <c r="Z18" s="688">
        <v>0</v>
      </c>
      <c r="AA18" s="688"/>
      <c r="AB18" s="688"/>
      <c r="AC18" s="688"/>
      <c r="AD18" s="689">
        <v>754</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230</v>
      </c>
      <c r="BP18" s="688"/>
      <c r="BQ18" s="688"/>
      <c r="BR18" s="688"/>
      <c r="BS18" s="694" t="s">
        <v>240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25</v>
      </c>
      <c r="S19" s="686"/>
      <c r="T19" s="686"/>
      <c r="U19" s="686"/>
      <c r="V19" s="686"/>
      <c r="W19" s="686"/>
      <c r="X19" s="686"/>
      <c r="Y19" s="687"/>
      <c r="Z19" s="688">
        <v>0</v>
      </c>
      <c r="AA19" s="688"/>
      <c r="AB19" s="688"/>
      <c r="AC19" s="688"/>
      <c r="AD19" s="689">
        <v>25</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10979</v>
      </c>
      <c r="BH19" s="686"/>
      <c r="BI19" s="686"/>
      <c r="BJ19" s="686"/>
      <c r="BK19" s="686"/>
      <c r="BL19" s="686"/>
      <c r="BM19" s="686"/>
      <c r="BN19" s="687"/>
      <c r="BO19" s="688">
        <v>6.2</v>
      </c>
      <c r="BP19" s="688"/>
      <c r="BQ19" s="688"/>
      <c r="BR19" s="688"/>
      <c r="BS19" s="694" t="s">
        <v>230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240</v>
      </c>
      <c r="DA19" s="688"/>
      <c r="DB19" s="688"/>
      <c r="DC19" s="688"/>
      <c r="DD19" s="694" t="s">
        <v>230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635</v>
      </c>
      <c r="S20" s="686"/>
      <c r="T20" s="686"/>
      <c r="U20" s="686"/>
      <c r="V20" s="686"/>
      <c r="W20" s="686"/>
      <c r="X20" s="686"/>
      <c r="Y20" s="687"/>
      <c r="Z20" s="688">
        <v>0</v>
      </c>
      <c r="AA20" s="688"/>
      <c r="AB20" s="688"/>
      <c r="AC20" s="688"/>
      <c r="AD20" s="689">
        <v>635</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10979</v>
      </c>
      <c r="BH20" s="686"/>
      <c r="BI20" s="686"/>
      <c r="BJ20" s="686"/>
      <c r="BK20" s="686"/>
      <c r="BL20" s="686"/>
      <c r="BM20" s="686"/>
      <c r="BN20" s="687"/>
      <c r="BO20" s="688">
        <v>6.2</v>
      </c>
      <c r="BP20" s="688"/>
      <c r="BQ20" s="688"/>
      <c r="BR20" s="688"/>
      <c r="BS20" s="694" t="s">
        <v>240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2780538</v>
      </c>
      <c r="CS20" s="686"/>
      <c r="CT20" s="686"/>
      <c r="CU20" s="686"/>
      <c r="CV20" s="686"/>
      <c r="CW20" s="686"/>
      <c r="CX20" s="686"/>
      <c r="CY20" s="687"/>
      <c r="CZ20" s="688">
        <v>100</v>
      </c>
      <c r="DA20" s="688"/>
      <c r="DB20" s="688"/>
      <c r="DC20" s="688"/>
      <c r="DD20" s="694">
        <v>501764</v>
      </c>
      <c r="DE20" s="686"/>
      <c r="DF20" s="686"/>
      <c r="DG20" s="686"/>
      <c r="DH20" s="686"/>
      <c r="DI20" s="686"/>
      <c r="DJ20" s="686"/>
      <c r="DK20" s="686"/>
      <c r="DL20" s="686"/>
      <c r="DM20" s="686"/>
      <c r="DN20" s="686"/>
      <c r="DO20" s="686"/>
      <c r="DP20" s="687"/>
      <c r="DQ20" s="694">
        <v>1889533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94</v>
      </c>
      <c r="S21" s="686"/>
      <c r="T21" s="686"/>
      <c r="U21" s="686"/>
      <c r="V21" s="686"/>
      <c r="W21" s="686"/>
      <c r="X21" s="686"/>
      <c r="Y21" s="687"/>
      <c r="Z21" s="688">
        <v>0</v>
      </c>
      <c r="AA21" s="688"/>
      <c r="AB21" s="688"/>
      <c r="AC21" s="688"/>
      <c r="AD21" s="689">
        <v>94</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10979</v>
      </c>
      <c r="BH21" s="686"/>
      <c r="BI21" s="686"/>
      <c r="BJ21" s="686"/>
      <c r="BK21" s="686"/>
      <c r="BL21" s="686"/>
      <c r="BM21" s="686"/>
      <c r="BN21" s="687"/>
      <c r="BO21" s="688">
        <v>6.2</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1339526</v>
      </c>
      <c r="S22" s="686"/>
      <c r="T22" s="686"/>
      <c r="U22" s="686"/>
      <c r="V22" s="686"/>
      <c r="W22" s="686"/>
      <c r="X22" s="686"/>
      <c r="Y22" s="687"/>
      <c r="Z22" s="688">
        <v>44.8</v>
      </c>
      <c r="AA22" s="688"/>
      <c r="AB22" s="688"/>
      <c r="AC22" s="688"/>
      <c r="AD22" s="689">
        <v>1164991</v>
      </c>
      <c r="AE22" s="689"/>
      <c r="AF22" s="689"/>
      <c r="AG22" s="689"/>
      <c r="AH22" s="689"/>
      <c r="AI22" s="689"/>
      <c r="AJ22" s="689"/>
      <c r="AK22" s="689"/>
      <c r="AL22" s="690">
        <v>81.7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240</v>
      </c>
      <c r="BP22" s="688"/>
      <c r="BQ22" s="688"/>
      <c r="BR22" s="688"/>
      <c r="BS22" s="694" t="s">
        <v>230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1164991</v>
      </c>
      <c r="S23" s="686"/>
      <c r="T23" s="686"/>
      <c r="U23" s="686"/>
      <c r="V23" s="686"/>
      <c r="W23" s="686"/>
      <c r="X23" s="686"/>
      <c r="Y23" s="687"/>
      <c r="Z23" s="688">
        <v>39</v>
      </c>
      <c r="AA23" s="688"/>
      <c r="AB23" s="688"/>
      <c r="AC23" s="688"/>
      <c r="AD23" s="689">
        <v>1164991</v>
      </c>
      <c r="AE23" s="689"/>
      <c r="AF23" s="689"/>
      <c r="AG23" s="689"/>
      <c r="AH23" s="689"/>
      <c r="AI23" s="689"/>
      <c r="AJ23" s="689"/>
      <c r="AK23" s="689"/>
      <c r="AL23" s="690">
        <v>81.7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240</v>
      </c>
      <c r="BP23" s="688"/>
      <c r="BQ23" s="688"/>
      <c r="BR23" s="688"/>
      <c r="BS23" s="694" t="s">
        <v>240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174535</v>
      </c>
      <c r="S24" s="686"/>
      <c r="T24" s="686"/>
      <c r="U24" s="686"/>
      <c r="V24" s="686"/>
      <c r="W24" s="686"/>
      <c r="X24" s="686"/>
      <c r="Y24" s="687"/>
      <c r="Z24" s="688">
        <v>5.8</v>
      </c>
      <c r="AA24" s="688"/>
      <c r="AB24" s="688"/>
      <c r="AC24" s="688"/>
      <c r="AD24" s="689" t="s">
        <v>240</v>
      </c>
      <c r="AE24" s="689"/>
      <c r="AF24" s="689"/>
      <c r="AG24" s="689"/>
      <c r="AH24" s="689"/>
      <c r="AI24" s="689"/>
      <c r="AJ24" s="689"/>
      <c r="AK24" s="689"/>
      <c r="AL24" s="690" t="s">
        <v>240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240</v>
      </c>
      <c r="BP24" s="688"/>
      <c r="BQ24" s="688"/>
      <c r="BR24" s="688"/>
      <c r="BS24" s="694" t="s">
        <v>230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937138</v>
      </c>
      <c r="CS24" s="675"/>
      <c r="CT24" s="675"/>
      <c r="CU24" s="675"/>
      <c r="CV24" s="675"/>
      <c r="CW24" s="675"/>
      <c r="CX24" s="675"/>
      <c r="CY24" s="676"/>
      <c r="CZ24" s="679">
        <v>33.700000000000003</v>
      </c>
      <c r="DA24" s="680"/>
      <c r="DB24" s="680"/>
      <c r="DC24" s="699"/>
      <c r="DD24" s="724">
        <v>864680</v>
      </c>
      <c r="DE24" s="675"/>
      <c r="DF24" s="675"/>
      <c r="DG24" s="675"/>
      <c r="DH24" s="675"/>
      <c r="DI24" s="675"/>
      <c r="DJ24" s="675"/>
      <c r="DK24" s="676"/>
      <c r="DL24" s="724">
        <v>859140</v>
      </c>
      <c r="DM24" s="675"/>
      <c r="DN24" s="675"/>
      <c r="DO24" s="675"/>
      <c r="DP24" s="675"/>
      <c r="DQ24" s="675"/>
      <c r="DR24" s="675"/>
      <c r="DS24" s="675"/>
      <c r="DT24" s="675"/>
      <c r="DU24" s="675"/>
      <c r="DV24" s="676"/>
      <c r="DW24" s="679">
        <v>58.8</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240</v>
      </c>
      <c r="AA25" s="688"/>
      <c r="AB25" s="688"/>
      <c r="AC25" s="688"/>
      <c r="AD25" s="689" t="s">
        <v>240</v>
      </c>
      <c r="AE25" s="689"/>
      <c r="AF25" s="689"/>
      <c r="AG25" s="689"/>
      <c r="AH25" s="689"/>
      <c r="AI25" s="689"/>
      <c r="AJ25" s="689"/>
      <c r="AK25" s="689"/>
      <c r="AL25" s="690" t="s">
        <v>240</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240</v>
      </c>
      <c r="BP25" s="688"/>
      <c r="BQ25" s="688"/>
      <c r="BR25" s="688"/>
      <c r="BS25" s="694" t="s">
        <v>240</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530716</v>
      </c>
      <c r="CS25" s="721"/>
      <c r="CT25" s="721"/>
      <c r="CU25" s="721"/>
      <c r="CV25" s="721"/>
      <c r="CW25" s="721"/>
      <c r="CX25" s="721"/>
      <c r="CY25" s="722"/>
      <c r="CZ25" s="690">
        <v>19.100000000000001</v>
      </c>
      <c r="DA25" s="719"/>
      <c r="DB25" s="719"/>
      <c r="DC25" s="723"/>
      <c r="DD25" s="694">
        <v>510991</v>
      </c>
      <c r="DE25" s="721"/>
      <c r="DF25" s="721"/>
      <c r="DG25" s="721"/>
      <c r="DH25" s="721"/>
      <c r="DI25" s="721"/>
      <c r="DJ25" s="721"/>
      <c r="DK25" s="722"/>
      <c r="DL25" s="694">
        <v>505451</v>
      </c>
      <c r="DM25" s="721"/>
      <c r="DN25" s="721"/>
      <c r="DO25" s="721"/>
      <c r="DP25" s="721"/>
      <c r="DQ25" s="721"/>
      <c r="DR25" s="721"/>
      <c r="DS25" s="721"/>
      <c r="DT25" s="721"/>
      <c r="DU25" s="721"/>
      <c r="DV25" s="722"/>
      <c r="DW25" s="690">
        <v>34.6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1600246</v>
      </c>
      <c r="S26" s="686"/>
      <c r="T26" s="686"/>
      <c r="U26" s="686"/>
      <c r="V26" s="686"/>
      <c r="W26" s="686"/>
      <c r="X26" s="686"/>
      <c r="Y26" s="687"/>
      <c r="Z26" s="688">
        <v>53.6</v>
      </c>
      <c r="AA26" s="688"/>
      <c r="AB26" s="688"/>
      <c r="AC26" s="688"/>
      <c r="AD26" s="689">
        <v>1425711</v>
      </c>
      <c r="AE26" s="689"/>
      <c r="AF26" s="689"/>
      <c r="AG26" s="689"/>
      <c r="AH26" s="689"/>
      <c r="AI26" s="689"/>
      <c r="AJ26" s="689"/>
      <c r="AK26" s="689"/>
      <c r="AL26" s="690">
        <v>100</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240</v>
      </c>
      <c r="BH26" s="686"/>
      <c r="BI26" s="686"/>
      <c r="BJ26" s="686"/>
      <c r="BK26" s="686"/>
      <c r="BL26" s="686"/>
      <c r="BM26" s="686"/>
      <c r="BN26" s="687"/>
      <c r="BO26" s="688" t="s">
        <v>240</v>
      </c>
      <c r="BP26" s="688"/>
      <c r="BQ26" s="688"/>
      <c r="BR26" s="688"/>
      <c r="BS26" s="694" t="s">
        <v>240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261197</v>
      </c>
      <c r="CS26" s="686"/>
      <c r="CT26" s="686"/>
      <c r="CU26" s="686"/>
      <c r="CV26" s="686"/>
      <c r="CW26" s="686"/>
      <c r="CX26" s="686"/>
      <c r="CY26" s="687"/>
      <c r="CZ26" s="690">
        <v>9.4</v>
      </c>
      <c r="DA26" s="719"/>
      <c r="DB26" s="719"/>
      <c r="DC26" s="723"/>
      <c r="DD26" s="694">
        <v>256373</v>
      </c>
      <c r="DE26" s="686"/>
      <c r="DF26" s="686"/>
      <c r="DG26" s="686"/>
      <c r="DH26" s="686"/>
      <c r="DI26" s="686"/>
      <c r="DJ26" s="686"/>
      <c r="DK26" s="687"/>
      <c r="DL26" s="694" t="s">
        <v>230</v>
      </c>
      <c r="DM26" s="686"/>
      <c r="DN26" s="686"/>
      <c r="DO26" s="686"/>
      <c r="DP26" s="686"/>
      <c r="DQ26" s="686"/>
      <c r="DR26" s="686"/>
      <c r="DS26" s="686"/>
      <c r="DT26" s="686"/>
      <c r="DU26" s="686"/>
      <c r="DV26" s="687"/>
      <c r="DW26" s="690" t="s">
        <v>230</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t="s">
        <v>230</v>
      </c>
      <c r="S27" s="686"/>
      <c r="T27" s="686"/>
      <c r="U27" s="686"/>
      <c r="V27" s="686"/>
      <c r="W27" s="686"/>
      <c r="X27" s="686"/>
      <c r="Y27" s="687"/>
      <c r="Z27" s="688" t="s">
        <v>240</v>
      </c>
      <c r="AA27" s="688"/>
      <c r="AB27" s="688"/>
      <c r="AC27" s="688"/>
      <c r="AD27" s="689" t="s">
        <v>230</v>
      </c>
      <c r="AE27" s="689"/>
      <c r="AF27" s="689"/>
      <c r="AG27" s="689"/>
      <c r="AH27" s="689"/>
      <c r="AI27" s="689"/>
      <c r="AJ27" s="689"/>
      <c r="AK27" s="689"/>
      <c r="AL27" s="690" t="s">
        <v>240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176375</v>
      </c>
      <c r="BH27" s="686"/>
      <c r="BI27" s="686"/>
      <c r="BJ27" s="686"/>
      <c r="BK27" s="686"/>
      <c r="BL27" s="686"/>
      <c r="BM27" s="686"/>
      <c r="BN27" s="687"/>
      <c r="BO27" s="688">
        <v>100</v>
      </c>
      <c r="BP27" s="688"/>
      <c r="BQ27" s="688"/>
      <c r="BR27" s="688"/>
      <c r="BS27" s="694" t="s">
        <v>240</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79987</v>
      </c>
      <c r="CS27" s="721"/>
      <c r="CT27" s="721"/>
      <c r="CU27" s="721"/>
      <c r="CV27" s="721"/>
      <c r="CW27" s="721"/>
      <c r="CX27" s="721"/>
      <c r="CY27" s="722"/>
      <c r="CZ27" s="690">
        <v>2.9</v>
      </c>
      <c r="DA27" s="719"/>
      <c r="DB27" s="719"/>
      <c r="DC27" s="723"/>
      <c r="DD27" s="694">
        <v>29250</v>
      </c>
      <c r="DE27" s="721"/>
      <c r="DF27" s="721"/>
      <c r="DG27" s="721"/>
      <c r="DH27" s="721"/>
      <c r="DI27" s="721"/>
      <c r="DJ27" s="721"/>
      <c r="DK27" s="722"/>
      <c r="DL27" s="694">
        <v>29250</v>
      </c>
      <c r="DM27" s="721"/>
      <c r="DN27" s="721"/>
      <c r="DO27" s="721"/>
      <c r="DP27" s="721"/>
      <c r="DQ27" s="721"/>
      <c r="DR27" s="721"/>
      <c r="DS27" s="721"/>
      <c r="DT27" s="721"/>
      <c r="DU27" s="721"/>
      <c r="DV27" s="722"/>
      <c r="DW27" s="690">
        <v>2</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6364</v>
      </c>
      <c r="S28" s="686"/>
      <c r="T28" s="686"/>
      <c r="U28" s="686"/>
      <c r="V28" s="686"/>
      <c r="W28" s="686"/>
      <c r="X28" s="686"/>
      <c r="Y28" s="687"/>
      <c r="Z28" s="688">
        <v>0.2</v>
      </c>
      <c r="AA28" s="688"/>
      <c r="AB28" s="688"/>
      <c r="AC28" s="688"/>
      <c r="AD28" s="689" t="s">
        <v>230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326435</v>
      </c>
      <c r="CS28" s="686"/>
      <c r="CT28" s="686"/>
      <c r="CU28" s="686"/>
      <c r="CV28" s="686"/>
      <c r="CW28" s="686"/>
      <c r="CX28" s="686"/>
      <c r="CY28" s="687"/>
      <c r="CZ28" s="690">
        <v>11.7</v>
      </c>
      <c r="DA28" s="719"/>
      <c r="DB28" s="719"/>
      <c r="DC28" s="723"/>
      <c r="DD28" s="694">
        <v>324439</v>
      </c>
      <c r="DE28" s="686"/>
      <c r="DF28" s="686"/>
      <c r="DG28" s="686"/>
      <c r="DH28" s="686"/>
      <c r="DI28" s="686"/>
      <c r="DJ28" s="686"/>
      <c r="DK28" s="687"/>
      <c r="DL28" s="694">
        <v>324439</v>
      </c>
      <c r="DM28" s="686"/>
      <c r="DN28" s="686"/>
      <c r="DO28" s="686"/>
      <c r="DP28" s="686"/>
      <c r="DQ28" s="686"/>
      <c r="DR28" s="686"/>
      <c r="DS28" s="686"/>
      <c r="DT28" s="686"/>
      <c r="DU28" s="686"/>
      <c r="DV28" s="687"/>
      <c r="DW28" s="690">
        <v>22.2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10235</v>
      </c>
      <c r="S29" s="686"/>
      <c r="T29" s="686"/>
      <c r="U29" s="686"/>
      <c r="V29" s="686"/>
      <c r="W29" s="686"/>
      <c r="X29" s="686"/>
      <c r="Y29" s="687"/>
      <c r="Z29" s="688">
        <v>0.3</v>
      </c>
      <c r="AA29" s="688"/>
      <c r="AB29" s="688"/>
      <c r="AC29" s="688"/>
      <c r="AD29" s="689" t="s">
        <v>240</v>
      </c>
      <c r="AE29" s="689"/>
      <c r="AF29" s="689"/>
      <c r="AG29" s="689"/>
      <c r="AH29" s="689"/>
      <c r="AI29" s="689"/>
      <c r="AJ29" s="689"/>
      <c r="AK29" s="689"/>
      <c r="AL29" s="690" t="s">
        <v>230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69</v>
      </c>
      <c r="CG29" s="701"/>
      <c r="CH29" s="701"/>
      <c r="CI29" s="701"/>
      <c r="CJ29" s="701"/>
      <c r="CK29" s="701"/>
      <c r="CL29" s="701"/>
      <c r="CM29" s="701"/>
      <c r="CN29" s="701"/>
      <c r="CO29" s="701"/>
      <c r="CP29" s="701"/>
      <c r="CQ29" s="702"/>
      <c r="CR29" s="685">
        <v>326318</v>
      </c>
      <c r="CS29" s="721"/>
      <c r="CT29" s="721"/>
      <c r="CU29" s="721"/>
      <c r="CV29" s="721"/>
      <c r="CW29" s="721"/>
      <c r="CX29" s="721"/>
      <c r="CY29" s="722"/>
      <c r="CZ29" s="690">
        <v>11.7</v>
      </c>
      <c r="DA29" s="719"/>
      <c r="DB29" s="719"/>
      <c r="DC29" s="723"/>
      <c r="DD29" s="694">
        <v>324322</v>
      </c>
      <c r="DE29" s="721"/>
      <c r="DF29" s="721"/>
      <c r="DG29" s="721"/>
      <c r="DH29" s="721"/>
      <c r="DI29" s="721"/>
      <c r="DJ29" s="721"/>
      <c r="DK29" s="722"/>
      <c r="DL29" s="694">
        <v>324322</v>
      </c>
      <c r="DM29" s="721"/>
      <c r="DN29" s="721"/>
      <c r="DO29" s="721"/>
      <c r="DP29" s="721"/>
      <c r="DQ29" s="721"/>
      <c r="DR29" s="721"/>
      <c r="DS29" s="721"/>
      <c r="DT29" s="721"/>
      <c r="DU29" s="721"/>
      <c r="DV29" s="722"/>
      <c r="DW29" s="690">
        <v>22.2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11582</v>
      </c>
      <c r="S30" s="686"/>
      <c r="T30" s="686"/>
      <c r="U30" s="686"/>
      <c r="V30" s="686"/>
      <c r="W30" s="686"/>
      <c r="X30" s="686"/>
      <c r="Y30" s="687"/>
      <c r="Z30" s="688">
        <v>0.4</v>
      </c>
      <c r="AA30" s="688"/>
      <c r="AB30" s="688"/>
      <c r="AC30" s="688"/>
      <c r="AD30" s="689" t="s">
        <v>230</v>
      </c>
      <c r="AE30" s="689"/>
      <c r="AF30" s="689"/>
      <c r="AG30" s="689"/>
      <c r="AH30" s="689"/>
      <c r="AI30" s="689"/>
      <c r="AJ30" s="689"/>
      <c r="AK30" s="689"/>
      <c r="AL30" s="690" t="s">
        <v>230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317051</v>
      </c>
      <c r="CS30" s="686"/>
      <c r="CT30" s="686"/>
      <c r="CU30" s="686"/>
      <c r="CV30" s="686"/>
      <c r="CW30" s="686"/>
      <c r="CX30" s="686"/>
      <c r="CY30" s="687"/>
      <c r="CZ30" s="690">
        <v>11.4</v>
      </c>
      <c r="DA30" s="719"/>
      <c r="DB30" s="719"/>
      <c r="DC30" s="723"/>
      <c r="DD30" s="694">
        <v>315055</v>
      </c>
      <c r="DE30" s="686"/>
      <c r="DF30" s="686"/>
      <c r="DG30" s="686"/>
      <c r="DH30" s="686"/>
      <c r="DI30" s="686"/>
      <c r="DJ30" s="686"/>
      <c r="DK30" s="687"/>
      <c r="DL30" s="694">
        <v>315055</v>
      </c>
      <c r="DM30" s="686"/>
      <c r="DN30" s="686"/>
      <c r="DO30" s="686"/>
      <c r="DP30" s="686"/>
      <c r="DQ30" s="686"/>
      <c r="DR30" s="686"/>
      <c r="DS30" s="686"/>
      <c r="DT30" s="686"/>
      <c r="DU30" s="686"/>
      <c r="DV30" s="687"/>
      <c r="DW30" s="690">
        <v>21.6</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437216</v>
      </c>
      <c r="S31" s="686"/>
      <c r="T31" s="686"/>
      <c r="U31" s="686"/>
      <c r="V31" s="686"/>
      <c r="W31" s="686"/>
      <c r="X31" s="686"/>
      <c r="Y31" s="687"/>
      <c r="Z31" s="688">
        <v>14.6</v>
      </c>
      <c r="AA31" s="688"/>
      <c r="AB31" s="688"/>
      <c r="AC31" s="688"/>
      <c r="AD31" s="689" t="s">
        <v>230</v>
      </c>
      <c r="AE31" s="689"/>
      <c r="AF31" s="689"/>
      <c r="AG31" s="689"/>
      <c r="AH31" s="689"/>
      <c r="AI31" s="689"/>
      <c r="AJ31" s="689"/>
      <c r="AK31" s="689"/>
      <c r="AL31" s="690" t="s">
        <v>240</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99.2</v>
      </c>
      <c r="BH31" s="740"/>
      <c r="BI31" s="740"/>
      <c r="BJ31" s="740"/>
      <c r="BK31" s="740"/>
      <c r="BL31" s="740"/>
      <c r="BM31" s="680">
        <v>89.1</v>
      </c>
      <c r="BN31" s="740"/>
      <c r="BO31" s="740"/>
      <c r="BP31" s="740"/>
      <c r="BQ31" s="741"/>
      <c r="BR31" s="753">
        <v>97.6</v>
      </c>
      <c r="BS31" s="740"/>
      <c r="BT31" s="740"/>
      <c r="BU31" s="740"/>
      <c r="BV31" s="740"/>
      <c r="BW31" s="740"/>
      <c r="BX31" s="680">
        <v>86.7</v>
      </c>
      <c r="BY31" s="740"/>
      <c r="BZ31" s="740"/>
      <c r="CA31" s="740"/>
      <c r="CB31" s="741"/>
      <c r="CD31" s="731"/>
      <c r="CE31" s="732"/>
      <c r="CF31" s="700" t="s">
        <v>310</v>
      </c>
      <c r="CG31" s="701"/>
      <c r="CH31" s="701"/>
      <c r="CI31" s="701"/>
      <c r="CJ31" s="701"/>
      <c r="CK31" s="701"/>
      <c r="CL31" s="701"/>
      <c r="CM31" s="701"/>
      <c r="CN31" s="701"/>
      <c r="CO31" s="701"/>
      <c r="CP31" s="701"/>
      <c r="CQ31" s="702"/>
      <c r="CR31" s="685">
        <v>9267</v>
      </c>
      <c r="CS31" s="721"/>
      <c r="CT31" s="721"/>
      <c r="CU31" s="721"/>
      <c r="CV31" s="721"/>
      <c r="CW31" s="721"/>
      <c r="CX31" s="721"/>
      <c r="CY31" s="722"/>
      <c r="CZ31" s="690">
        <v>0.3</v>
      </c>
      <c r="DA31" s="719"/>
      <c r="DB31" s="719"/>
      <c r="DC31" s="723"/>
      <c r="DD31" s="694">
        <v>9267</v>
      </c>
      <c r="DE31" s="721"/>
      <c r="DF31" s="721"/>
      <c r="DG31" s="721"/>
      <c r="DH31" s="721"/>
      <c r="DI31" s="721"/>
      <c r="DJ31" s="721"/>
      <c r="DK31" s="722"/>
      <c r="DL31" s="694">
        <v>9267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230</v>
      </c>
      <c r="S32" s="686"/>
      <c r="T32" s="686"/>
      <c r="U32" s="686"/>
      <c r="V32" s="686"/>
      <c r="W32" s="686"/>
      <c r="X32" s="686"/>
      <c r="Y32" s="687"/>
      <c r="Z32" s="688" t="s">
        <v>240</v>
      </c>
      <c r="AA32" s="688"/>
      <c r="AB32" s="688"/>
      <c r="AC32" s="688"/>
      <c r="AD32" s="689" t="s">
        <v>240</v>
      </c>
      <c r="AE32" s="689"/>
      <c r="AF32" s="689"/>
      <c r="AG32" s="689"/>
      <c r="AH32" s="689"/>
      <c r="AI32" s="689"/>
      <c r="AJ32" s="689"/>
      <c r="AK32" s="689"/>
      <c r="AL32" s="690" t="s">
        <v>240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99.7</v>
      </c>
      <c r="BH32" s="721"/>
      <c r="BI32" s="721"/>
      <c r="BJ32" s="721"/>
      <c r="BK32" s="721"/>
      <c r="BL32" s="721"/>
      <c r="BM32" s="691">
        <v>81.8</v>
      </c>
      <c r="BN32" s="751"/>
      <c r="BO32" s="751"/>
      <c r="BP32" s="751"/>
      <c r="BQ32" s="752"/>
      <c r="BR32" s="754">
        <v>96.9</v>
      </c>
      <c r="BS32" s="721"/>
      <c r="BT32" s="721"/>
      <c r="BU32" s="721"/>
      <c r="BV32" s="721"/>
      <c r="BW32" s="721"/>
      <c r="BX32" s="691">
        <v>78.099999999999994</v>
      </c>
      <c r="BY32" s="751"/>
      <c r="BZ32" s="751"/>
      <c r="CA32" s="751"/>
      <c r="CB32" s="752"/>
      <c r="CD32" s="733"/>
      <c r="CE32" s="734"/>
      <c r="CF32" s="700" t="s">
        <v>314</v>
      </c>
      <c r="CG32" s="701"/>
      <c r="CH32" s="701"/>
      <c r="CI32" s="701"/>
      <c r="CJ32" s="701"/>
      <c r="CK32" s="701"/>
      <c r="CL32" s="701"/>
      <c r="CM32" s="701"/>
      <c r="CN32" s="701"/>
      <c r="CO32" s="701"/>
      <c r="CP32" s="701"/>
      <c r="CQ32" s="702"/>
      <c r="CR32" s="685">
        <v>117</v>
      </c>
      <c r="CS32" s="686"/>
      <c r="CT32" s="686"/>
      <c r="CU32" s="686"/>
      <c r="CV32" s="686"/>
      <c r="CW32" s="686"/>
      <c r="CX32" s="686"/>
      <c r="CY32" s="687"/>
      <c r="CZ32" s="690">
        <v>0</v>
      </c>
      <c r="DA32" s="719"/>
      <c r="DB32" s="719"/>
      <c r="DC32" s="723"/>
      <c r="DD32" s="694">
        <v>117</v>
      </c>
      <c r="DE32" s="686"/>
      <c r="DF32" s="686"/>
      <c r="DG32" s="686"/>
      <c r="DH32" s="686"/>
      <c r="DI32" s="686"/>
      <c r="DJ32" s="686"/>
      <c r="DK32" s="687"/>
      <c r="DL32" s="694">
        <v>117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133148</v>
      </c>
      <c r="S33" s="686"/>
      <c r="T33" s="686"/>
      <c r="U33" s="686"/>
      <c r="V33" s="686"/>
      <c r="W33" s="686"/>
      <c r="X33" s="686"/>
      <c r="Y33" s="687"/>
      <c r="Z33" s="688">
        <v>4.5</v>
      </c>
      <c r="AA33" s="688"/>
      <c r="AB33" s="688"/>
      <c r="AC33" s="688"/>
      <c r="AD33" s="689" t="s">
        <v>240</v>
      </c>
      <c r="AE33" s="689"/>
      <c r="AF33" s="689"/>
      <c r="AG33" s="689"/>
      <c r="AH33" s="689"/>
      <c r="AI33" s="689"/>
      <c r="AJ33" s="689"/>
      <c r="AK33" s="689"/>
      <c r="AL33" s="690" t="s">
        <v>230</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98.9</v>
      </c>
      <c r="BH33" s="756"/>
      <c r="BI33" s="756"/>
      <c r="BJ33" s="756"/>
      <c r="BK33" s="756"/>
      <c r="BL33" s="756"/>
      <c r="BM33" s="757">
        <v>91.5</v>
      </c>
      <c r="BN33" s="756"/>
      <c r="BO33" s="756"/>
      <c r="BP33" s="756"/>
      <c r="BQ33" s="758"/>
      <c r="BR33" s="755">
        <v>97.7</v>
      </c>
      <c r="BS33" s="756"/>
      <c r="BT33" s="756"/>
      <c r="BU33" s="756"/>
      <c r="BV33" s="756"/>
      <c r="BW33" s="756"/>
      <c r="BX33" s="757">
        <v>89.8</v>
      </c>
      <c r="BY33" s="756"/>
      <c r="BZ33" s="756"/>
      <c r="CA33" s="756"/>
      <c r="CB33" s="758"/>
      <c r="CD33" s="700" t="s">
        <v>317</v>
      </c>
      <c r="CE33" s="701"/>
      <c r="CF33" s="701"/>
      <c r="CG33" s="701"/>
      <c r="CH33" s="701"/>
      <c r="CI33" s="701"/>
      <c r="CJ33" s="701"/>
      <c r="CK33" s="701"/>
      <c r="CL33" s="701"/>
      <c r="CM33" s="701"/>
      <c r="CN33" s="701"/>
      <c r="CO33" s="701"/>
      <c r="CP33" s="701"/>
      <c r="CQ33" s="702"/>
      <c r="CR33" s="685">
        <v>1303615</v>
      </c>
      <c r="CS33" s="721"/>
      <c r="CT33" s="721"/>
      <c r="CU33" s="721"/>
      <c r="CV33" s="721"/>
      <c r="CW33" s="721"/>
      <c r="CX33" s="721"/>
      <c r="CY33" s="722"/>
      <c r="CZ33" s="690">
        <v>46.9</v>
      </c>
      <c r="DA33" s="719"/>
      <c r="DB33" s="719"/>
      <c r="DC33" s="723"/>
      <c r="DD33" s="694">
        <v>958529</v>
      </c>
      <c r="DE33" s="721"/>
      <c r="DF33" s="721"/>
      <c r="DG33" s="721"/>
      <c r="DH33" s="721"/>
      <c r="DI33" s="721"/>
      <c r="DJ33" s="721"/>
      <c r="DK33" s="722"/>
      <c r="DL33" s="694">
        <v>497977</v>
      </c>
      <c r="DM33" s="721"/>
      <c r="DN33" s="721"/>
      <c r="DO33" s="721"/>
      <c r="DP33" s="721"/>
      <c r="DQ33" s="721"/>
      <c r="DR33" s="721"/>
      <c r="DS33" s="721"/>
      <c r="DT33" s="721"/>
      <c r="DU33" s="721"/>
      <c r="DV33" s="722"/>
      <c r="DW33" s="690">
        <v>34.1</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4853</v>
      </c>
      <c r="S34" s="686"/>
      <c r="T34" s="686"/>
      <c r="U34" s="686"/>
      <c r="V34" s="686"/>
      <c r="W34" s="686"/>
      <c r="X34" s="686"/>
      <c r="Y34" s="687"/>
      <c r="Z34" s="688">
        <v>0.2</v>
      </c>
      <c r="AA34" s="688"/>
      <c r="AB34" s="688"/>
      <c r="AC34" s="688"/>
      <c r="AD34" s="689">
        <v>75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347901</v>
      </c>
      <c r="CS34" s="686"/>
      <c r="CT34" s="686"/>
      <c r="CU34" s="686"/>
      <c r="CV34" s="686"/>
      <c r="CW34" s="686"/>
      <c r="CX34" s="686"/>
      <c r="CY34" s="687"/>
      <c r="CZ34" s="690">
        <v>12.5</v>
      </c>
      <c r="DA34" s="719"/>
      <c r="DB34" s="719"/>
      <c r="DC34" s="723"/>
      <c r="DD34" s="694">
        <v>265116</v>
      </c>
      <c r="DE34" s="686"/>
      <c r="DF34" s="686"/>
      <c r="DG34" s="686"/>
      <c r="DH34" s="686"/>
      <c r="DI34" s="686"/>
      <c r="DJ34" s="686"/>
      <c r="DK34" s="687"/>
      <c r="DL34" s="694">
        <v>166349</v>
      </c>
      <c r="DM34" s="686"/>
      <c r="DN34" s="686"/>
      <c r="DO34" s="686"/>
      <c r="DP34" s="686"/>
      <c r="DQ34" s="686"/>
      <c r="DR34" s="686"/>
      <c r="DS34" s="686"/>
      <c r="DT34" s="686"/>
      <c r="DU34" s="686"/>
      <c r="DV34" s="687"/>
      <c r="DW34" s="690">
        <v>11.4</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3906</v>
      </c>
      <c r="S35" s="686"/>
      <c r="T35" s="686"/>
      <c r="U35" s="686"/>
      <c r="V35" s="686"/>
      <c r="W35" s="686"/>
      <c r="X35" s="686"/>
      <c r="Y35" s="687"/>
      <c r="Z35" s="688">
        <v>0.1</v>
      </c>
      <c r="AA35" s="688"/>
      <c r="AB35" s="688"/>
      <c r="AC35" s="688"/>
      <c r="AD35" s="689" t="s">
        <v>240</v>
      </c>
      <c r="AE35" s="689"/>
      <c r="AF35" s="689"/>
      <c r="AG35" s="689"/>
      <c r="AH35" s="689"/>
      <c r="AI35" s="689"/>
      <c r="AJ35" s="689"/>
      <c r="AK35" s="689"/>
      <c r="AL35" s="690" t="s">
        <v>240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3892</v>
      </c>
      <c r="CS35" s="721"/>
      <c r="CT35" s="721"/>
      <c r="CU35" s="721"/>
      <c r="CV35" s="721"/>
      <c r="CW35" s="721"/>
      <c r="CX35" s="721"/>
      <c r="CY35" s="722"/>
      <c r="CZ35" s="690">
        <v>0.1</v>
      </c>
      <c r="DA35" s="719"/>
      <c r="DB35" s="719"/>
      <c r="DC35" s="723"/>
      <c r="DD35" s="694">
        <v>3259</v>
      </c>
      <c r="DE35" s="721"/>
      <c r="DF35" s="721"/>
      <c r="DG35" s="721"/>
      <c r="DH35" s="721"/>
      <c r="DI35" s="721"/>
      <c r="DJ35" s="721"/>
      <c r="DK35" s="722"/>
      <c r="DL35" s="694">
        <v>3259</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10179</v>
      </c>
      <c r="S36" s="686"/>
      <c r="T36" s="686"/>
      <c r="U36" s="686"/>
      <c r="V36" s="686"/>
      <c r="W36" s="686"/>
      <c r="X36" s="686"/>
      <c r="Y36" s="687"/>
      <c r="Z36" s="688">
        <v>0.3</v>
      </c>
      <c r="AA36" s="688"/>
      <c r="AB36" s="688"/>
      <c r="AC36" s="688"/>
      <c r="AD36" s="689" t="s">
        <v>230</v>
      </c>
      <c r="AE36" s="689"/>
      <c r="AF36" s="689"/>
      <c r="AG36" s="689"/>
      <c r="AH36" s="689"/>
      <c r="AI36" s="689"/>
      <c r="AJ36" s="689"/>
      <c r="AK36" s="689"/>
      <c r="AL36" s="690" t="s">
        <v>240</v>
      </c>
      <c r="AM36" s="691"/>
      <c r="AN36" s="691"/>
      <c r="AO36" s="692"/>
      <c r="AP36" s="235"/>
      <c r="AQ36" s="759" t="s">
        <v>325</v>
      </c>
      <c r="AR36" s="760"/>
      <c r="AS36" s="760"/>
      <c r="AT36" s="760"/>
      <c r="AU36" s="760"/>
      <c r="AV36" s="760"/>
      <c r="AW36" s="760"/>
      <c r="AX36" s="760"/>
      <c r="AY36" s="761"/>
      <c r="AZ36" s="674">
        <v>264449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15087</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484278</v>
      </c>
      <c r="CS36" s="686"/>
      <c r="CT36" s="686"/>
      <c r="CU36" s="686"/>
      <c r="CV36" s="686"/>
      <c r="CW36" s="686"/>
      <c r="CX36" s="686"/>
      <c r="CY36" s="687"/>
      <c r="CZ36" s="690">
        <v>17.399999999999999</v>
      </c>
      <c r="DA36" s="719"/>
      <c r="DB36" s="719"/>
      <c r="DC36" s="723"/>
      <c r="DD36" s="694">
        <v>249570</v>
      </c>
      <c r="DE36" s="686"/>
      <c r="DF36" s="686"/>
      <c r="DG36" s="686"/>
      <c r="DH36" s="686"/>
      <c r="DI36" s="686"/>
      <c r="DJ36" s="686"/>
      <c r="DK36" s="687"/>
      <c r="DL36" s="694">
        <v>173635</v>
      </c>
      <c r="DM36" s="686"/>
      <c r="DN36" s="686"/>
      <c r="DO36" s="686"/>
      <c r="DP36" s="686"/>
      <c r="DQ36" s="686"/>
      <c r="DR36" s="686"/>
      <c r="DS36" s="686"/>
      <c r="DT36" s="686"/>
      <c r="DU36" s="686"/>
      <c r="DV36" s="687"/>
      <c r="DW36" s="690">
        <v>11.9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313799</v>
      </c>
      <c r="S37" s="686"/>
      <c r="T37" s="686"/>
      <c r="U37" s="686"/>
      <c r="V37" s="686"/>
      <c r="W37" s="686"/>
      <c r="X37" s="686"/>
      <c r="Y37" s="687"/>
      <c r="Z37" s="688">
        <v>10.5</v>
      </c>
      <c r="AA37" s="688"/>
      <c r="AB37" s="688"/>
      <c r="AC37" s="688"/>
      <c r="AD37" s="689" t="s">
        <v>230</v>
      </c>
      <c r="AE37" s="689"/>
      <c r="AF37" s="689"/>
      <c r="AG37" s="689"/>
      <c r="AH37" s="689"/>
      <c r="AI37" s="689"/>
      <c r="AJ37" s="689"/>
      <c r="AK37" s="689"/>
      <c r="AL37" s="690" t="s">
        <v>230</v>
      </c>
      <c r="AM37" s="691"/>
      <c r="AN37" s="691"/>
      <c r="AO37" s="692"/>
      <c r="AQ37" s="763" t="s">
        <v>329</v>
      </c>
      <c r="AR37" s="764"/>
      <c r="AS37" s="764"/>
      <c r="AT37" s="764"/>
      <c r="AU37" s="764"/>
      <c r="AV37" s="764"/>
      <c r="AW37" s="764"/>
      <c r="AX37" s="764"/>
      <c r="AY37" s="765"/>
      <c r="AZ37" s="685">
        <v>55903</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14275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176433</v>
      </c>
      <c r="CS37" s="721"/>
      <c r="CT37" s="721"/>
      <c r="CU37" s="721"/>
      <c r="CV37" s="721"/>
      <c r="CW37" s="721"/>
      <c r="CX37" s="721"/>
      <c r="CY37" s="722"/>
      <c r="CZ37" s="690">
        <v>6.3</v>
      </c>
      <c r="DA37" s="719"/>
      <c r="DB37" s="719"/>
      <c r="DC37" s="723"/>
      <c r="DD37" s="694">
        <v>136873</v>
      </c>
      <c r="DE37" s="721"/>
      <c r="DF37" s="721"/>
      <c r="DG37" s="721"/>
      <c r="DH37" s="721"/>
      <c r="DI37" s="721"/>
      <c r="DJ37" s="721"/>
      <c r="DK37" s="722"/>
      <c r="DL37" s="694">
        <v>119995</v>
      </c>
      <c r="DM37" s="721"/>
      <c r="DN37" s="721"/>
      <c r="DO37" s="721"/>
      <c r="DP37" s="721"/>
      <c r="DQ37" s="721"/>
      <c r="DR37" s="721"/>
      <c r="DS37" s="721"/>
      <c r="DT37" s="721"/>
      <c r="DU37" s="721"/>
      <c r="DV37" s="722"/>
      <c r="DW37" s="690">
        <v>8.1999999999999993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47947</v>
      </c>
      <c r="S38" s="686"/>
      <c r="T38" s="686"/>
      <c r="U38" s="686"/>
      <c r="V38" s="686"/>
      <c r="W38" s="686"/>
      <c r="X38" s="686"/>
      <c r="Y38" s="687"/>
      <c r="Z38" s="688">
        <v>1.6</v>
      </c>
      <c r="AA38" s="688"/>
      <c r="AB38" s="688"/>
      <c r="AC38" s="688"/>
      <c r="AD38" s="689">
        <v>197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43297</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273</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238547</v>
      </c>
      <c r="CS38" s="686"/>
      <c r="CT38" s="686"/>
      <c r="CU38" s="686"/>
      <c r="CV38" s="686"/>
      <c r="CW38" s="686"/>
      <c r="CX38" s="686"/>
      <c r="CY38" s="687"/>
      <c r="CZ38" s="690">
        <v>8.6</v>
      </c>
      <c r="DA38" s="719"/>
      <c r="DB38" s="719"/>
      <c r="DC38" s="723"/>
      <c r="DD38" s="694">
        <v>217972</v>
      </c>
      <c r="DE38" s="686"/>
      <c r="DF38" s="686"/>
      <c r="DG38" s="686"/>
      <c r="DH38" s="686"/>
      <c r="DI38" s="686"/>
      <c r="DJ38" s="686"/>
      <c r="DK38" s="687"/>
      <c r="DL38" s="694">
        <v>154734</v>
      </c>
      <c r="DM38" s="686"/>
      <c r="DN38" s="686"/>
      <c r="DO38" s="686"/>
      <c r="DP38" s="686"/>
      <c r="DQ38" s="686"/>
      <c r="DR38" s="686"/>
      <c r="DS38" s="686"/>
      <c r="DT38" s="686"/>
      <c r="DU38" s="686"/>
      <c r="DV38" s="687"/>
      <c r="DW38" s="690">
        <v>10.6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408610</v>
      </c>
      <c r="S39" s="686"/>
      <c r="T39" s="686"/>
      <c r="U39" s="686"/>
      <c r="V39" s="686"/>
      <c r="W39" s="686"/>
      <c r="X39" s="686"/>
      <c r="Y39" s="687"/>
      <c r="Z39" s="688">
        <v>13.7</v>
      </c>
      <c r="AA39" s="688"/>
      <c r="AB39" s="688"/>
      <c r="AC39" s="688"/>
      <c r="AD39" s="689" t="s">
        <v>230</v>
      </c>
      <c r="AE39" s="689"/>
      <c r="AF39" s="689"/>
      <c r="AG39" s="689"/>
      <c r="AH39" s="689"/>
      <c r="AI39" s="689"/>
      <c r="AJ39" s="689"/>
      <c r="AK39" s="689"/>
      <c r="AL39" s="690" t="s">
        <v>230</v>
      </c>
      <c r="AM39" s="691"/>
      <c r="AN39" s="691"/>
      <c r="AO39" s="692"/>
      <c r="AQ39" s="763" t="s">
        <v>337</v>
      </c>
      <c r="AR39" s="764"/>
      <c r="AS39" s="764"/>
      <c r="AT39" s="764"/>
      <c r="AU39" s="764"/>
      <c r="AV39" s="764"/>
      <c r="AW39" s="764"/>
      <c r="AX39" s="764"/>
      <c r="AY39" s="765"/>
      <c r="AZ39" s="685">
        <v>25902</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478</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228997</v>
      </c>
      <c r="CS39" s="721"/>
      <c r="CT39" s="721"/>
      <c r="CU39" s="721"/>
      <c r="CV39" s="721"/>
      <c r="CW39" s="721"/>
      <c r="CX39" s="721"/>
      <c r="CY39" s="722"/>
      <c r="CZ39" s="690">
        <v>8.1999999999999993</v>
      </c>
      <c r="DA39" s="719"/>
      <c r="DB39" s="719"/>
      <c r="DC39" s="723"/>
      <c r="DD39" s="694">
        <v>222612</v>
      </c>
      <c r="DE39" s="721"/>
      <c r="DF39" s="721"/>
      <c r="DG39" s="721"/>
      <c r="DH39" s="721"/>
      <c r="DI39" s="721"/>
      <c r="DJ39" s="721"/>
      <c r="DK39" s="722"/>
      <c r="DL39" s="694" t="s">
        <v>240</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844</v>
      </c>
      <c r="S40" s="686"/>
      <c r="T40" s="686"/>
      <c r="U40" s="686"/>
      <c r="V40" s="686"/>
      <c r="W40" s="686"/>
      <c r="X40" s="686"/>
      <c r="Y40" s="687"/>
      <c r="Z40" s="688">
        <v>0</v>
      </c>
      <c r="AA40" s="688"/>
      <c r="AB40" s="688"/>
      <c r="AC40" s="688"/>
      <c r="AD40" s="689" t="s">
        <v>240</v>
      </c>
      <c r="AE40" s="689"/>
      <c r="AF40" s="689"/>
      <c r="AG40" s="689"/>
      <c r="AH40" s="689"/>
      <c r="AI40" s="689"/>
      <c r="AJ40" s="689"/>
      <c r="AK40" s="689"/>
      <c r="AL40" s="690" t="s">
        <v>240</v>
      </c>
      <c r="AM40" s="691"/>
      <c r="AN40" s="691"/>
      <c r="AO40" s="692"/>
      <c r="AQ40" s="763" t="s">
        <v>341</v>
      </c>
      <c r="AR40" s="764"/>
      <c r="AS40" s="764"/>
      <c r="AT40" s="764"/>
      <c r="AU40" s="764"/>
      <c r="AV40" s="764"/>
      <c r="AW40" s="764"/>
      <c r="AX40" s="764"/>
      <c r="AY40" s="765"/>
      <c r="AZ40" s="685" t="s">
        <v>240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240</v>
      </c>
      <c r="CS40" s="686"/>
      <c r="CT40" s="686"/>
      <c r="CU40" s="686"/>
      <c r="CV40" s="686"/>
      <c r="CW40" s="686"/>
      <c r="CX40" s="686"/>
      <c r="CY40" s="687"/>
      <c r="CZ40" s="690" t="s">
        <v>240</v>
      </c>
      <c r="DA40" s="719"/>
      <c r="DB40" s="719"/>
      <c r="DC40" s="723"/>
      <c r="DD40" s="694" t="s">
        <v>240</v>
      </c>
      <c r="DE40" s="686"/>
      <c r="DF40" s="686"/>
      <c r="DG40" s="686"/>
      <c r="DH40" s="686"/>
      <c r="DI40" s="686"/>
      <c r="DJ40" s="686"/>
      <c r="DK40" s="687"/>
      <c r="DL40" s="694" t="s">
        <v>240</v>
      </c>
      <c r="DM40" s="686"/>
      <c r="DN40" s="686"/>
      <c r="DO40" s="686"/>
      <c r="DP40" s="686"/>
      <c r="DQ40" s="686"/>
      <c r="DR40" s="686"/>
      <c r="DS40" s="686"/>
      <c r="DT40" s="686"/>
      <c r="DU40" s="686"/>
      <c r="DV40" s="687"/>
      <c r="DW40" s="690" t="s">
        <v>240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230</v>
      </c>
      <c r="AA41" s="688"/>
      <c r="AB41" s="688"/>
      <c r="AC41" s="688"/>
      <c r="AD41" s="689" t="s">
        <v>240</v>
      </c>
      <c r="AE41" s="689"/>
      <c r="AF41" s="689"/>
      <c r="AG41" s="689"/>
      <c r="AH41" s="689"/>
      <c r="AI41" s="689"/>
      <c r="AJ41" s="689"/>
      <c r="AK41" s="689"/>
      <c r="AL41" s="690" t="s">
        <v>240</v>
      </c>
      <c r="AM41" s="691"/>
      <c r="AN41" s="691"/>
      <c r="AO41" s="692"/>
      <c r="AQ41" s="763" t="s">
        <v>346</v>
      </c>
      <c r="AR41" s="764"/>
      <c r="AS41" s="764"/>
      <c r="AT41" s="764"/>
      <c r="AU41" s="764"/>
      <c r="AV41" s="764"/>
      <c r="AW41" s="764"/>
      <c r="AX41" s="764"/>
      <c r="AY41" s="765"/>
      <c r="AZ41" s="685">
        <v>37748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9</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35002</v>
      </c>
      <c r="S42" s="686"/>
      <c r="T42" s="686"/>
      <c r="U42" s="686"/>
      <c r="V42" s="686"/>
      <c r="W42" s="686"/>
      <c r="X42" s="686"/>
      <c r="Y42" s="687"/>
      <c r="Z42" s="688">
        <v>1.2</v>
      </c>
      <c r="AA42" s="688"/>
      <c r="AB42" s="688"/>
      <c r="AC42" s="688"/>
      <c r="AD42" s="689" t="s">
        <v>240</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101599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260</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539785</v>
      </c>
      <c r="CS42" s="686"/>
      <c r="CT42" s="686"/>
      <c r="CU42" s="686"/>
      <c r="CV42" s="686"/>
      <c r="CW42" s="686"/>
      <c r="CX42" s="686"/>
      <c r="CY42" s="687"/>
      <c r="CZ42" s="690">
        <v>19.399999999999999</v>
      </c>
      <c r="DA42" s="691"/>
      <c r="DB42" s="691"/>
      <c r="DC42" s="703"/>
      <c r="DD42" s="694">
        <v>66324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2988085</v>
      </c>
      <c r="S43" s="777"/>
      <c r="T43" s="777"/>
      <c r="U43" s="777"/>
      <c r="V43" s="777"/>
      <c r="W43" s="777"/>
      <c r="X43" s="777"/>
      <c r="Y43" s="778"/>
      <c r="Z43" s="779">
        <v>100</v>
      </c>
      <c r="AA43" s="779"/>
      <c r="AB43" s="779"/>
      <c r="AC43" s="779"/>
      <c r="AD43" s="780">
        <v>1425983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230</v>
      </c>
      <c r="CS43" s="721"/>
      <c r="CT43" s="721"/>
      <c r="CU43" s="721"/>
      <c r="CV43" s="721"/>
      <c r="CW43" s="721"/>
      <c r="CX43" s="721"/>
      <c r="CY43" s="722"/>
      <c r="CZ43" s="690" t="s">
        <v>230</v>
      </c>
      <c r="DA43" s="719"/>
      <c r="DB43" s="719"/>
      <c r="DC43" s="723"/>
      <c r="DD43" s="694" t="s">
        <v>230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501764</v>
      </c>
      <c r="CS44" s="686"/>
      <c r="CT44" s="686"/>
      <c r="CU44" s="686"/>
      <c r="CV44" s="686"/>
      <c r="CW44" s="686"/>
      <c r="CX44" s="686"/>
      <c r="CY44" s="687"/>
      <c r="CZ44" s="690">
        <v>18</v>
      </c>
      <c r="DA44" s="691"/>
      <c r="DB44" s="691"/>
      <c r="DC44" s="703"/>
      <c r="DD44" s="694">
        <v>65940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138284</v>
      </c>
      <c r="CS45" s="721"/>
      <c r="CT45" s="721"/>
      <c r="CU45" s="721"/>
      <c r="CV45" s="721"/>
      <c r="CW45" s="721"/>
      <c r="CX45" s="721"/>
      <c r="CY45" s="722"/>
      <c r="CZ45" s="690">
        <v>5</v>
      </c>
      <c r="DA45" s="719"/>
      <c r="DB45" s="719"/>
      <c r="DC45" s="723"/>
      <c r="DD45" s="694">
        <v>32187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363480</v>
      </c>
      <c r="CS46" s="686"/>
      <c r="CT46" s="686"/>
      <c r="CU46" s="686"/>
      <c r="CV46" s="686"/>
      <c r="CW46" s="686"/>
      <c r="CX46" s="686"/>
      <c r="CY46" s="687"/>
      <c r="CZ46" s="690">
        <v>13.1</v>
      </c>
      <c r="DA46" s="691"/>
      <c r="DB46" s="691"/>
      <c r="DC46" s="703"/>
      <c r="DD46" s="694">
        <v>33753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38021</v>
      </c>
      <c r="CS47" s="721"/>
      <c r="CT47" s="721"/>
      <c r="CU47" s="721"/>
      <c r="CV47" s="721"/>
      <c r="CW47" s="721"/>
      <c r="CX47" s="721"/>
      <c r="CY47" s="722"/>
      <c r="CZ47" s="690">
        <v>1.4</v>
      </c>
      <c r="DA47" s="719"/>
      <c r="DB47" s="719"/>
      <c r="DC47" s="723"/>
      <c r="DD47" s="694">
        <v>384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2780538</v>
      </c>
      <c r="CS49" s="756"/>
      <c r="CT49" s="756"/>
      <c r="CU49" s="756"/>
      <c r="CV49" s="756"/>
      <c r="CW49" s="756"/>
      <c r="CX49" s="756"/>
      <c r="CY49" s="787"/>
      <c r="CZ49" s="781">
        <v>100</v>
      </c>
      <c r="DA49" s="788"/>
      <c r="DB49" s="788"/>
      <c r="DC49" s="789"/>
      <c r="DD49" s="790">
        <v>1889533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HqRcD2P87MnRNVcoLa2W5kKFw8NqirhWHd9RbQ9zTfYN515wR5i/hUtKOcvN3ao1YOSwaQ9eXehdSDGehlTVA==" saltValue="iAXBtfneWvZBaBhqRUJS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2988</v>
      </c>
      <c r="R7" s="821"/>
      <c r="S7" s="821"/>
      <c r="T7" s="821"/>
      <c r="U7" s="821"/>
      <c r="V7" s="821">
        <v>2780</v>
      </c>
      <c r="W7" s="821"/>
      <c r="X7" s="821"/>
      <c r="Y7" s="821"/>
      <c r="Z7" s="821"/>
      <c r="AA7" s="821">
        <v>208</v>
      </c>
      <c r="AB7" s="821"/>
      <c r="AC7" s="821"/>
      <c r="AD7" s="821"/>
      <c r="AE7" s="822"/>
      <c r="AF7" s="823">
        <v>203</v>
      </c>
      <c r="AG7" s="824"/>
      <c r="AH7" s="824"/>
      <c r="AI7" s="824"/>
      <c r="AJ7" s="825"/>
      <c r="AK7" s="860" t="s">
        <v>586</v>
      </c>
      <c r="AL7" s="861"/>
      <c r="AM7" s="861"/>
      <c r="AN7" s="861"/>
      <c r="AO7" s="861"/>
      <c r="AP7" s="861">
        <v>3538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2988</v>
      </c>
      <c r="R23" s="880"/>
      <c r="S23" s="880"/>
      <c r="T23" s="880"/>
      <c r="U23" s="880"/>
      <c r="V23" s="880">
        <v>2780</v>
      </c>
      <c r="W23" s="880"/>
      <c r="X23" s="880"/>
      <c r="Y23" s="880"/>
      <c r="Z23" s="880"/>
      <c r="AA23" s="880">
        <v>208</v>
      </c>
      <c r="AB23" s="880"/>
      <c r="AC23" s="880"/>
      <c r="AD23" s="880"/>
      <c r="AE23" s="881"/>
      <c r="AF23" s="882">
        <v>203</v>
      </c>
      <c r="AG23" s="880"/>
      <c r="AH23" s="880"/>
      <c r="AI23" s="880"/>
      <c r="AJ23" s="883"/>
      <c r="AK23" s="884"/>
      <c r="AL23" s="885"/>
      <c r="AM23" s="885"/>
      <c r="AN23" s="885"/>
      <c r="AO23" s="885"/>
      <c r="AP23" s="880">
        <v>3538</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226</v>
      </c>
      <c r="R28" s="909"/>
      <c r="S28" s="909"/>
      <c r="T28" s="909"/>
      <c r="U28" s="909"/>
      <c r="V28" s="909">
        <v>211</v>
      </c>
      <c r="W28" s="909"/>
      <c r="X28" s="909"/>
      <c r="Y28" s="909"/>
      <c r="Z28" s="909"/>
      <c r="AA28" s="909">
        <v>15</v>
      </c>
      <c r="AB28" s="909"/>
      <c r="AC28" s="909"/>
      <c r="AD28" s="909"/>
      <c r="AE28" s="910"/>
      <c r="AF28" s="911">
        <v>15</v>
      </c>
      <c r="AG28" s="909"/>
      <c r="AH28" s="909"/>
      <c r="AI28" s="909"/>
      <c r="AJ28" s="912"/>
      <c r="AK28" s="913">
        <v>18</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112</v>
      </c>
      <c r="R29" s="845"/>
      <c r="S29" s="845"/>
      <c r="T29" s="845"/>
      <c r="U29" s="845"/>
      <c r="V29" s="845">
        <v>111</v>
      </c>
      <c r="W29" s="845"/>
      <c r="X29" s="845"/>
      <c r="Y29" s="845"/>
      <c r="Z29" s="845"/>
      <c r="AA29" s="845">
        <v>1</v>
      </c>
      <c r="AB29" s="845"/>
      <c r="AC29" s="845"/>
      <c r="AD29" s="845"/>
      <c r="AE29" s="846"/>
      <c r="AF29" s="847">
        <v>1</v>
      </c>
      <c r="AG29" s="848"/>
      <c r="AH29" s="848"/>
      <c r="AI29" s="848"/>
      <c r="AJ29" s="849"/>
      <c r="AK29" s="916">
        <v>20</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397</v>
      </c>
      <c r="R30" s="845"/>
      <c r="S30" s="845"/>
      <c r="T30" s="845"/>
      <c r="U30" s="845"/>
      <c r="V30" s="845">
        <v>368</v>
      </c>
      <c r="W30" s="845"/>
      <c r="X30" s="845"/>
      <c r="Y30" s="845"/>
      <c r="Z30" s="845"/>
      <c r="AA30" s="845">
        <v>29</v>
      </c>
      <c r="AB30" s="845"/>
      <c r="AC30" s="845"/>
      <c r="AD30" s="845"/>
      <c r="AE30" s="846"/>
      <c r="AF30" s="847">
        <v>29</v>
      </c>
      <c r="AG30" s="848"/>
      <c r="AH30" s="848"/>
      <c r="AI30" s="848"/>
      <c r="AJ30" s="849"/>
      <c r="AK30" s="916">
        <v>63</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32</v>
      </c>
      <c r="R31" s="845"/>
      <c r="S31" s="845"/>
      <c r="T31" s="845"/>
      <c r="U31" s="845"/>
      <c r="V31" s="845">
        <v>32</v>
      </c>
      <c r="W31" s="845"/>
      <c r="X31" s="845"/>
      <c r="Y31" s="845"/>
      <c r="Z31" s="845"/>
      <c r="AA31" s="845">
        <v>0</v>
      </c>
      <c r="AB31" s="845"/>
      <c r="AC31" s="845"/>
      <c r="AD31" s="845"/>
      <c r="AE31" s="846"/>
      <c r="AF31" s="847">
        <v>1</v>
      </c>
      <c r="AG31" s="848"/>
      <c r="AH31" s="848"/>
      <c r="AI31" s="848"/>
      <c r="AJ31" s="849"/>
      <c r="AK31" s="916">
        <v>39</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94</v>
      </c>
      <c r="R32" s="845"/>
      <c r="S32" s="845"/>
      <c r="T32" s="845"/>
      <c r="U32" s="845"/>
      <c r="V32" s="845">
        <v>91</v>
      </c>
      <c r="W32" s="845"/>
      <c r="X32" s="845"/>
      <c r="Y32" s="845"/>
      <c r="Z32" s="845"/>
      <c r="AA32" s="845">
        <v>3</v>
      </c>
      <c r="AB32" s="845"/>
      <c r="AC32" s="845"/>
      <c r="AD32" s="845"/>
      <c r="AE32" s="846"/>
      <c r="AF32" s="847">
        <v>3</v>
      </c>
      <c r="AG32" s="848"/>
      <c r="AH32" s="848"/>
      <c r="AI32" s="848"/>
      <c r="AJ32" s="849"/>
      <c r="AK32" s="916">
        <v>56</v>
      </c>
      <c r="AL32" s="917"/>
      <c r="AM32" s="917"/>
      <c r="AN32" s="917"/>
      <c r="AO32" s="917"/>
      <c r="AP32" s="917">
        <v>361</v>
      </c>
      <c r="AQ32" s="917"/>
      <c r="AR32" s="917"/>
      <c r="AS32" s="917"/>
      <c r="AT32" s="917"/>
      <c r="AU32" s="917">
        <v>186</v>
      </c>
      <c r="AV32" s="917"/>
      <c r="AW32" s="917"/>
      <c r="AX32" s="917"/>
      <c r="AY32" s="917"/>
      <c r="AZ32" s="918"/>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70</v>
      </c>
      <c r="R33" s="845"/>
      <c r="S33" s="845"/>
      <c r="T33" s="845"/>
      <c r="U33" s="845"/>
      <c r="V33" s="845">
        <v>68</v>
      </c>
      <c r="W33" s="845"/>
      <c r="X33" s="845"/>
      <c r="Y33" s="845"/>
      <c r="Z33" s="845"/>
      <c r="AA33" s="845">
        <v>2</v>
      </c>
      <c r="AB33" s="845"/>
      <c r="AC33" s="845"/>
      <c r="AD33" s="845"/>
      <c r="AE33" s="846"/>
      <c r="AF33" s="847">
        <v>1</v>
      </c>
      <c r="AG33" s="848"/>
      <c r="AH33" s="848"/>
      <c r="AI33" s="848"/>
      <c r="AJ33" s="849"/>
      <c r="AK33" s="916">
        <v>43</v>
      </c>
      <c r="AL33" s="917"/>
      <c r="AM33" s="917"/>
      <c r="AN33" s="917"/>
      <c r="AO33" s="917"/>
      <c r="AP33" s="917">
        <v>342</v>
      </c>
      <c r="AQ33" s="917"/>
      <c r="AR33" s="917"/>
      <c r="AS33" s="917"/>
      <c r="AT33" s="917"/>
      <c r="AU33" s="917">
        <v>200</v>
      </c>
      <c r="AV33" s="917"/>
      <c r="AW33" s="917"/>
      <c r="AX33" s="917"/>
      <c r="AY33" s="917"/>
      <c r="AZ33" s="918"/>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50</v>
      </c>
      <c r="AG63" s="928"/>
      <c r="AH63" s="928"/>
      <c r="AI63" s="928"/>
      <c r="AJ63" s="929"/>
      <c r="AK63" s="930"/>
      <c r="AL63" s="925"/>
      <c r="AM63" s="925"/>
      <c r="AN63" s="925"/>
      <c r="AO63" s="925"/>
      <c r="AP63" s="928">
        <v>703</v>
      </c>
      <c r="AQ63" s="928"/>
      <c r="AR63" s="928"/>
      <c r="AS63" s="928"/>
      <c r="AT63" s="928"/>
      <c r="AU63" s="928">
        <v>386</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586</v>
      </c>
      <c r="AQ68" s="952"/>
      <c r="AR68" s="952"/>
      <c r="AS68" s="952"/>
      <c r="AT68" s="952"/>
      <c r="AU68" s="952" t="s">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480</v>
      </c>
      <c r="R69" s="917"/>
      <c r="S69" s="917"/>
      <c r="T69" s="917"/>
      <c r="U69" s="917"/>
      <c r="V69" s="917">
        <v>465</v>
      </c>
      <c r="W69" s="917"/>
      <c r="X69" s="917"/>
      <c r="Y69" s="917"/>
      <c r="Z69" s="917"/>
      <c r="AA69" s="917">
        <v>15</v>
      </c>
      <c r="AB69" s="917"/>
      <c r="AC69" s="917"/>
      <c r="AD69" s="917"/>
      <c r="AE69" s="917"/>
      <c r="AF69" s="917">
        <v>15</v>
      </c>
      <c r="AG69" s="917"/>
      <c r="AH69" s="917"/>
      <c r="AI69" s="917"/>
      <c r="AJ69" s="917"/>
      <c r="AK69" s="917" t="s">
        <v>586</v>
      </c>
      <c r="AL69" s="917"/>
      <c r="AM69" s="917"/>
      <c r="AN69" s="917"/>
      <c r="AO69" s="917"/>
      <c r="AP69" s="917">
        <v>22</v>
      </c>
      <c r="AQ69" s="917"/>
      <c r="AR69" s="917"/>
      <c r="AS69" s="917"/>
      <c r="AT69" s="917"/>
      <c r="AU69" s="917">
        <v>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107</v>
      </c>
      <c r="R70" s="917"/>
      <c r="S70" s="917"/>
      <c r="T70" s="917"/>
      <c r="U70" s="917"/>
      <c r="V70" s="917">
        <v>101</v>
      </c>
      <c r="W70" s="917"/>
      <c r="X70" s="917"/>
      <c r="Y70" s="917"/>
      <c r="Z70" s="917"/>
      <c r="AA70" s="917">
        <v>6</v>
      </c>
      <c r="AB70" s="917"/>
      <c r="AC70" s="917"/>
      <c r="AD70" s="917"/>
      <c r="AE70" s="917"/>
      <c r="AF70" s="917">
        <v>6</v>
      </c>
      <c r="AG70" s="917"/>
      <c r="AH70" s="917"/>
      <c r="AI70" s="917"/>
      <c r="AJ70" s="917"/>
      <c r="AK70" s="917">
        <v>14</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t="s">
        <v>586</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15308</v>
      </c>
      <c r="R72" s="917"/>
      <c r="S72" s="917"/>
      <c r="T72" s="917"/>
      <c r="U72" s="917"/>
      <c r="V72" s="917">
        <v>14789</v>
      </c>
      <c r="W72" s="917"/>
      <c r="X72" s="917"/>
      <c r="Y72" s="917"/>
      <c r="Z72" s="917"/>
      <c r="AA72" s="917">
        <v>519</v>
      </c>
      <c r="AB72" s="917"/>
      <c r="AC72" s="917"/>
      <c r="AD72" s="917"/>
      <c r="AE72" s="917"/>
      <c r="AF72" s="917">
        <v>515</v>
      </c>
      <c r="AG72" s="917"/>
      <c r="AH72" s="917"/>
      <c r="AI72" s="917"/>
      <c r="AJ72" s="917"/>
      <c r="AK72" s="917">
        <v>1468</v>
      </c>
      <c r="AL72" s="917"/>
      <c r="AM72" s="917"/>
      <c r="AN72" s="917"/>
      <c r="AO72" s="917"/>
      <c r="AP72" s="917">
        <v>2389</v>
      </c>
      <c r="AQ72" s="917"/>
      <c r="AR72" s="917"/>
      <c r="AS72" s="917"/>
      <c r="AT72" s="917"/>
      <c r="AU72" s="917">
        <v>27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821</v>
      </c>
      <c r="R73" s="917"/>
      <c r="S73" s="917"/>
      <c r="T73" s="917"/>
      <c r="U73" s="917"/>
      <c r="V73" s="917">
        <v>633</v>
      </c>
      <c r="W73" s="917"/>
      <c r="X73" s="917"/>
      <c r="Y73" s="917"/>
      <c r="Z73" s="917"/>
      <c r="AA73" s="917">
        <v>188</v>
      </c>
      <c r="AB73" s="917"/>
      <c r="AC73" s="917"/>
      <c r="AD73" s="917"/>
      <c r="AE73" s="917"/>
      <c r="AF73" s="917">
        <v>188</v>
      </c>
      <c r="AG73" s="917"/>
      <c r="AH73" s="917"/>
      <c r="AI73" s="917"/>
      <c r="AJ73" s="917"/>
      <c r="AK73" s="917" t="s">
        <v>586</v>
      </c>
      <c r="AL73" s="917"/>
      <c r="AM73" s="917"/>
      <c r="AN73" s="917"/>
      <c r="AO73" s="917"/>
      <c r="AP73" s="917" t="s">
        <v>586</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585</v>
      </c>
      <c r="C74" s="960"/>
      <c r="D74" s="960"/>
      <c r="E74" s="960"/>
      <c r="F74" s="960"/>
      <c r="G74" s="960"/>
      <c r="H74" s="960"/>
      <c r="I74" s="960"/>
      <c r="J74" s="960"/>
      <c r="K74" s="960"/>
      <c r="L74" s="960"/>
      <c r="M74" s="960"/>
      <c r="N74" s="960"/>
      <c r="O74" s="960"/>
      <c r="P74" s="961"/>
      <c r="Q74" s="962">
        <v>10757</v>
      </c>
      <c r="R74" s="917"/>
      <c r="S74" s="917"/>
      <c r="T74" s="917"/>
      <c r="U74" s="917"/>
      <c r="V74" s="917">
        <v>10644</v>
      </c>
      <c r="W74" s="917"/>
      <c r="X74" s="917"/>
      <c r="Y74" s="917"/>
      <c r="Z74" s="917"/>
      <c r="AA74" s="917">
        <v>113</v>
      </c>
      <c r="AB74" s="917"/>
      <c r="AC74" s="917"/>
      <c r="AD74" s="917"/>
      <c r="AE74" s="917"/>
      <c r="AF74" s="917">
        <v>2083</v>
      </c>
      <c r="AG74" s="917"/>
      <c r="AH74" s="917"/>
      <c r="AI74" s="917"/>
      <c r="AJ74" s="917"/>
      <c r="AK74" s="917">
        <v>838</v>
      </c>
      <c r="AL74" s="917"/>
      <c r="AM74" s="917"/>
      <c r="AN74" s="917"/>
      <c r="AO74" s="917"/>
      <c r="AP74" s="917">
        <v>5448</v>
      </c>
      <c r="AQ74" s="917"/>
      <c r="AR74" s="917"/>
      <c r="AS74" s="917"/>
      <c r="AT74" s="917"/>
      <c r="AU74" s="917">
        <v>157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2865</v>
      </c>
      <c r="AG88" s="928"/>
      <c r="AH88" s="928"/>
      <c r="AI88" s="928"/>
      <c r="AJ88" s="928"/>
      <c r="AK88" s="925"/>
      <c r="AL88" s="925"/>
      <c r="AM88" s="925"/>
      <c r="AN88" s="925"/>
      <c r="AO88" s="925"/>
      <c r="AP88" s="928">
        <v>7859</v>
      </c>
      <c r="AQ88" s="928"/>
      <c r="AR88" s="928"/>
      <c r="AS88" s="928"/>
      <c r="AT88" s="928"/>
      <c r="AU88" s="928">
        <v>186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256362</v>
      </c>
      <c r="AB110" s="988"/>
      <c r="AC110" s="988"/>
      <c r="AD110" s="988"/>
      <c r="AE110" s="989"/>
      <c r="AF110" s="990">
        <v>283997</v>
      </c>
      <c r="AG110" s="988"/>
      <c r="AH110" s="988"/>
      <c r="AI110" s="988"/>
      <c r="AJ110" s="989"/>
      <c r="AK110" s="990">
        <v>326001</v>
      </c>
      <c r="AL110" s="988"/>
      <c r="AM110" s="988"/>
      <c r="AN110" s="988"/>
      <c r="AO110" s="989"/>
      <c r="AP110" s="991">
        <v>27.8</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3301406</v>
      </c>
      <c r="BR110" s="1023"/>
      <c r="BS110" s="1023"/>
      <c r="BT110" s="1023"/>
      <c r="BU110" s="1023"/>
      <c r="BV110" s="1023">
        <v>3447404</v>
      </c>
      <c r="BW110" s="1023"/>
      <c r="BX110" s="1023"/>
      <c r="BY110" s="1023"/>
      <c r="BZ110" s="1023"/>
      <c r="CA110" s="1023">
        <v>3538963</v>
      </c>
      <c r="CB110" s="1023"/>
      <c r="CC110" s="1023"/>
      <c r="CD110" s="1023"/>
      <c r="CE110" s="1023"/>
      <c r="CF110" s="1037">
        <v>301.3</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411</v>
      </c>
      <c r="DM110" s="1023"/>
      <c r="DN110" s="1023"/>
      <c r="DO110" s="1023"/>
      <c r="DP110" s="1023"/>
      <c r="DQ110" s="1023" t="s">
        <v>411</v>
      </c>
      <c r="DR110" s="1023"/>
      <c r="DS110" s="1023"/>
      <c r="DT110" s="1023"/>
      <c r="DU110" s="1023"/>
      <c r="DV110" s="1024" t="s">
        <v>411</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440</v>
      </c>
      <c r="BW111" s="1016"/>
      <c r="BX111" s="1016"/>
      <c r="BY111" s="1016"/>
      <c r="BZ111" s="1016"/>
      <c r="CA111" s="1016" t="s">
        <v>440</v>
      </c>
      <c r="CB111" s="1016"/>
      <c r="CC111" s="1016"/>
      <c r="CD111" s="1016"/>
      <c r="CE111" s="1016"/>
      <c r="CF111" s="1010" t="s">
        <v>440</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240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632938</v>
      </c>
      <c r="BR112" s="1016"/>
      <c r="BS112" s="1016"/>
      <c r="BT112" s="1016"/>
      <c r="BU112" s="1016"/>
      <c r="BV112" s="1016">
        <v>636944</v>
      </c>
      <c r="BW112" s="1016"/>
      <c r="BX112" s="1016"/>
      <c r="BY112" s="1016"/>
      <c r="BZ112" s="1016"/>
      <c r="CA112" s="1016">
        <v>647440</v>
      </c>
      <c r="CB112" s="1016"/>
      <c r="CC112" s="1016"/>
      <c r="CD112" s="1016"/>
      <c r="CE112" s="1016"/>
      <c r="CF112" s="1010">
        <v>55.1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440</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79103</v>
      </c>
      <c r="AB113" s="1030"/>
      <c r="AC113" s="1030"/>
      <c r="AD113" s="1030"/>
      <c r="AE113" s="1031"/>
      <c r="AF113" s="1032">
        <v>73122</v>
      </c>
      <c r="AG113" s="1030"/>
      <c r="AH113" s="1030"/>
      <c r="AI113" s="1030"/>
      <c r="AJ113" s="1031"/>
      <c r="AK113" s="1032">
        <v>62545</v>
      </c>
      <c r="AL113" s="1030"/>
      <c r="AM113" s="1030"/>
      <c r="AN113" s="1030"/>
      <c r="AO113" s="1031"/>
      <c r="AP113" s="1033">
        <v>5.3</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270033</v>
      </c>
      <c r="BR113" s="1016"/>
      <c r="BS113" s="1016"/>
      <c r="BT113" s="1016"/>
      <c r="BU113" s="1016"/>
      <c r="BV113" s="1016">
        <v>213919</v>
      </c>
      <c r="BW113" s="1016"/>
      <c r="BX113" s="1016"/>
      <c r="BY113" s="1016"/>
      <c r="BZ113" s="1016"/>
      <c r="CA113" s="1016">
        <v>206476</v>
      </c>
      <c r="CB113" s="1016"/>
      <c r="CC113" s="1016"/>
      <c r="CD113" s="1016"/>
      <c r="CE113" s="1016"/>
      <c r="CF113" s="1010">
        <v>17.600000000000001</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240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33177</v>
      </c>
      <c r="AB114" s="1055"/>
      <c r="AC114" s="1055"/>
      <c r="AD114" s="1055"/>
      <c r="AE114" s="1056"/>
      <c r="AF114" s="1057">
        <v>26658</v>
      </c>
      <c r="AG114" s="1055"/>
      <c r="AH114" s="1055"/>
      <c r="AI114" s="1055"/>
      <c r="AJ114" s="1056"/>
      <c r="AK114" s="1057">
        <v>30755</v>
      </c>
      <c r="AL114" s="1055"/>
      <c r="AM114" s="1055"/>
      <c r="AN114" s="1055"/>
      <c r="AO114" s="1056"/>
      <c r="AP114" s="1058">
        <v>2.6</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398391</v>
      </c>
      <c r="BR114" s="1016"/>
      <c r="BS114" s="1016"/>
      <c r="BT114" s="1016"/>
      <c r="BU114" s="1016"/>
      <c r="BV114" s="1016">
        <v>372368</v>
      </c>
      <c r="BW114" s="1016"/>
      <c r="BX114" s="1016"/>
      <c r="BY114" s="1016"/>
      <c r="BZ114" s="1016"/>
      <c r="CA114" s="1016">
        <v>344110</v>
      </c>
      <c r="CB114" s="1016"/>
      <c r="CC114" s="1016"/>
      <c r="CD114" s="1016"/>
      <c r="CE114" s="1016"/>
      <c r="CF114" s="1010">
        <v>29.3</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440</v>
      </c>
      <c r="AG115" s="1030"/>
      <c r="AH115" s="1030"/>
      <c r="AI115" s="1030"/>
      <c r="AJ115" s="1031"/>
      <c r="AK115" s="1032" t="s">
        <v>440</v>
      </c>
      <c r="AL115" s="1030"/>
      <c r="AM115" s="1030"/>
      <c r="AN115" s="1030"/>
      <c r="AO115" s="1031"/>
      <c r="AP115" s="1033" t="s">
        <v>440</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143</v>
      </c>
      <c r="AB116" s="1055"/>
      <c r="AC116" s="1055"/>
      <c r="AD116" s="1055"/>
      <c r="AE116" s="1056"/>
      <c r="AF116" s="1057">
        <v>164</v>
      </c>
      <c r="AG116" s="1055"/>
      <c r="AH116" s="1055"/>
      <c r="AI116" s="1055"/>
      <c r="AJ116" s="1056"/>
      <c r="AK116" s="1057">
        <v>117</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440</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368785</v>
      </c>
      <c r="AB117" s="1073"/>
      <c r="AC117" s="1073"/>
      <c r="AD117" s="1073"/>
      <c r="AE117" s="1074"/>
      <c r="AF117" s="1075">
        <v>383941</v>
      </c>
      <c r="AG117" s="1073"/>
      <c r="AH117" s="1073"/>
      <c r="AI117" s="1073"/>
      <c r="AJ117" s="1074"/>
      <c r="AK117" s="1075">
        <v>419418</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440</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440</v>
      </c>
      <c r="DR117" s="1055"/>
      <c r="DS117" s="1055"/>
      <c r="DT117" s="1055"/>
      <c r="DU117" s="1056"/>
      <c r="DV117" s="1058" t="s">
        <v>440</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440</v>
      </c>
      <c r="BW118" s="1094"/>
      <c r="BX118" s="1094"/>
      <c r="BY118" s="1094"/>
      <c r="BZ118" s="1094"/>
      <c r="CA118" s="1094" t="s">
        <v>440</v>
      </c>
      <c r="CB118" s="1094"/>
      <c r="CC118" s="1094"/>
      <c r="CD118" s="1094"/>
      <c r="CE118" s="1094"/>
      <c r="CF118" s="1010" t="s">
        <v>440</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440</v>
      </c>
      <c r="DM118" s="1055"/>
      <c r="DN118" s="1055"/>
      <c r="DO118" s="1055"/>
      <c r="DP118" s="1056"/>
      <c r="DQ118" s="1057" t="s">
        <v>440</v>
      </c>
      <c r="DR118" s="1055"/>
      <c r="DS118" s="1055"/>
      <c r="DT118" s="1055"/>
      <c r="DU118" s="1056"/>
      <c r="DV118" s="1058" t="s">
        <v>440</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440</v>
      </c>
      <c r="AG119" s="988"/>
      <c r="AH119" s="988"/>
      <c r="AI119" s="988"/>
      <c r="AJ119" s="989"/>
      <c r="AK119" s="990" t="s">
        <v>240</v>
      </c>
      <c r="AL119" s="988"/>
      <c r="AM119" s="988"/>
      <c r="AN119" s="988"/>
      <c r="AO119" s="989"/>
      <c r="AP119" s="991" t="s">
        <v>440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464</v>
      </c>
      <c r="BP119" s="1102"/>
      <c r="BQ119" s="1093">
        <v>4602768</v>
      </c>
      <c r="BR119" s="1094"/>
      <c r="BS119" s="1094"/>
      <c r="BT119" s="1094"/>
      <c r="BU119" s="1094"/>
      <c r="BV119" s="1094">
        <v>4670635</v>
      </c>
      <c r="BW119" s="1094"/>
      <c r="BX119" s="1094"/>
      <c r="BY119" s="1094"/>
      <c r="BZ119" s="1094"/>
      <c r="CA119" s="1094">
        <v>4736989</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440</v>
      </c>
      <c r="DM119" s="1080"/>
      <c r="DN119" s="1080"/>
      <c r="DO119" s="1080"/>
      <c r="DP119" s="1081"/>
      <c r="DQ119" s="1079" t="s">
        <v>440</v>
      </c>
      <c r="DR119" s="1080"/>
      <c r="DS119" s="1080"/>
      <c r="DT119" s="1080"/>
      <c r="DU119" s="1081"/>
      <c r="DV119" s="1082" t="s">
        <v>440</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440</v>
      </c>
      <c r="AG120" s="1055"/>
      <c r="AH120" s="1055"/>
      <c r="AI120" s="1055"/>
      <c r="AJ120" s="1056"/>
      <c r="AK120" s="1057" t="s">
        <v>440</v>
      </c>
      <c r="AL120" s="1055"/>
      <c r="AM120" s="1055"/>
      <c r="AN120" s="1055"/>
      <c r="AO120" s="1056"/>
      <c r="AP120" s="1058" t="s">
        <v>440</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2002759</v>
      </c>
      <c r="BR120" s="1023"/>
      <c r="BS120" s="1023"/>
      <c r="BT120" s="1023"/>
      <c r="BU120" s="1023"/>
      <c r="BV120" s="1023">
        <v>2021957</v>
      </c>
      <c r="BW120" s="1023"/>
      <c r="BX120" s="1023"/>
      <c r="BY120" s="1023"/>
      <c r="BZ120" s="1023"/>
      <c r="CA120" s="1023">
        <v>2241861</v>
      </c>
      <c r="CB120" s="1023"/>
      <c r="CC120" s="1023"/>
      <c r="CD120" s="1023"/>
      <c r="CE120" s="1023"/>
      <c r="CF120" s="1037">
        <v>190.9</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v>360561</v>
      </c>
      <c r="DH120" s="1023"/>
      <c r="DI120" s="1023"/>
      <c r="DJ120" s="1023"/>
      <c r="DK120" s="1023"/>
      <c r="DL120" s="1023">
        <v>347574</v>
      </c>
      <c r="DM120" s="1023"/>
      <c r="DN120" s="1023"/>
      <c r="DO120" s="1023"/>
      <c r="DP120" s="1023"/>
      <c r="DQ120" s="1023">
        <v>344816</v>
      </c>
      <c r="DR120" s="1023"/>
      <c r="DS120" s="1023"/>
      <c r="DT120" s="1023"/>
      <c r="DU120" s="1023"/>
      <c r="DV120" s="1024">
        <v>29.4</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240</v>
      </c>
      <c r="AG121" s="1055"/>
      <c r="AH121" s="1055"/>
      <c r="AI121" s="1055"/>
      <c r="AJ121" s="1056"/>
      <c r="AK121" s="1057" t="s">
        <v>240</v>
      </c>
      <c r="AL121" s="1055"/>
      <c r="AM121" s="1055"/>
      <c r="AN121" s="1055"/>
      <c r="AO121" s="1056"/>
      <c r="AP121" s="1058" t="s">
        <v>440</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65293</v>
      </c>
      <c r="BR121" s="1016"/>
      <c r="BS121" s="1016"/>
      <c r="BT121" s="1016"/>
      <c r="BU121" s="1016"/>
      <c r="BV121" s="1016">
        <v>60486</v>
      </c>
      <c r="BW121" s="1016"/>
      <c r="BX121" s="1016"/>
      <c r="BY121" s="1016"/>
      <c r="BZ121" s="1016"/>
      <c r="CA121" s="1016">
        <v>54943</v>
      </c>
      <c r="CB121" s="1016"/>
      <c r="CC121" s="1016"/>
      <c r="CD121" s="1016"/>
      <c r="CE121" s="1016"/>
      <c r="CF121" s="1010">
        <v>4.7</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272377</v>
      </c>
      <c r="DH121" s="1016"/>
      <c r="DI121" s="1016"/>
      <c r="DJ121" s="1016"/>
      <c r="DK121" s="1016"/>
      <c r="DL121" s="1016">
        <v>289370</v>
      </c>
      <c r="DM121" s="1016"/>
      <c r="DN121" s="1016"/>
      <c r="DO121" s="1016"/>
      <c r="DP121" s="1016"/>
      <c r="DQ121" s="1016">
        <v>302624</v>
      </c>
      <c r="DR121" s="1016"/>
      <c r="DS121" s="1016"/>
      <c r="DT121" s="1016"/>
      <c r="DU121" s="1016"/>
      <c r="DV121" s="1017">
        <v>25.8</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240</v>
      </c>
      <c r="AB122" s="1055"/>
      <c r="AC122" s="1055"/>
      <c r="AD122" s="1055"/>
      <c r="AE122" s="1056"/>
      <c r="AF122" s="1057" t="s">
        <v>440</v>
      </c>
      <c r="AG122" s="1055"/>
      <c r="AH122" s="1055"/>
      <c r="AI122" s="1055"/>
      <c r="AJ122" s="1056"/>
      <c r="AK122" s="1057" t="s">
        <v>440</v>
      </c>
      <c r="AL122" s="1055"/>
      <c r="AM122" s="1055"/>
      <c r="AN122" s="1055"/>
      <c r="AO122" s="1056"/>
      <c r="AP122" s="1058" t="s">
        <v>440</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2598679</v>
      </c>
      <c r="BR122" s="1094"/>
      <c r="BS122" s="1094"/>
      <c r="BT122" s="1094"/>
      <c r="BU122" s="1094"/>
      <c r="BV122" s="1094">
        <v>2648921</v>
      </c>
      <c r="BW122" s="1094"/>
      <c r="BX122" s="1094"/>
      <c r="BY122" s="1094"/>
      <c r="BZ122" s="1094"/>
      <c r="CA122" s="1094">
        <v>2774911</v>
      </c>
      <c r="CB122" s="1094"/>
      <c r="CC122" s="1094"/>
      <c r="CD122" s="1094"/>
      <c r="CE122" s="1094"/>
      <c r="CF122" s="1114">
        <v>236.2</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440</v>
      </c>
      <c r="AG123" s="1055"/>
      <c r="AH123" s="1055"/>
      <c r="AI123" s="1055"/>
      <c r="AJ123" s="1056"/>
      <c r="AK123" s="1057" t="s">
        <v>440</v>
      </c>
      <c r="AL123" s="1055"/>
      <c r="AM123" s="1055"/>
      <c r="AN123" s="1055"/>
      <c r="AO123" s="1056"/>
      <c r="AP123" s="1058" t="s">
        <v>240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474</v>
      </c>
      <c r="BP123" s="1102"/>
      <c r="BQ123" s="1161">
        <v>4666731</v>
      </c>
      <c r="BR123" s="1162"/>
      <c r="BS123" s="1162"/>
      <c r="BT123" s="1162"/>
      <c r="BU123" s="1162"/>
      <c r="BV123" s="1162">
        <v>4731364</v>
      </c>
      <c r="BW123" s="1162"/>
      <c r="BX123" s="1162"/>
      <c r="BY123" s="1162"/>
      <c r="BZ123" s="1162"/>
      <c r="CA123" s="1162">
        <v>5071715</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440</v>
      </c>
      <c r="AG124" s="1055"/>
      <c r="AH124" s="1055"/>
      <c r="AI124" s="1055"/>
      <c r="AJ124" s="1056"/>
      <c r="AK124" s="1057" t="s">
        <v>440</v>
      </c>
      <c r="AL124" s="1055"/>
      <c r="AM124" s="1055"/>
      <c r="AN124" s="1055"/>
      <c r="AO124" s="1056"/>
      <c r="AP124" s="1058" t="s">
        <v>440</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440</v>
      </c>
      <c r="BR124" s="1124"/>
      <c r="BS124" s="1124"/>
      <c r="BT124" s="1124"/>
      <c r="BU124" s="1124"/>
      <c r="BV124" s="1124" t="s">
        <v>440</v>
      </c>
      <c r="BW124" s="1124"/>
      <c r="BX124" s="1124"/>
      <c r="BY124" s="1124"/>
      <c r="BZ124" s="1124"/>
      <c r="CA124" s="1124" t="s">
        <v>440</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440</v>
      </c>
      <c r="DH124" s="1080"/>
      <c r="DI124" s="1080"/>
      <c r="DJ124" s="1080"/>
      <c r="DK124" s="1081"/>
      <c r="DL124" s="1079" t="s">
        <v>440</v>
      </c>
      <c r="DM124" s="1080"/>
      <c r="DN124" s="1080"/>
      <c r="DO124" s="1080"/>
      <c r="DP124" s="1081"/>
      <c r="DQ124" s="1079" t="s">
        <v>440</v>
      </c>
      <c r="DR124" s="1080"/>
      <c r="DS124" s="1080"/>
      <c r="DT124" s="1080"/>
      <c r="DU124" s="1081"/>
      <c r="DV124" s="1082" t="s">
        <v>440</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440</v>
      </c>
      <c r="AB125" s="1055"/>
      <c r="AC125" s="1055"/>
      <c r="AD125" s="1055"/>
      <c r="AE125" s="1056"/>
      <c r="AF125" s="1057" t="s">
        <v>440</v>
      </c>
      <c r="AG125" s="1055"/>
      <c r="AH125" s="1055"/>
      <c r="AI125" s="1055"/>
      <c r="AJ125" s="1056"/>
      <c r="AK125" s="1057" t="s">
        <v>440</v>
      </c>
      <c r="AL125" s="1055"/>
      <c r="AM125" s="1055"/>
      <c r="AN125" s="1055"/>
      <c r="AO125" s="1056"/>
      <c r="AP125" s="1058" t="s">
        <v>440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440</v>
      </c>
      <c r="DM125" s="1023"/>
      <c r="DN125" s="1023"/>
      <c r="DO125" s="1023"/>
      <c r="DP125" s="1023"/>
      <c r="DQ125" s="1023" t="s">
        <v>440</v>
      </c>
      <c r="DR125" s="1023"/>
      <c r="DS125" s="1023"/>
      <c r="DT125" s="1023"/>
      <c r="DU125" s="1023"/>
      <c r="DV125" s="1024" t="s">
        <v>440</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440</v>
      </c>
      <c r="AB126" s="1055"/>
      <c r="AC126" s="1055"/>
      <c r="AD126" s="1055"/>
      <c r="AE126" s="1056"/>
      <c r="AF126" s="1057" t="s">
        <v>440</v>
      </c>
      <c r="AG126" s="1055"/>
      <c r="AH126" s="1055"/>
      <c r="AI126" s="1055"/>
      <c r="AJ126" s="1056"/>
      <c r="AK126" s="1057" t="s">
        <v>440</v>
      </c>
      <c r="AL126" s="1055"/>
      <c r="AM126" s="1055"/>
      <c r="AN126" s="1055"/>
      <c r="AO126" s="1056"/>
      <c r="AP126" s="1058" t="s">
        <v>440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440</v>
      </c>
      <c r="DM126" s="1016"/>
      <c r="DN126" s="1016"/>
      <c r="DO126" s="1016"/>
      <c r="DP126" s="1016"/>
      <c r="DQ126" s="1016" t="s">
        <v>440</v>
      </c>
      <c r="DR126" s="1016"/>
      <c r="DS126" s="1016"/>
      <c r="DT126" s="1016"/>
      <c r="DU126" s="1016"/>
      <c r="DV126" s="1017" t="s">
        <v>440</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440</v>
      </c>
      <c r="AB127" s="1055"/>
      <c r="AC127" s="1055"/>
      <c r="AD127" s="1055"/>
      <c r="AE127" s="1056"/>
      <c r="AF127" s="1057" t="s">
        <v>240</v>
      </c>
      <c r="AG127" s="1055"/>
      <c r="AH127" s="1055"/>
      <c r="AI127" s="1055"/>
      <c r="AJ127" s="1056"/>
      <c r="AK127" s="1057" t="s">
        <v>440</v>
      </c>
      <c r="AL127" s="1055"/>
      <c r="AM127" s="1055"/>
      <c r="AN127" s="1055"/>
      <c r="AO127" s="1056"/>
      <c r="AP127" s="1058" t="s">
        <v>440</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440</v>
      </c>
      <c r="DM127" s="1016"/>
      <c r="DN127" s="1016"/>
      <c r="DO127" s="1016"/>
      <c r="DP127" s="1016"/>
      <c r="DQ127" s="1016" t="s">
        <v>440</v>
      </c>
      <c r="DR127" s="1016"/>
      <c r="DS127" s="1016"/>
      <c r="DT127" s="1016"/>
      <c r="DU127" s="1016"/>
      <c r="DV127" s="1017" t="s">
        <v>240</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16602</v>
      </c>
      <c r="AB128" s="1144"/>
      <c r="AC128" s="1144"/>
      <c r="AD128" s="1144"/>
      <c r="AE128" s="1145"/>
      <c r="AF128" s="1146">
        <v>17523</v>
      </c>
      <c r="AG128" s="1144"/>
      <c r="AH128" s="1144"/>
      <c r="AI128" s="1144"/>
      <c r="AJ128" s="1145"/>
      <c r="AK128" s="1146">
        <v>18162</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440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440</v>
      </c>
      <c r="DH128" s="1136"/>
      <c r="DI128" s="1136"/>
      <c r="DJ128" s="1136"/>
      <c r="DK128" s="1136"/>
      <c r="DL128" s="1136" t="s">
        <v>440</v>
      </c>
      <c r="DM128" s="1136"/>
      <c r="DN128" s="1136"/>
      <c r="DO128" s="1136"/>
      <c r="DP128" s="1136"/>
      <c r="DQ128" s="1136" t="s">
        <v>440</v>
      </c>
      <c r="DR128" s="1136"/>
      <c r="DS128" s="1136"/>
      <c r="DT128" s="1136"/>
      <c r="DU128" s="1136"/>
      <c r="DV128" s="1137" t="s">
        <v>440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1321287</v>
      </c>
      <c r="AB129" s="1055"/>
      <c r="AC129" s="1055"/>
      <c r="AD129" s="1055"/>
      <c r="AE129" s="1056"/>
      <c r="AF129" s="1057">
        <v>1361354</v>
      </c>
      <c r="AG129" s="1055"/>
      <c r="AH129" s="1055"/>
      <c r="AI129" s="1055"/>
      <c r="AJ129" s="1056"/>
      <c r="AK129" s="1057">
        <v>1447824</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440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235366</v>
      </c>
      <c r="AB130" s="1055"/>
      <c r="AC130" s="1055"/>
      <c r="AD130" s="1055"/>
      <c r="AE130" s="1056"/>
      <c r="AF130" s="1057">
        <v>249160</v>
      </c>
      <c r="AG130" s="1055"/>
      <c r="AH130" s="1055"/>
      <c r="AI130" s="1055"/>
      <c r="AJ130" s="1056"/>
      <c r="AK130" s="1057">
        <v>273155</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1085921</v>
      </c>
      <c r="AB131" s="1080"/>
      <c r="AC131" s="1080"/>
      <c r="AD131" s="1080"/>
      <c r="AE131" s="1081"/>
      <c r="AF131" s="1079">
        <v>1112194</v>
      </c>
      <c r="AG131" s="1080"/>
      <c r="AH131" s="1080"/>
      <c r="AI131" s="1080"/>
      <c r="AJ131" s="1081"/>
      <c r="AK131" s="1079">
        <v>1174669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t="s">
        <v>497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10.757412370000001</v>
      </c>
      <c r="AB132" s="1196"/>
      <c r="AC132" s="1196"/>
      <c r="AD132" s="1196"/>
      <c r="AE132" s="1197"/>
      <c r="AF132" s="1198">
        <v>10.54294485</v>
      </c>
      <c r="AG132" s="1196"/>
      <c r="AH132" s="1196"/>
      <c r="AI132" s="1196"/>
      <c r="AJ132" s="1197"/>
      <c r="AK132" s="1198">
        <v>10.905284809999999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10.3</v>
      </c>
      <c r="AB133" s="1179"/>
      <c r="AC133" s="1179"/>
      <c r="AD133" s="1179"/>
      <c r="AE133" s="1180"/>
      <c r="AF133" s="1178">
        <v>10.5</v>
      </c>
      <c r="AG133" s="1179"/>
      <c r="AH133" s="1179"/>
      <c r="AI133" s="1179"/>
      <c r="AJ133" s="1180"/>
      <c r="AK133" s="1178">
        <v>10.7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Ot/50NA7Hdk+zuSyiHs6RIvQnbQq5PdgTUnwcPqk1qjTCwaGPm0DVfxLbL13A6DGUADj1Tty1U7mKyvZG7bw==" saltValue="QZVAgMdhf0Nz27DgQmuS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oB5tb0RnKC9UjeNyxqiU0Eg5LEbzFnVPVp6KItz8zEVAEdlFozr+bcQJ7+k+hkf1ghARziDPjVCXJerlglwwQ==" saltValue="kroLQ92pMZaclXwUGVF0Qg=="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SQzlhHa3ZI7BlHxyCzKA2Xzrl8EUYBHgqvgh5U1x2Of09RHKqqNdtv+ea+Adyc1vvYEG8m4q/T0i4qcAV0aeA==" saltValue="BzumpJO4qOyzmsuL/r2c4A=="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530716</v>
      </c>
      <c r="AP9" s="314">
        <v>397540</v>
      </c>
      <c r="AQ9" s="315">
        <v>239985</v>
      </c>
      <c r="AR9" s="316">
        <v>65.7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92574</v>
      </c>
      <c r="AP10" s="317">
        <v>69344</v>
      </c>
      <c r="AQ10" s="318">
        <v>24622</v>
      </c>
      <c r="AR10" s="319">
        <v>181.6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10072</v>
      </c>
      <c r="AP13" s="317">
        <v>7545</v>
      </c>
      <c r="AQ13" s="318">
        <v>7864</v>
      </c>
      <c r="AR13" s="319">
        <v>-4.0999999999999996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t="s">
        <v>512</v>
      </c>
      <c r="AP14" s="317" t="s">
        <v>512</v>
      </c>
      <c r="AQ14" s="318">
        <v>6185</v>
      </c>
      <c r="AR14" s="319" t="s">
        <v>512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-43387</v>
      </c>
      <c r="AP15" s="317">
        <v>-32500</v>
      </c>
      <c r="AQ15" s="318">
        <v>-18737</v>
      </c>
      <c r="AR15" s="319">
        <v>73.5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589975</v>
      </c>
      <c r="AP16" s="317">
        <v>441929</v>
      </c>
      <c r="AQ16" s="318">
        <v>263276</v>
      </c>
      <c r="AR16" s="319">
        <v>67.900000000000006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41.2</v>
      </c>
      <c r="AP21" s="331">
        <v>24.56</v>
      </c>
      <c r="AQ21" s="332">
        <v>16.64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90.3</v>
      </c>
      <c r="AP22" s="336">
        <v>94.3</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326001</v>
      </c>
      <c r="AP32" s="345">
        <v>244196</v>
      </c>
      <c r="AQ32" s="346">
        <v>149198</v>
      </c>
      <c r="AR32" s="347">
        <v>63.7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62545</v>
      </c>
      <c r="AP35" s="345">
        <v>46850</v>
      </c>
      <c r="AQ35" s="346">
        <v>31871</v>
      </c>
      <c r="AR35" s="347">
        <v>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30755</v>
      </c>
      <c r="AP36" s="345">
        <v>23037</v>
      </c>
      <c r="AQ36" s="346">
        <v>4984</v>
      </c>
      <c r="AR36" s="347">
        <v>362.2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117</v>
      </c>
      <c r="AP38" s="348">
        <v>88</v>
      </c>
      <c r="AQ38" s="349">
        <v>35</v>
      </c>
      <c r="AR38" s="337">
        <v>151.4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-18162</v>
      </c>
      <c r="AP39" s="345">
        <v>-13604</v>
      </c>
      <c r="AQ39" s="346">
        <v>-8070</v>
      </c>
      <c r="AR39" s="347">
        <v>68.599999999999994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-273155</v>
      </c>
      <c r="AP40" s="345">
        <v>-204610</v>
      </c>
      <c r="AQ40" s="346">
        <v>-130648</v>
      </c>
      <c r="AR40" s="347">
        <v>56.6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128101</v>
      </c>
      <c r="AP41" s="345">
        <v>95956</v>
      </c>
      <c r="AQ41" s="346">
        <v>48590</v>
      </c>
      <c r="AR41" s="347">
        <v>97.5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919703</v>
      </c>
      <c r="AN51" s="367">
        <v>618912</v>
      </c>
      <c r="AO51" s="368">
        <v>173.2</v>
      </c>
      <c r="AP51" s="369">
        <v>310300</v>
      </c>
      <c r="AQ51" s="370">
        <v>7.8</v>
      </c>
      <c r="AR51" s="371">
        <v>165.4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384326</v>
      </c>
      <c r="AN52" s="375">
        <v>258631</v>
      </c>
      <c r="AO52" s="376">
        <v>60.3</v>
      </c>
      <c r="AP52" s="377">
        <v>157576</v>
      </c>
      <c r="AQ52" s="378">
        <v>7.5</v>
      </c>
      <c r="AR52" s="379">
        <v>52.8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249999</v>
      </c>
      <c r="AN53" s="367">
        <v>173370</v>
      </c>
      <c r="AO53" s="368">
        <v>-72</v>
      </c>
      <c r="AP53" s="369">
        <v>317319</v>
      </c>
      <c r="AQ53" s="370">
        <v>2.2999999999999998</v>
      </c>
      <c r="AR53" s="371">
        <v>-74.3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152695</v>
      </c>
      <c r="AN54" s="375">
        <v>105891</v>
      </c>
      <c r="AO54" s="376">
        <v>-59.1</v>
      </c>
      <c r="AP54" s="377">
        <v>164214</v>
      </c>
      <c r="AQ54" s="378">
        <v>4.2</v>
      </c>
      <c r="AR54" s="379">
        <v>-63.3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268534</v>
      </c>
      <c r="AN55" s="367">
        <v>190450</v>
      </c>
      <c r="AO55" s="368">
        <v>9.9</v>
      </c>
      <c r="AP55" s="369">
        <v>289738</v>
      </c>
      <c r="AQ55" s="370">
        <v>-8.6999999999999993</v>
      </c>
      <c r="AR55" s="371">
        <v>18.600000000000001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202867</v>
      </c>
      <c r="AN56" s="375">
        <v>143877</v>
      </c>
      <c r="AO56" s="376">
        <v>35.9</v>
      </c>
      <c r="AP56" s="377">
        <v>156238</v>
      </c>
      <c r="AQ56" s="378">
        <v>-4.9000000000000004</v>
      </c>
      <c r="AR56" s="379">
        <v>40.799999999999997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495558</v>
      </c>
      <c r="AN57" s="367">
        <v>360931</v>
      </c>
      <c r="AO57" s="368">
        <v>89.5</v>
      </c>
      <c r="AP57" s="369">
        <v>316937</v>
      </c>
      <c r="AQ57" s="370">
        <v>9.4</v>
      </c>
      <c r="AR57" s="371">
        <v>80.099999999999994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378765</v>
      </c>
      <c r="AN58" s="375">
        <v>275867</v>
      </c>
      <c r="AO58" s="376">
        <v>91.7</v>
      </c>
      <c r="AP58" s="377">
        <v>199150</v>
      </c>
      <c r="AQ58" s="378">
        <v>27.5</v>
      </c>
      <c r="AR58" s="379">
        <v>64.2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501764</v>
      </c>
      <c r="AN59" s="367">
        <v>375853</v>
      </c>
      <c r="AO59" s="368">
        <v>4.0999999999999996</v>
      </c>
      <c r="AP59" s="369">
        <v>332350</v>
      </c>
      <c r="AQ59" s="370">
        <v>4.9000000000000004</v>
      </c>
      <c r="AR59" s="371">
        <v>-0.8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363480</v>
      </c>
      <c r="AN60" s="375">
        <v>272270</v>
      </c>
      <c r="AO60" s="376">
        <v>-1.3</v>
      </c>
      <c r="AP60" s="377">
        <v>200453</v>
      </c>
      <c r="AQ60" s="378">
        <v>0.7</v>
      </c>
      <c r="AR60" s="379">
        <v>-2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487112</v>
      </c>
      <c r="AN61" s="382">
        <v>343903</v>
      </c>
      <c r="AO61" s="383">
        <v>40.9</v>
      </c>
      <c r="AP61" s="384">
        <v>313329</v>
      </c>
      <c r="AQ61" s="385">
        <v>3.1</v>
      </c>
      <c r="AR61" s="371">
        <v>37.799999999999997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296427</v>
      </c>
      <c r="AN62" s="375">
        <v>211307</v>
      </c>
      <c r="AO62" s="376">
        <v>25.5</v>
      </c>
      <c r="AP62" s="377">
        <v>175526</v>
      </c>
      <c r="AQ62" s="378">
        <v>7</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cRNx6lpWi4wIN5K47VtGoY8z6vrQNqln6x/4YhWE98zGBW1uvVHwCujelaJZRJbfUroflgmXsRSqkPktX1tFw==" saltValue="YduCsPH+RvQR9gu49J22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Po1ozT1FgRXhi9WshY/fg1UdfhA/OYbRCRnpvSbZYd+WRBe3H/e1dgx8/+R4A8GMB4SbFfZuvVmMtjsclMtzLg==" saltValue="QPEQz78yh+oTwQgXd1cnF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8T+03FMiuK4J80ytTxBLdrp4xs5hTXM178wpny8ju5FFHGBCQf3xLyRFK0ClGJ67E0VyGZ81MI9XElSr29QQQw==" saltValue="iSqPHZgkEQkvr5j60RDb/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83.56</v>
      </c>
      <c r="G47" s="12">
        <v>100.64</v>
      </c>
      <c r="H47" s="12">
        <v>111.11</v>
      </c>
      <c r="I47" s="12">
        <v>108</v>
      </c>
      <c r="J47" s="13">
        <v>108.63</v>
      </c>
    </row>
    <row r="48" spans="2:10" ht="57.75" customHeight="1" x14ac:dyDescent="0.15">
      <c r="B48" s="14"/>
      <c r="C48" s="1240" t="s">
        <v>4</v>
      </c>
      <c r="D48" s="1240"/>
      <c r="E48" s="1241"/>
      <c r="F48" s="15">
        <v>17.14</v>
      </c>
      <c r="G48" s="16">
        <v>14.16</v>
      </c>
      <c r="H48" s="16">
        <v>16.95</v>
      </c>
      <c r="I48" s="16">
        <v>20.12</v>
      </c>
      <c r="J48" s="17">
        <v>13.99</v>
      </c>
    </row>
    <row r="49" spans="2:10" ht="57.75" customHeight="1" thickBot="1" x14ac:dyDescent="0.2">
      <c r="B49" s="18"/>
      <c r="C49" s="1242" t="s">
        <v>5</v>
      </c>
      <c r="D49" s="1242"/>
      <c r="E49" s="1243"/>
      <c r="F49" s="19">
        <v>7.94</v>
      </c>
      <c r="G49" s="20">
        <v>6.67</v>
      </c>
      <c r="H49" s="20">
        <v>6.96</v>
      </c>
      <c r="I49" s="20">
        <v>3.84</v>
      </c>
      <c r="J49" s="21">
        <v>2.14</v>
      </c>
    </row>
    <row r="50" spans="2:10" ht="13.5" customHeight="1" x14ac:dyDescent="0.15"/>
  </sheetData>
  <sheetProtection algorithmName="SHA-512" hashValue="ybOX0Xp6BvWBdEHVUiE1j7OZC+X5TNhB+L5yGaRcoJ5Wm37wjNVxCoQ5jHAN24+zdi3su5not178J/Kygd3ShA==" saltValue="/xjSnliGz4SL88snps+S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2022-09-27T01:51:43Z</cp:lastPrinted>
  <dcterms:created xsi:type="dcterms:W3CDTF">2022-02-02T06:10:33Z</dcterms:created>
  <dcterms:modified xsi:type="dcterms:W3CDTF">2022-09-27T01:51:50Z</dcterms:modified>
  <cp:category/>
</cp:coreProperties>
</file>