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D79CA98B-DA6E-48D2-AF50-4C4F76F47E7B}"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BE34" i="10" s="1"/>
  <c r="BE35" i="10" l="1"/>
  <c r="BW34" i="10"/>
  <c r="BW35" i="10" s="1"/>
  <c r="BW36" i="10" s="1"/>
  <c r="BW37" i="10" s="1"/>
  <c r="BW38" i="10" s="1"/>
  <c r="CO34" i="10" l="1"/>
</calcChain>
</file>

<file path=xl/sharedStrings.xml><?xml version="1.0" encoding="utf-8"?>
<sst xmlns="http://schemas.openxmlformats.org/spreadsheetml/2006/main" count="1179" uniqueCount="614">
  <si>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</si>
  <si>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</si>
  <si>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</si>
  <si>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</si>
  <si>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</si>
  <si>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</si>
  <si>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</si>
  <si>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</si>
  <si>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</si>
  <si>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</si>
  <si>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</si>
  <si>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</si>
  <si>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</si>
  <si>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</si>
  <si>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</si>
  <si>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</si>
  <si>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</si>
  <si>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</si>
  <si>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</si>
  <si>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</si>
  <si>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</si>
  <si>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</si>
  <si>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</si>
  <si>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</si>
  <si>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</si>
  <si>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</si>
  <si>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</si>
  <si>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</si>
  <si>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</si>
  <si>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</si>
  <si>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</si>
  <si>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</si>
  <si>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</si>
  <si>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</si>
  <si>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</si>
  <si>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</si>
  <si>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</si>
  <si>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</si>
  <si>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</si>
  <si>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</si>
  <si>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</si>
  <si>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</si>
  <si>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</si>
  <si>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</si>
  <si>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</si>
  <si>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</si>
  <si>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</si>
  <si>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</si>
  <si>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</si>
  <si>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</si>
  <si>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</si>
  <si>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</si>
  <si>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</si>
  <si>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</si>
  <si>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</si>
  <si>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</si>
  <si>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</si>
  <si>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</si>
  <si>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</si>
  <si>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</si>
  <si>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</si>
  <si>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</si>
  <si>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</si>
  <si>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</si>
  <si>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</si>
  <si>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</si>
  <si>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</si>
  <si>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</si>
  <si>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</si>
  <si>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</si>
  <si>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</si>
  <si>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</si>
  <si>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</si>
  <si>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</si>
  <si>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</si>
  <si>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</si>
  <si>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</si>
  <si>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</si>
  <si>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</si>
  <si>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</si>
  <si>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</si>
  <si>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</si>
  <si>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</si>
  <si>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</si>
  <si>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</si>
  <si>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</si>
  <si>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</si>
  <si>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</si>
  <si>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</si>
  <si>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</si>
  <si>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</si>
  <si>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</si>
  <si>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</si>
  <si>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</si>
  <si>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</si>
  <si>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</si>
  <si>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</si>
  <si>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</si>
  <si>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</si>
  <si>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</si>
  <si>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</si>
  <si>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</si>
  <si>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</si>
  <si>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</si>
  <si>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</si>
  <si>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</si>
  <si>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</si>
  <si>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</si>
  <si>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</si>
  <si>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</si>
  <si>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</si>
  <si>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</si>
  <si>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</si>
  <si>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</si>
  <si>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</si>
  <si>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</si>
  <si>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</si>
  <si>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</si>
  <si>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</si>
  <si>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</si>
  <si>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</si>
  <si>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</si>
  <si>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</si>
  <si>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</si>
  <si>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</si>
  <si>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</si>
  <si>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</si>
  <si>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</si>
  <si>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</si>
  <si>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</si>
  <si>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</si>
  <si>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</si>
  <si>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</si>
  <si>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</si>
  <si>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</si>
  <si>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</si>
  <si>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</si>
  <si>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</si>
  <si>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</si>
  <si>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</si>
  <si>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</si>
  <si>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</si>
  <si>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</si>
  <si>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</si>
  <si>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</si>
  <si>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</si>
  <si>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</si>
  <si>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</si>
  <si>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</si>
  <si>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25"/>
  </si>
  <si>
    <t>うち日本人(％)</t>
    <phoneticPr fontId="5"/>
  </si>
  <si>
    <t>-4.4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</si>
  <si>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</si>
  <si>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</si>
  <si>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</si>
  <si>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</si>
  <si>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</si>
  <si>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</si>
  <si>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</si>
  <si>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</si>
  <si>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</si>
  <si>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</si>
  <si>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</si>
  <si>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</si>
  <si>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</si>
  <si>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</si>
  <si>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</si>
  <si>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</si>
  <si>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</si>
  <si>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</si>
  <si>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</si>
  <si>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</si>
  <si>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</si>
  <si>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</si>
  <si>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</si>
  <si>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</si>
  <si>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</si>
  <si>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</si>
  <si>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</si>
  <si>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</si>
  <si>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</si>
  <si>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</si>
  <si>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</si>
  <si>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</si>
  <si>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</si>
  <si>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</si>
  <si>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</si>
  <si>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</si>
  <si>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</si>
  <si>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</si>
  <si>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</si>
  <si>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</si>
  <si>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</si>
  <si>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</si>
  <si>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</si>
  <si>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</si>
  <si>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</si>
  <si>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</si>
  <si>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</si>
  <si>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</si>
  <si>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</si>
  <si>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</si>
  <si>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</si>
  <si>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</si>
  <si>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</si>
  <si>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</si>
  <si>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</si>
  <si>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</si>
  <si>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奈良県野迫川村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</si>
  <si>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</si>
  <si>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</si>
  <si>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</si>
  <si>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</si>
  <si>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</si>
  <si>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</si>
  <si>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</si>
  <si>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</si>
  <si>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</si>
  <si>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</si>
  <si>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</si>
  <si>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</si>
  <si>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</si>
  <si>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</si>
  <si>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</si>
  <si>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</si>
  <si>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</si>
  <si>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</si>
  <si>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</si>
  <si>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</si>
  <si>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</si>
  <si>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</si>
  <si>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</si>
  <si>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</si>
  <si>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</si>
  <si>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</si>
  <si>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</si>
  <si>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</si>
  <si>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</si>
  <si>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</si>
  <si>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</si>
  <si>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</si>
  <si>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</si>
  <si>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</si>
  <si>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</si>
  <si>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</si>
  <si>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</si>
  <si>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</si>
  <si>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</si>
  <si>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</si>
  <si>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</si>
  <si>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</si>
  <si>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</si>
  <si>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</si>
  <si>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</si>
  <si>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</si>
  <si>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</si>
  <si>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</si>
  <si>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</si>
  <si>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</si>
  <si>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</si>
  <si>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</si>
  <si>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</si>
  <si>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</si>
  <si>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</si>
  <si>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</si>
  <si>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</si>
  <si>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</si>
  <si>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</si>
  <si>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</si>
  <si>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</si>
  <si>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</si>
  <si>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</si>
  <si>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</si>
  <si>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</si>
  <si>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</si>
  <si>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</si>
  <si>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</si>
  <si>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</si>
  <si>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</si>
  <si>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</si>
  <si>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</si>
  <si>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</si>
  <si>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</si>
  <si>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</si>
  <si>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</si>
  <si>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</si>
  <si>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</si>
  <si>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</si>
  <si>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</si>
  <si>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</si>
  <si>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</si>
  <si>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</si>
  <si>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</si>
  <si>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</si>
  <si>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</si>
  <si>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</si>
  <si>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</si>
  <si>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</si>
  <si>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</si>
  <si>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</si>
  <si>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</si>
  <si>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</si>
  <si>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</si>
  <si>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</si>
  <si>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</si>
  <si>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</si>
  <si>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</si>
  <si>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</si>
  <si>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</si>
  <si>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</si>
  <si>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</si>
  <si>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</si>
  <si>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</si>
  <si>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</si>
  <si>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</si>
  <si>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</si>
  <si>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</si>
  <si>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</si>
  <si>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</si>
  <si>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</si>
  <si>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</si>
  <si>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</si>
  <si>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</si>
  <si>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</si>
  <si>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</si>
  <si>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</si>
  <si>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</si>
  <si>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</si>
  <si>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</si>
  <si>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</si>
  <si>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</si>
  <si>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</si>
  <si>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</si>
  <si>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</si>
  <si>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</si>
  <si>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</si>
  <si>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</si>
  <si>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</si>
  <si>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</si>
  <si>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</si>
  <si>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</si>
  <si>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</si>
  <si>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</si>
  <si>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</si>
  <si>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</si>
  <si>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</si>
  <si>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</si>
  <si>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</si>
  <si>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</si>
  <si>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</si>
  <si>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</si>
  <si>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</si>
  <si>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</si>
  <si>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</si>
  <si>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</si>
  <si>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</si>
  <si>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</si>
  <si>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</si>
  <si>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</si>
  <si>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</si>
  <si>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</si>
  <si>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</si>
  <si>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</si>
  <si>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奈良県野迫川村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</si>
  <si>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</si>
  <si>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</si>
  <si>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</si>
  <si>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</si>
  <si>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</si>
  <si>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</si>
  <si>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</si>
  <si>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</si>
  <si>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</si>
  <si>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</si>
  <si>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</si>
  <si>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</si>
  <si>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</si>
  <si>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</si>
  <si>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</si>
  <si>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</si>
  <si>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</si>
  <si>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</si>
  <si>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</si>
  <si>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</si>
  <si>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代替バス</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</si>
  <si>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</si>
  <si>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</si>
  <si>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</si>
  <si>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</si>
  <si>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</si>
  <si>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</si>
  <si>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</si>
  <si>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</si>
  <si>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</si>
  <si>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</si>
  <si>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</si>
  <si>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</si>
  <si>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</si>
  <si>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</si>
  <si>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</si>
  <si>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</si>
  <si>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</si>
  <si>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</si>
  <si>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t>
    <phoneticPr fontId="5"/>
  </si>
  <si>
    <t>法非適用企業</t>
    <phoneticPr fontId="5"/>
  </si>
  <si>
    <t>温泉事業</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</si>
  <si>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</si>
  <si>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</si>
  <si>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</si>
  <si>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</si>
  <si>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</si>
  <si>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</si>
  <si>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</si>
  <si>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</si>
  <si>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</si>
  <si>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</si>
  <si>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</si>
  <si>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</si>
  <si>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</si>
  <si>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</si>
  <si>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</si>
  <si>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</si>
  <si>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</si>
  <si>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</si>
  <si>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</si>
  <si>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</si>
  <si>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</si>
  <si>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</si>
  <si>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</si>
  <si>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</si>
  <si>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</si>
  <si>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</si>
  <si>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</si>
  <si>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</si>
  <si>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</si>
  <si>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</si>
  <si>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</si>
  <si>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</si>
  <si>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</si>
  <si>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</si>
  <si>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</si>
  <si>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</si>
  <si>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</si>
  <si>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</si>
  <si>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</si>
  <si>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</si>
  <si>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</si>
  <si>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</si>
  <si>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</si>
  <si>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</si>
  <si>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</si>
  <si>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</si>
  <si>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</si>
  <si>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</si>
  <si>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</si>
  <si>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</si>
  <si>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</si>
  <si>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</si>
  <si>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</si>
  <si>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</si>
  <si>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</si>
  <si>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</si>
  <si>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</si>
  <si>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</si>
  <si>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</si>
  <si>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</si>
  <si>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</si>
  <si>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</si>
  <si>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</si>
  <si>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</si>
  <si>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</si>
  <si>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</si>
  <si>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</si>
  <si>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温泉事業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</si>
  <si>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</si>
  <si>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</si>
  <si>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</si>
  <si>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</si>
  <si>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</si>
  <si>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</si>
  <si>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</si>
  <si>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</si>
  <si>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</si>
  <si>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</si>
  <si>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</si>
  <si>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</si>
  <si>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</si>
  <si>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</si>
  <si>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</si>
  <si>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</si>
  <si>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</si>
  <si>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</si>
  <si>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</si>
  <si>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</si>
  <si>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</si>
  <si>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</si>
  <si>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</si>
  <si>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</si>
  <si>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</si>
  <si>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</si>
  <si>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</si>
  <si>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</si>
  <si>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</si>
  <si>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</si>
  <si>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</si>
  <si>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</si>
  <si>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</si>
  <si>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</si>
  <si>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</si>
  <si>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</si>
  <si>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</si>
  <si>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</si>
  <si>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</si>
  <si>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</si>
  <si>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</si>
  <si>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</si>
  <si>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</si>
  <si>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</si>
  <si>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</si>
  <si>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</si>
  <si>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</si>
  <si>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</si>
  <si>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</si>
  <si>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</si>
  <si>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</si>
  <si>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</si>
  <si>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</si>
  <si>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</si>
  <si>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</si>
  <si>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</si>
  <si>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</si>
  <si>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</si>
  <si>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</si>
  <si>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</si>
  <si>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</si>
  <si>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</si>
  <si>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</si>
  <si>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</si>
  <si>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</si>
  <si>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</si>
  <si>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</si>
  <si>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</si>
  <si>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</si>
  <si>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</si>
  <si>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</si>
  <si>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</si>
  <si>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</si>
  <si>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</si>
  <si>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</si>
  <si>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</si>
  <si>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</si>
  <si>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</si>
  <si>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</si>
  <si>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</si>
  <si>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</si>
  <si>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</si>
  <si>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</si>
  <si>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</si>
  <si>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</si>
  <si>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</si>
  <si>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</si>
  <si>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</si>
  <si>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</si>
  <si>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</si>
  <si>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</si>
  <si>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</si>
  <si>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</si>
  <si>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</si>
  <si>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7.80</t>
  </si>
  <si>
    <t>▲ 20.56</t>
  </si>
  <si>
    <t>▲ 3.97</t>
  </si>
  <si>
    <t>▲ 10.84</t>
  </si>
  <si>
    <t>一般会計</t>
  </si>
  <si>
    <t>国民健康保険事業（直診勘定）</t>
  </si>
  <si>
    <t>介護保険事業</t>
  </si>
  <si>
    <t>国民健康保険事業（事業勘定）</t>
  </si>
  <si>
    <t>後期高齢者医療事業</t>
  </si>
  <si>
    <t>簡易水道事業</t>
  </si>
  <si>
    <t>代替バス</t>
  </si>
  <si>
    <t>温泉事業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</si>
  <si>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</si>
  <si>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</si>
  <si>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</si>
  <si>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</si>
  <si>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</si>
  <si>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</si>
  <si>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</si>
  <si>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</si>
  <si>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</si>
  <si>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</si>
  <si>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</si>
  <si>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</si>
  <si>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</si>
  <si>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南和広域医療企業団</t>
    <rPh sb="0" eb="2">
      <t>ナンワ</t>
    </rPh>
    <rPh sb="2" eb="4">
      <t>コウイキ</t>
    </rPh>
    <rPh sb="4" eb="6">
      <t>イリョウ</t>
    </rPh>
    <rPh sb="6" eb="8">
      <t>キギョウ</t>
    </rPh>
    <rPh sb="8" eb="9">
      <t>ダン</t>
    </rPh>
    <phoneticPr fontId="2"/>
  </si>
  <si>
    <t>のせ川びれっぢ</t>
    <rPh sb="2" eb="3">
      <t>カワ</t>
    </rPh>
    <phoneticPr fontId="2"/>
  </si>
  <si>
    <t>-</t>
    <phoneticPr fontId="2"/>
  </si>
  <si>
    <t>-</t>
    <phoneticPr fontId="2"/>
  </si>
  <si>
    <t>地域福祉基金</t>
    <rPh sb="0" eb="6">
      <t>チイキフクシキキン</t>
    </rPh>
    <phoneticPr fontId="5"/>
  </si>
  <si>
    <t>ふるさとのせ川愛基金</t>
    <rPh sb="6" eb="7">
      <t>カワ</t>
    </rPh>
    <rPh sb="7" eb="8">
      <t>アイ</t>
    </rPh>
    <rPh sb="8" eb="10">
      <t>キキン</t>
    </rPh>
    <phoneticPr fontId="5"/>
  </si>
  <si>
    <t>地域振興基金</t>
    <rPh sb="0" eb="6">
      <t>チイキシンコウキキン</t>
    </rPh>
    <phoneticPr fontId="5"/>
  </si>
  <si>
    <t>森林環境保全基金</t>
    <rPh sb="0" eb="8">
      <t>シンリンカンキョウホゼンキキン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</si>
  <si>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</si>
  <si>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</si>
  <si>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</si>
  <si>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</si>
  <si>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</si>
  <si>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</si>
  <si>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</si>
  <si>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</si>
  <si>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</si>
  <si>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</si>
  <si>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</si>
  <si>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H30年度以降3年続けて基金の取崩しを行っているため、H29年度に良好となった将来負担比率の数字は増となっている。R元年度からR2年度にかけて財政調整基金の取崩し額が増加したため(90，000千円)、前年度に比べて将来負担比率も増加している。さらに有形固定資産減価償却率が年々高くなっていくことから、将来的に施設等の改修・修繕の必要性が出てくることが考えられるため、早い段階から基金積立てを行うなど備えていく必要があるといえる。</t>
    <rPh sb="3" eb="5">
      <t>ネンド</t>
    </rPh>
    <rPh sb="5" eb="7">
      <t>イコウ</t>
    </rPh>
    <rPh sb="8" eb="9">
      <t>ネン</t>
    </rPh>
    <rPh sb="9" eb="10">
      <t>ツヅ</t>
    </rPh>
    <rPh sb="12" eb="14">
      <t>キキン</t>
    </rPh>
    <rPh sb="15" eb="17">
      <t>トリクズ</t>
    </rPh>
    <rPh sb="19" eb="20">
      <t>オコナ</t>
    </rPh>
    <rPh sb="30" eb="32">
      <t>ネンド</t>
    </rPh>
    <rPh sb="33" eb="35">
      <t>リョウコウ</t>
    </rPh>
    <rPh sb="39" eb="45">
      <t>ショウライフタンヒリツ</t>
    </rPh>
    <rPh sb="46" eb="48">
      <t>スウジ</t>
    </rPh>
    <rPh sb="49" eb="50">
      <t>ゾウ</t>
    </rPh>
    <rPh sb="58" eb="60">
      <t>ガンネン</t>
    </rPh>
    <rPh sb="60" eb="61">
      <t>ド</t>
    </rPh>
    <rPh sb="65" eb="67">
      <t>ネンド</t>
    </rPh>
    <rPh sb="71" eb="77">
      <t>ザイセイチョウセイキキン</t>
    </rPh>
    <rPh sb="78" eb="80">
      <t>トリクズ</t>
    </rPh>
    <rPh sb="81" eb="82">
      <t>ガク</t>
    </rPh>
    <rPh sb="83" eb="85">
      <t>ゾウカ</t>
    </rPh>
    <rPh sb="96" eb="98">
      <t>センエン</t>
    </rPh>
    <rPh sb="100" eb="103">
      <t>ゼンネンド</t>
    </rPh>
    <rPh sb="104" eb="105">
      <t>クラ</t>
    </rPh>
    <rPh sb="107" eb="113">
      <t>ショウライフタンヒリツ</t>
    </rPh>
    <rPh sb="114" eb="116">
      <t>ゾウカ</t>
    </rPh>
    <rPh sb="124" eb="135">
      <t>ユウケイコテイシサンゲンカショウキャクリツ</t>
    </rPh>
    <rPh sb="136" eb="139">
      <t>ネンネンタカ</t>
    </rPh>
    <rPh sb="150" eb="153">
      <t>ショウライテキ</t>
    </rPh>
    <rPh sb="154" eb="157">
      <t>シセツトウ</t>
    </rPh>
    <rPh sb="158" eb="160">
      <t>カイシュウ</t>
    </rPh>
    <rPh sb="161" eb="163">
      <t>シュウゼン</t>
    </rPh>
    <rPh sb="164" eb="167">
      <t>ヒツヨウセイ</t>
    </rPh>
    <rPh sb="168" eb="169">
      <t>デ</t>
    </rPh>
    <rPh sb="175" eb="176">
      <t>カンガ</t>
    </rPh>
    <rPh sb="183" eb="184">
      <t>ハヤ</t>
    </rPh>
    <rPh sb="185" eb="187">
      <t>ダンカイ</t>
    </rPh>
    <rPh sb="189" eb="193">
      <t>キキンツミタテ</t>
    </rPh>
    <rPh sb="195" eb="196">
      <t>オコナ</t>
    </rPh>
    <rPh sb="199" eb="200">
      <t>ソナ</t>
    </rPh>
    <rPh sb="204" eb="206">
      <t>ヒツヨウ</t>
    </rPh>
    <phoneticPr fontId="5"/>
  </si>
  <si>
    <t>実質公債費比率について、三ヵ年平均の数値では増加しているが、単年度で見た場合R1:14.8、R2:12.4と前年度に比べて減少している。その要因としては、元利償還金が前年度より5,481千円減となっていること(辺地債・過疎対策事業債の償還終了)や、普通交付税額が前年度より29,196千円増となっていることが大きいと考えられる。
将来負担比率については、起債の償還終了や償還開始により地方債の現在高が減っているものの、財政調整基金取崩し等による充当可能基金が減ったこと(89,994千円)や、基準財政需要額算入見込額が減ったこと(85,920千円)等の影響が大きく、前年度より4.5ポイント増加することとなった。</t>
    <rPh sb="0" eb="7">
      <t>ジッシツコウサイヒヒリツ</t>
    </rPh>
    <rPh sb="12" eb="17">
      <t>サンカネンヘイキン</t>
    </rPh>
    <rPh sb="18" eb="20">
      <t>スウチ</t>
    </rPh>
    <rPh sb="22" eb="24">
      <t>ゾウカ</t>
    </rPh>
    <rPh sb="30" eb="33">
      <t>タンネンド</t>
    </rPh>
    <rPh sb="34" eb="35">
      <t>ミ</t>
    </rPh>
    <rPh sb="36" eb="38">
      <t>バアイ</t>
    </rPh>
    <rPh sb="54" eb="57">
      <t>ゼンネンド</t>
    </rPh>
    <rPh sb="58" eb="59">
      <t>クラ</t>
    </rPh>
    <rPh sb="61" eb="63">
      <t>ゲンショウ</t>
    </rPh>
    <rPh sb="70" eb="72">
      <t>ヨウイン</t>
    </rPh>
    <rPh sb="77" eb="82">
      <t>ガンリショウカンキン</t>
    </rPh>
    <rPh sb="83" eb="86">
      <t>ゼンネンド</t>
    </rPh>
    <rPh sb="93" eb="95">
      <t>センエン</t>
    </rPh>
    <rPh sb="95" eb="96">
      <t>ゲン</t>
    </rPh>
    <rPh sb="105" eb="108">
      <t>ヘンチサイ</t>
    </rPh>
    <rPh sb="109" eb="116">
      <t>カソタイサクジギョウサイ</t>
    </rPh>
    <rPh sb="117" eb="121">
      <t>ショウカンシュウリョウ</t>
    </rPh>
    <rPh sb="124" eb="130">
      <t>フツウコウフゼイガク</t>
    </rPh>
    <rPh sb="131" eb="134">
      <t>ゼンネンド</t>
    </rPh>
    <rPh sb="142" eb="144">
      <t>センエン</t>
    </rPh>
    <rPh sb="144" eb="145">
      <t>ゾウ</t>
    </rPh>
    <rPh sb="154" eb="155">
      <t>オオ</t>
    </rPh>
    <rPh sb="158" eb="159">
      <t>カンガ</t>
    </rPh>
    <rPh sb="165" eb="171">
      <t>ショウライフタンヒリツ</t>
    </rPh>
    <rPh sb="177" eb="179">
      <t>キサイ</t>
    </rPh>
    <rPh sb="180" eb="184">
      <t>ショウカンシュウリョウ</t>
    </rPh>
    <rPh sb="185" eb="189">
      <t>ショウカンカイシ</t>
    </rPh>
    <rPh sb="192" eb="195">
      <t>チホウサイ</t>
    </rPh>
    <rPh sb="196" eb="199">
      <t>ゲンザイダカ</t>
    </rPh>
    <rPh sb="200" eb="201">
      <t>ヘ</t>
    </rPh>
    <rPh sb="209" eb="215">
      <t>ザイセイチョウセイキキン</t>
    </rPh>
    <rPh sb="215" eb="217">
      <t>トリクズ</t>
    </rPh>
    <rPh sb="218" eb="219">
      <t>トウ</t>
    </rPh>
    <rPh sb="222" eb="228">
      <t>ジュウトウカノウキキン</t>
    </rPh>
    <rPh sb="229" eb="230">
      <t>ヘ</t>
    </rPh>
    <rPh sb="241" eb="243">
      <t>センエン</t>
    </rPh>
    <rPh sb="246" eb="258">
      <t>キジュンザイセイジュヨウガクサンニュウミコミガク</t>
    </rPh>
    <rPh sb="259" eb="260">
      <t>ヘ</t>
    </rPh>
    <rPh sb="271" eb="273">
      <t>センエン</t>
    </rPh>
    <rPh sb="274" eb="275">
      <t>トウ</t>
    </rPh>
    <rPh sb="276" eb="278">
      <t>エイキョウ</t>
    </rPh>
    <rPh sb="279" eb="280">
      <t>オオ</t>
    </rPh>
    <rPh sb="283" eb="286">
      <t>ゼンネンド</t>
    </rPh>
    <rPh sb="295" eb="29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</si>
</sst>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E8C7650-9DD6-4EAD-8536-9DF635E9378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5743-4523-B07B-1253B89DEC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620940</c:v>
                </c:pt>
                <c:pt idx="1">
                  <c:v>866091</c:v>
                </c:pt>
                <c:pt idx="2">
                  <c:v>906176</c:v>
                </c:pt>
                <c:pt idx="3">
                  <c:v>586775</c:v>
                </c:pt>
                <c:pt idx="4">
                  <c:v>506806</c:v>
                </c:pt>
              </c:numCache>
            </c:numRef>
          </c:val>
          <c:smooth val="0"/>
          <c:extLst>
            <c:ext xmlns:c16="http://schemas.microsoft.com/office/drawing/2014/chart" uri="{C3380CC4-5D6E-409C-BE32-E72D297353CC}">
              <c16:uniqueId val="{00000001-5743-4523-B07B-1253B89DEC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35.119999999999997</c:v>
                </c:pt>
                <c:pt idx="1">
                  <c:v>6.91</c:v>
                </c:pt>
                <c:pt idx="2">
                  <c:v>3.43</c:v>
                </c:pt>
                <c:pt idx="3">
                  <c:v>3.32</c:v>
                </c:pt>
                <c:pt idx="4">
                  <c:v>3.5</c:v>
                </c:pt>
              </c:numCache>
            </c:numRef>
          </c:val>
          <c:extLst>
            <c:ext xmlns:c16="http://schemas.microsoft.com/office/drawing/2014/chart" uri="{C3380CC4-5D6E-409C-BE32-E72D297353CC}">
              <c16:uniqueId val="{00000000-8BB1-42FD-84D2-B51FDF2474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73.33</c:v>
                </c:pt>
                <c:pt idx="1">
                  <c:v>105.38</c:v>
                </c:pt>
                <c:pt idx="2">
                  <c:v>101.75</c:v>
                </c:pt>
                <c:pt idx="3">
                  <c:v>95.13</c:v>
                </c:pt>
                <c:pt idx="4">
                  <c:v>78.63</c:v>
                </c:pt>
              </c:numCache>
            </c:numRef>
          </c:val>
          <c:extLst>
            <c:ext xmlns:c16="http://schemas.microsoft.com/office/drawing/2014/chart" uri="{C3380CC4-5D6E-409C-BE32-E72D297353CC}">
              <c16:uniqueId val="{00000001-8BB1-42FD-84D2-B51FDF2474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8.36</c:v>
                </c:pt>
                <c:pt idx="1">
                  <c:v>-7.8</c:v>
                </c:pt>
                <c:pt idx="2">
                  <c:v>-20.56</c:v>
                </c:pt>
                <c:pt idx="3">
                  <c:v>-3.97</c:v>
                </c:pt>
                <c:pt idx="4">
                  <c:v>-10.84</c:v>
                </c:pt>
              </c:numCache>
            </c:numRef>
          </c:val>
          <c:smooth val="0"/>
          <c:extLst>
            <c:ext xmlns:c16="http://schemas.microsoft.com/office/drawing/2014/chart" uri="{C3380CC4-5D6E-409C-BE32-E72D297353CC}">
              <c16:uniqueId val="{00000002-8BB1-42FD-84D2-B51FDF2474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A07-488A-B051-62138065C8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07-488A-B051-62138065C8BB}"/>
            </c:ext>
          </c:extLst>
        </c:ser>
        <c:ser>
          <c:idx val="2"/>
          <c:order val="2"/>
          <c:tx>
            <c:strRef>
              <c:f>データシート!$A$29</c:f>
              <c:strCache>
                <c:ptCount val="1"/>
                <c:pt idx="0">
                  <c:v>温泉事業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A07-488A-B051-62138065C8BB}"/>
            </c:ext>
          </c:extLst>
        </c:ser>
        <c:ser>
          <c:idx val="3"/>
          <c:order val="3"/>
          <c:tx>
            <c:strRef>
              <c:f>データシート!$A$30</c:f>
              <c:strCache>
                <c:ptCount val="1"/>
                <c:pt idx="0">
                  <c:v>代替バス</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0.13</c:v>
                </c:pt>
                <c:pt idx="4">
                  <c:v>#N/A</c:v>
                </c:pt>
                <c:pt idx="5">
                  <c:v>0.09</c:v>
                </c:pt>
                <c:pt idx="6">
                  <c:v>#N/A</c:v>
                </c:pt>
                <c:pt idx="7">
                  <c:v>0.01</c:v>
                </c:pt>
                <c:pt idx="8">
                  <c:v>#N/A</c:v>
                </c:pt>
                <c:pt idx="9">
                  <c:v>0</c:v>
                </c:pt>
              </c:numCache>
            </c:numRef>
          </c:val>
          <c:extLst>
            <c:ext xmlns:c16="http://schemas.microsoft.com/office/drawing/2014/chart" uri="{C3380CC4-5D6E-409C-BE32-E72D297353CC}">
              <c16:uniqueId val="{00000003-AA07-488A-B051-62138065C8BB}"/>
            </c:ext>
          </c:extLst>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0.46</c:v>
                </c:pt>
                <c:pt idx="4">
                  <c:v>#N/A</c:v>
                </c:pt>
                <c:pt idx="5">
                  <c:v>0.06</c:v>
                </c:pt>
                <c:pt idx="6">
                  <c:v>#N/A</c:v>
                </c:pt>
                <c:pt idx="7">
                  <c:v>0.02</c:v>
                </c:pt>
                <c:pt idx="8">
                  <c:v>#N/A</c:v>
                </c:pt>
                <c:pt idx="9">
                  <c:v>0.01</c:v>
                </c:pt>
              </c:numCache>
            </c:numRef>
          </c:val>
          <c:extLst>
            <c:ext xmlns:c16="http://schemas.microsoft.com/office/drawing/2014/chart" uri="{C3380CC4-5D6E-409C-BE32-E72D297353CC}">
              <c16:uniqueId val="{00000004-AA07-488A-B051-62138065C8BB}"/>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0.02</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5-AA07-488A-B051-62138065C8BB}"/>
            </c:ext>
          </c:extLst>
        </c:ser>
        <c:ser>
          <c:idx val="6"/>
          <c:order val="6"/>
          <c:tx>
            <c:strRef>
              <c:f>データシート!$A$33</c:f>
              <c:strCache>
                <c:ptCount val="1"/>
                <c:pt idx="0">
                  <c:v>国民健康保険事業（事業勘定）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0.88</c:v>
                </c:pt>
                <c:pt idx="2">
                  <c:v>#N/A</c:v>
                </c:pt>
                <c:pt idx="3">
                  <c:v>0.82</c:v>
                </c:pt>
                <c:pt idx="4">
                  <c:v>#N/A</c:v>
                </c:pt>
                <c:pt idx="5">
                  <c:v>0.04</c:v>
                </c:pt>
                <c:pt idx="6">
                  <c:v>#N/A</c:v>
                </c:pt>
                <c:pt idx="7">
                  <c:v>0.11</c:v>
                </c:pt>
                <c:pt idx="8">
                  <c:v>#N/A</c:v>
                </c:pt>
                <c:pt idx="9">
                  <c:v>0.33</c:v>
                </c:pt>
              </c:numCache>
            </c:numRef>
          </c:val>
          <c:extLst>
            <c:ext xmlns:c16="http://schemas.microsoft.com/office/drawing/2014/chart" uri="{C3380CC4-5D6E-409C-BE32-E72D297353CC}">
              <c16:uniqueId val="{00000006-AA07-488A-B051-62138065C8BB}"/>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1.01</c:v>
                </c:pt>
                <c:pt idx="2">
                  <c:v>#N/A</c:v>
                </c:pt>
                <c:pt idx="3">
                  <c:v>0.22</c:v>
                </c:pt>
                <c:pt idx="4">
                  <c:v>#N/A</c:v>
                </c:pt>
                <c:pt idx="5">
                  <c:v>0.1</c:v>
                </c:pt>
                <c:pt idx="6">
                  <c:v>#N/A</c:v>
                </c:pt>
                <c:pt idx="7">
                  <c:v>0.27</c:v>
                </c:pt>
                <c:pt idx="8">
                  <c:v>#N/A</c:v>
                </c:pt>
                <c:pt idx="9">
                  <c:v>0.41</c:v>
                </c:pt>
              </c:numCache>
            </c:numRef>
          </c:val>
          <c:extLst>
            <c:ext xmlns:c16="http://schemas.microsoft.com/office/drawing/2014/chart" uri="{C3380CC4-5D6E-409C-BE32-E72D297353CC}">
              <c16:uniqueId val="{00000007-AA07-488A-B051-62138065C8BB}"/>
            </c:ext>
          </c:extLst>
        </c:ser>
        <c:ser>
          <c:idx val="8"/>
          <c:order val="8"/>
          <c:tx>
            <c:strRef>
              <c:f>データシート!$A$35</c:f>
              <c:strCache>
                <c:ptCount val="1"/>
                <c:pt idx="0">
                  <c:v>国民健康保険事業（直診勘定）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0.89</c:v>
                </c:pt>
                <c:pt idx="2">
                  <c:v>#N/A</c:v>
                </c:pt>
                <c:pt idx="3">
                  <c:v>0.1</c:v>
                </c:pt>
                <c:pt idx="4">
                  <c:v>#N/A</c:v>
                </c:pt>
                <c:pt idx="5">
                  <c:v>0.14000000000000001</c:v>
                </c:pt>
                <c:pt idx="6">
                  <c:v>#N/A</c:v>
                </c:pt>
                <c:pt idx="7">
                  <c:v>0.02</c:v>
                </c:pt>
                <c:pt idx="8">
                  <c:v>#N/A</c:v>
                </c:pt>
                <c:pt idx="9">
                  <c:v>0.78</c:v>
                </c:pt>
              </c:numCache>
            </c:numRef>
          </c:val>
          <c:extLst>
            <c:ext xmlns:c16="http://schemas.microsoft.com/office/drawing/2014/chart" uri="{C3380CC4-5D6E-409C-BE32-E72D297353CC}">
              <c16:uniqueId val="{00000008-AA07-488A-B051-62138065C8B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35.090000000000003</c:v>
                </c:pt>
                <c:pt idx="2">
                  <c:v>#N/A</c:v>
                </c:pt>
                <c:pt idx="3">
                  <c:v>6.77</c:v>
                </c:pt>
                <c:pt idx="4">
                  <c:v>#N/A</c:v>
                </c:pt>
                <c:pt idx="5">
                  <c:v>3.33</c:v>
                </c:pt>
                <c:pt idx="6">
                  <c:v>#N/A</c:v>
                </c:pt>
                <c:pt idx="7">
                  <c:v>3.3</c:v>
                </c:pt>
                <c:pt idx="8">
                  <c:v>#N/A</c:v>
                </c:pt>
                <c:pt idx="9">
                  <c:v>3.48</c:v>
                </c:pt>
              </c:numCache>
            </c:numRef>
          </c:val>
          <c:extLst>
            <c:ext xmlns:c16="http://schemas.microsoft.com/office/drawing/2014/chart" uri="{C3380CC4-5D6E-409C-BE32-E72D297353CC}">
              <c16:uniqueId val="{00000009-AA07-488A-B051-62138065C8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247</c:v>
                </c:pt>
                <c:pt idx="5">
                  <c:v>234</c:v>
                </c:pt>
                <c:pt idx="8">
                  <c:v>219</c:v>
                </c:pt>
                <c:pt idx="11">
                  <c:v>224</c:v>
                </c:pt>
                <c:pt idx="14">
                  <c:v>227</c:v>
                </c:pt>
              </c:numCache>
            </c:numRef>
          </c:val>
          <c:extLst>
            <c:ext xmlns:c16="http://schemas.microsoft.com/office/drawing/2014/chart" uri="{C3380CC4-5D6E-409C-BE32-E72D297353CC}">
              <c16:uniqueId val="{00000000-931F-48A7-BDBF-A484254008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1F-48A7-BDBF-A484254008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31F-48A7-BDBF-A484254008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9</c:v>
                </c:pt>
                <c:pt idx="6">
                  <c:v>12</c:v>
                </c:pt>
                <c:pt idx="9">
                  <c:v>13</c:v>
                </c:pt>
                <c:pt idx="12">
                  <c:v>13</c:v>
                </c:pt>
              </c:numCache>
            </c:numRef>
          </c:val>
          <c:extLst>
            <c:ext xmlns:c16="http://schemas.microsoft.com/office/drawing/2014/chart" uri="{C3380CC4-5D6E-409C-BE32-E72D297353CC}">
              <c16:uniqueId val="{00000003-931F-48A7-BDBF-A484254008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c:v>
                </c:pt>
                <c:pt idx="3">
                  <c:v>13</c:v>
                </c:pt>
                <c:pt idx="6">
                  <c:v>9</c:v>
                </c:pt>
                <c:pt idx="9">
                  <c:v>10</c:v>
                </c:pt>
                <c:pt idx="12">
                  <c:v>10</c:v>
                </c:pt>
              </c:numCache>
            </c:numRef>
          </c:val>
          <c:extLst>
            <c:ext xmlns:c16="http://schemas.microsoft.com/office/drawing/2014/chart" uri="{C3380CC4-5D6E-409C-BE32-E72D297353CC}">
              <c16:uniqueId val="{00000004-931F-48A7-BDBF-A484254008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1F-48A7-BDBF-A484254008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1F-48A7-BDBF-A484254008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277</c:v>
                </c:pt>
                <c:pt idx="3">
                  <c:v>276</c:v>
                </c:pt>
                <c:pt idx="6">
                  <c:v>252</c:v>
                </c:pt>
                <c:pt idx="9">
                  <c:v>282</c:v>
                </c:pt>
                <c:pt idx="12">
                  <c:v>277</c:v>
                </c:pt>
              </c:numCache>
            </c:numRef>
          </c:val>
          <c:extLst>
            <c:ext xmlns:c16="http://schemas.microsoft.com/office/drawing/2014/chart" uri="{C3380CC4-5D6E-409C-BE32-E72D297353CC}">
              <c16:uniqueId val="{00000007-931F-48A7-BDBF-A484254008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c:v>
                </c:pt>
                <c:pt idx="2">
                  <c:v>#N/A</c:v>
                </c:pt>
                <c:pt idx="3">
                  <c:v>#N/A</c:v>
                </c:pt>
                <c:pt idx="4">
                  <c:v>64</c:v>
                </c:pt>
                <c:pt idx="5">
                  <c:v>#N/A</c:v>
                </c:pt>
                <c:pt idx="6">
                  <c:v>#N/A</c:v>
                </c:pt>
                <c:pt idx="7">
                  <c:v>54</c:v>
                </c:pt>
                <c:pt idx="8">
                  <c:v>#N/A</c:v>
                </c:pt>
                <c:pt idx="9">
                  <c:v>#N/A</c:v>
                </c:pt>
                <c:pt idx="10">
                  <c:v>81</c:v>
                </c:pt>
                <c:pt idx="11">
                  <c:v>#N/A</c:v>
                </c:pt>
                <c:pt idx="12">
                  <c:v>#N/A</c:v>
                </c:pt>
                <c:pt idx="13">
                  <c:v>73</c:v>
                </c:pt>
                <c:pt idx="14">
                  <c:v>#N/A</c:v>
                </c:pt>
              </c:numCache>
            </c:numRef>
          </c:val>
          <c:smooth val="0"/>
          <c:extLst>
            <c:ext xmlns:c16="http://schemas.microsoft.com/office/drawing/2014/chart" uri="{C3380CC4-5D6E-409C-BE32-E72D297353CC}">
              <c16:uniqueId val="{00000008-931F-48A7-BDBF-A484254008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2076</c:v>
                </c:pt>
                <c:pt idx="5">
                  <c:v>1972</c:v>
                </c:pt>
                <c:pt idx="8">
                  <c:v>1916</c:v>
                </c:pt>
                <c:pt idx="11">
                  <c:v>1767</c:v>
                </c:pt>
                <c:pt idx="14">
                  <c:v>1681</c:v>
                </c:pt>
              </c:numCache>
            </c:numRef>
          </c:val>
          <c:extLst>
            <c:ext xmlns:c16="http://schemas.microsoft.com/office/drawing/2014/chart" uri="{C3380CC4-5D6E-409C-BE32-E72D297353CC}">
              <c16:uniqueId val="{00000000-3D63-426A-9390-78E7BDBF71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28</c:v>
                </c:pt>
                <c:pt idx="5">
                  <c:v>22</c:v>
                </c:pt>
                <c:pt idx="8">
                  <c:v>13</c:v>
                </c:pt>
                <c:pt idx="11">
                  <c:v>6</c:v>
                </c:pt>
                <c:pt idx="14">
                  <c:v>2</c:v>
                </c:pt>
              </c:numCache>
            </c:numRef>
          </c:val>
          <c:extLst>
            <c:ext xmlns:c16="http://schemas.microsoft.com/office/drawing/2014/chart" uri="{C3380CC4-5D6E-409C-BE32-E72D297353CC}">
              <c16:uniqueId val="{00000001-3D63-426A-9390-78E7BDBF71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837</c:v>
                </c:pt>
                <c:pt idx="5">
                  <c:v>1037</c:v>
                </c:pt>
                <c:pt idx="8">
                  <c:v>917</c:v>
                </c:pt>
                <c:pt idx="11">
                  <c:v>887</c:v>
                </c:pt>
                <c:pt idx="14">
                  <c:v>797</c:v>
                </c:pt>
              </c:numCache>
            </c:numRef>
          </c:val>
          <c:extLst>
            <c:ext xmlns:c16="http://schemas.microsoft.com/office/drawing/2014/chart" uri="{C3380CC4-5D6E-409C-BE32-E72D297353CC}">
              <c16:uniqueId val="{00000002-3D63-426A-9390-78E7BDBF71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63-426A-9390-78E7BDBF71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63-426A-9390-78E7BDBF71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63-426A-9390-78E7BDBF71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283</c:v>
                </c:pt>
                <c:pt idx="3">
                  <c:v>280</c:v>
                </c:pt>
                <c:pt idx="6">
                  <c:v>284</c:v>
                </c:pt>
                <c:pt idx="9">
                  <c:v>212</c:v>
                </c:pt>
                <c:pt idx="12">
                  <c:v>214</c:v>
                </c:pt>
              </c:numCache>
            </c:numRef>
          </c:val>
          <c:extLst>
            <c:ext xmlns:c16="http://schemas.microsoft.com/office/drawing/2014/chart" uri="{C3380CC4-5D6E-409C-BE32-E72D297353CC}">
              <c16:uniqueId val="{00000006-3D63-426A-9390-78E7BDBF71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213</c:v>
                </c:pt>
                <c:pt idx="3">
                  <c:v>225</c:v>
                </c:pt>
                <c:pt idx="6">
                  <c:v>211</c:v>
                </c:pt>
                <c:pt idx="9">
                  <c:v>164</c:v>
                </c:pt>
                <c:pt idx="12">
                  <c:v>136</c:v>
                </c:pt>
              </c:numCache>
            </c:numRef>
          </c:val>
          <c:extLst>
            <c:ext xmlns:c16="http://schemas.microsoft.com/office/drawing/2014/chart" uri="{C3380CC4-5D6E-409C-BE32-E72D297353CC}">
              <c16:uniqueId val="{00000007-3D63-426A-9390-78E7BDBF71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125</c:v>
                </c:pt>
                <c:pt idx="3">
                  <c:v>144</c:v>
                </c:pt>
                <c:pt idx="6">
                  <c:v>146</c:v>
                </c:pt>
                <c:pt idx="9">
                  <c:v>158</c:v>
                </c:pt>
                <c:pt idx="12">
                  <c:v>182</c:v>
                </c:pt>
              </c:numCache>
            </c:numRef>
          </c:val>
          <c:extLst>
            <c:ext xmlns:c16="http://schemas.microsoft.com/office/drawing/2014/chart" uri="{C3380CC4-5D6E-409C-BE32-E72D297353CC}">
              <c16:uniqueId val="{00000008-3D63-426A-9390-78E7BDBF71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28</c:v>
                </c:pt>
                <c:pt idx="3">
                  <c:v>0</c:v>
                </c:pt>
                <c:pt idx="6">
                  <c:v>0</c:v>
                </c:pt>
                <c:pt idx="9">
                  <c:v>0</c:v>
                </c:pt>
                <c:pt idx="12">
                  <c:v>0</c:v>
                </c:pt>
              </c:numCache>
            </c:numRef>
          </c:val>
          <c:extLst>
            <c:ext xmlns:c16="http://schemas.microsoft.com/office/drawing/2014/chart" uri="{C3380CC4-5D6E-409C-BE32-E72D297353CC}">
              <c16:uniqueId val="{00000009-3D63-426A-9390-78E7BDBF71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2465</c:v>
                </c:pt>
                <c:pt idx="3">
                  <c:v>2368</c:v>
                </c:pt>
                <c:pt idx="6">
                  <c:v>2317</c:v>
                </c:pt>
                <c:pt idx="9">
                  <c:v>2193</c:v>
                </c:pt>
                <c:pt idx="12">
                  <c:v>2047</c:v>
                </c:pt>
              </c:numCache>
            </c:numRef>
          </c:val>
          <c:extLst>
            <c:ext xmlns:c16="http://schemas.microsoft.com/office/drawing/2014/chart" uri="{C3380CC4-5D6E-409C-BE32-E72D297353CC}">
              <c16:uniqueId val="{0000000A-3D63-426A-9390-78E7BDBF71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173</c:v>
                </c:pt>
                <c:pt idx="2">
                  <c:v>#N/A</c:v>
                </c:pt>
                <c:pt idx="3">
                  <c:v>#N/A</c:v>
                </c:pt>
                <c:pt idx="4">
                  <c:v>0</c:v>
                </c:pt>
                <c:pt idx="5">
                  <c:v>#N/A</c:v>
                </c:pt>
                <c:pt idx="6">
                  <c:v>#N/A</c:v>
                </c:pt>
                <c:pt idx="7">
                  <c:v>111</c:v>
                </c:pt>
                <c:pt idx="8">
                  <c:v>#N/A</c:v>
                </c:pt>
                <c:pt idx="9">
                  <c:v>#N/A</c:v>
                </c:pt>
                <c:pt idx="10">
                  <c:v>67</c:v>
                </c:pt>
                <c:pt idx="11">
                  <c:v>#N/A</c:v>
                </c:pt>
                <c:pt idx="12">
                  <c:v>#N/A</c:v>
                </c:pt>
                <c:pt idx="13">
                  <c:v>98</c:v>
                </c:pt>
                <c:pt idx="14">
                  <c:v>#N/A</c:v>
                </c:pt>
              </c:numCache>
            </c:numRef>
          </c:val>
          <c:smooth val="0"/>
          <c:extLst>
            <c:ext xmlns:c16="http://schemas.microsoft.com/office/drawing/2014/chart" uri="{C3380CC4-5D6E-409C-BE32-E72D297353CC}">
              <c16:uniqueId val="{0000000B-3D63-426A-9390-78E7BDBF71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752</c:v>
                </c:pt>
                <c:pt idx="1">
                  <c:v>722</c:v>
                </c:pt>
                <c:pt idx="2">
                  <c:v>632</c:v>
                </c:pt>
              </c:numCache>
            </c:numRef>
          </c:val>
          <c:extLst>
            <c:ext xmlns:c16="http://schemas.microsoft.com/office/drawing/2014/chart" uri="{C3380CC4-5D6E-409C-BE32-E72D297353CC}">
              <c16:uniqueId val="{00000000-4621-42A7-8FAA-E516CF07F9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165</c:v>
                </c:pt>
                <c:pt idx="1">
                  <c:v>165</c:v>
                </c:pt>
                <c:pt idx="2">
                  <c:v>165</c:v>
                </c:pt>
              </c:numCache>
            </c:numRef>
          </c:val>
          <c:extLst>
            <c:ext xmlns:c16="http://schemas.microsoft.com/office/drawing/2014/chart" uri="{C3380CC4-5D6E-409C-BE32-E72D297353CC}">
              <c16:uniqueId val="{00000001-4621-42A7-8FAA-E516CF07F9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110</c:v>
                </c:pt>
                <c:pt idx="1">
                  <c:v>122</c:v>
                </c:pt>
                <c:pt idx="2">
                  <c:v>119</c:v>
                </c:pt>
              </c:numCache>
            </c:numRef>
          </c:val>
          <c:extLst>
            <c:ext xmlns:c16="http://schemas.microsoft.com/office/drawing/2014/chart" uri="{C3380CC4-5D6E-409C-BE32-E72D297353CC}">
              <c16:uniqueId val="{00000002-4621-42A7-8FAA-E516CF07F9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{8133BEA6-D0A4-4793-8700-6EAB31F7A653}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A76-42A7-8F50-82BF243020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{AEF5C6F5-E69A-422C-B021-047C81A7F749}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76-42A7-8F50-82BF243020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{CB68B0CF-FB85-4061-A227-CCC1860C3429}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76-42A7-8F50-82BF243020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{A35225E7-5447-49EC-8070-3456FA1B4199}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76-42A7-8F50-82BF243020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{43B46654-4BEE-4F24-AC21-9F0DF543C11D}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76-42A7-8F50-82BF243020A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{7C5436F8-536C-4FF9-B5C7-E48C00626A67}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A76-42A7-8F50-82BF243020A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{74F9C0F5-DEAC-4C55-9F87-6DF76D668390}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A76-42A7-8F50-82BF243020A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{36C9AB28-8EB2-4065-937C-766A02F16108}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A76-42A7-8F50-82BF243020A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{00BCC5E3-5349-4866-9BA6-5682F836CEF0}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A76-42A7-8F50-82BF243020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68.400000000000006</c:v>
                </c:pt>
                <c:pt idx="8">
                  <c:v>70.099999999999994</c:v>
                </c:pt>
                <c:pt idx="16">
                  <c:v>71.7</c:v>
                </c:pt>
                <c:pt idx="24">
                  <c:v>73.400000000000006</c:v>
                </c:pt>
                <c:pt idx="32">
                  <c:v>75.3</c:v>
                </c:pt>
              </c:numCache>
            </c:numRef>
          </c:xVal>
          <c:yVal>
            <c:numRef>
              <c:f>公会計指標分析・財政指標組合せ分析表!$BP$51:$DC$51</c:f>
              <c:numCache>
                <c:formatCode>#,##0.0;"▲ "#,##0.0</c:formatCode>
                <c:ptCount val="40"/>
                <c:pt idx="0">
                  <c:v>25.4</c:v>
                </c:pt>
                <c:pt idx="16">
                  <c:v>20.7</c:v>
                </c:pt>
                <c:pt idx="24">
                  <c:v>12.1</c:v>
                </c:pt>
                <c:pt idx="32">
                  <c:v>16.600000000000001</c:v>
                </c:pt>
              </c:numCache>
            </c:numRef>
          </c:yVal>
          <c:smooth val="0"/>
          <c:extLst>
            <c:ext xmlns:c16="http://schemas.microsoft.com/office/drawing/2014/chart" uri="{C3380CC4-5D6E-409C-BE32-E72D297353CC}">
              <c16:uniqueId val="{00000009-5A76-42A7-8F50-82BF243020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23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{1F7A56A4-1F5B-4894-9EEF-9E8D6AB7F8BE}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A76-42A7-8F50-82BF243020A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{7AE98B34-DA98-44F0-A3B4-FFBF7FC81CE5}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76-42A7-8F50-82BF243020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{D2FD07F8-E6DA-4523-ABF2-3DBD5CD6CF24}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76-42A7-8F50-82BF243020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{B94D152F-36DE-4A20-BFCF-8425952BA780}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76-42A7-8F50-82BF243020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{0849ECFD-6DFC-4C7A-85DE-D48081188993}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76-42A7-8F50-82BF243020AC}"/>
                </c:ext>
              </c:extLst>
            </c:dLbl>
            <c:dLbl>
              <c:idx val="8"/>
              <c:layout>
                <c:manualLayout>
                  <c:x val="-4.1508761670505642E-2"/>
                  <c:y val="-8.43637691553783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{E3E972C4-2002-4AB9-A9FD-D8BC67FFB937}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A76-42A7-8F50-82BF243020AC}"/>
                </c:ext>
              </c:extLst>
            </c:dLbl>
            <c:dLbl>
              <c:idx val="16"/>
              <c:layout>
                <c:manualLayout>
                  <c:x val="-3.2145200469572303E-2"/>
                  <c:y val="-4.511431505635206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{FF120CF8-FA6F-4004-9163-4FCDE530A28C}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A76-42A7-8F50-82BF243020A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{FC003735-B555-4565-BEC4-89F4708219E4}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A76-42A7-8F50-82BF243020A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{D28A148B-0015-4412-830E-95C321D6483F}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A76-42A7-8F50-82BF243020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76-42A7-8F50-82BF243020AC}"/>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{2C3D0EF4-CDE4-4983-AD31-3436490528A0}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6EA-4CFA-8647-74AC7E146E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{548D6F07-8203-4DDB-AC40-208979770C11}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EA-4CFA-8647-74AC7E146E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{4F51D6C1-A6C1-4D34-8657-463655057CB0}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EA-4CFA-8647-74AC7E146E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{E2C545E1-07D7-442C-841A-8CE7E8C73BCE}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EA-4CFA-8647-74AC7E146E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{D8A4609C-F092-4537-BDC9-201A9EF52879}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EA-4CFA-8647-74AC7E146EB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{76A7630D-6681-47EA-94DC-7682A75787A4}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6EA-4CFA-8647-74AC7E146EB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{40F80051-AF56-4B8D-AAD3-0F713CE929B9}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6EA-4CFA-8647-74AC7E146EB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{4B4754F5-BB5F-4B46-B063-A3F470D2E1A3}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6EA-4CFA-8647-74AC7E146EB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{E461FA1F-2429-47DF-B133-2A4009D67FEB}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6EA-4CFA-8647-74AC7E146E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9.3000000000000007</c:v>
                </c:pt>
                <c:pt idx="16">
                  <c:v>9.5</c:v>
                </c:pt>
                <c:pt idx="24">
                  <c:v>11.8</c:v>
                </c:pt>
                <c:pt idx="32">
                  <c:v>12.4</c:v>
                </c:pt>
              </c:numCache>
            </c:numRef>
          </c:xVal>
          <c:yVal>
            <c:numRef>
              <c:f>公会計指標分析・財政指標組合せ分析表!$BP$73:$DC$73</c:f>
              <c:numCache>
                <c:formatCode>#,##0.0;"▲ "#,##0.0</c:formatCode>
                <c:ptCount val="40"/>
                <c:pt idx="0">
                  <c:v>25.4</c:v>
                </c:pt>
                <c:pt idx="16">
                  <c:v>20.7</c:v>
                </c:pt>
                <c:pt idx="24">
                  <c:v>12.1</c:v>
                </c:pt>
                <c:pt idx="32">
                  <c:v>16.600000000000001</c:v>
                </c:pt>
              </c:numCache>
            </c:numRef>
          </c:yVal>
          <c:smooth val="0"/>
          <c:extLst>
            <c:ext xmlns:c16="http://schemas.microsoft.com/office/drawing/2014/chart" uri="{C3380CC4-5D6E-409C-BE32-E72D297353CC}">
              <c16:uniqueId val="{00000009-66EA-4CFA-8647-74AC7E146E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34324773247319E-2"/>
                  <c:y val="-4.349592131553585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{6308B07F-8CC6-422A-A7DC-D6E1526E3B69}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6EA-4CFA-8647-74AC7E146E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{EC6876A1-BE49-41AE-A18D-3FE6104A3DA3}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EA-4CFA-8647-74AC7E146E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{C3E41F45-5AF0-4D0D-9E82-7CE46CA2EFB7}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EA-4CFA-8647-74AC7E146E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{B1CA5A5D-82DB-4AF9-924E-E56D922A623D}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EA-4CFA-8647-74AC7E146E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{28811183-B36E-456C-8552-631BFD5D4554}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EA-4CFA-8647-74AC7E146EBB}"/>
                </c:ext>
              </c:extLst>
            </c:dLbl>
            <c:dLbl>
              <c:idx val="8"/>
              <c:layout>
                <c:manualLayout>
                  <c:x val="-3.3052735505748075E-2"/>
                  <c:y val="-9.079773574618109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{1CF24F45-7C4F-417A-827C-27C613438B6B}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6EA-4CFA-8647-74AC7E146EBB}"/>
                </c:ext>
              </c:extLst>
            </c:dLbl>
            <c:dLbl>
              <c:idx val="16"/>
              <c:layout>
                <c:manualLayout>
                  <c:x val="-4.5096530706953748E-2"/>
                  <c:y val="-7.660727703887987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{85520F5A-CA7A-4208-B9F3-25372EBC39E7}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6EA-4CFA-8647-74AC7E146EBB}"/>
                </c:ext>
              </c:extLst>
            </c:dLbl>
            <c:dLbl>
              <c:idx val="24"/>
              <c:layout>
                <c:manualLayout>
                  <c:x val="-1.8171803637232604E-2"/>
                  <c:y val="-3.876582549436367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{5AB408D7-CB75-4243-B324-BD6E12AC11F7}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6EA-4CFA-8647-74AC7E146EB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{5755643A-3059-4F2E-93F4-4F6EA92080E5}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6EA-4CFA-8647-74AC7E146E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6EA-4CFA-8647-74AC7E146EBB}"/>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元利償還金は減少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百万円減</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している。これは公営住宅建設事業債等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一部について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終わった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ことにより令和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年度は実質公債費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率の分子を引き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下げる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結果となった。引き続き地方交付税参入率の高い村債を活用するとともに、新規事業の精査や補助金等の活用を積極的に行うなど、新規村債発行額の抑制を図っていく。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一般会計等に係る地方債の現在高については、減少傾向にあり、組合等負担等見込額及び退職手当負担見込額についても減少傾向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または横ばいの状態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この状態を維持できるよう今後も過疎対策事業債等の地方交付税措置率の高い村債の活用や新規事業の精査等を行い村債の新規発行額の抑制等に努める。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奈良県野迫川村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90,000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千円の基金取り崩しを行ったことにより、基金残高が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90,000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・森林環境保全基金について、令和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6,196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千円積立を行うと同時に、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10,835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千円取り崩しを行い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4,639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千円基金残高が減少している。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普通交付税が減少していくことが予想されるため、一般会計の歳入総額が減少傾向となることを見越して、歳出の見直しを行い、取崩し額を最低限にしていく。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・地域福祉基金：活力ある豊かな長寿社会の形成と福祉活動の促進を図る。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・ふるさとのせ川愛基金：豊かな自然と歴史に育まれた野迫川村への共感やふるさとへの思いを持つ</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飛戸からの寄附金を財源として、歴史文化遺産の保存や地域づくり、人づくり等村の活性化事業を行う。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・森林環境保全基金：森林整備及びその促進に関する事業を行う。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・地域振興基金：本格的な高齢化社会の到来に備え、地域の福祉活動の促進、快適な生活環境の形成等を図る。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・ふるさとのせ川愛基金：ふるさと納税者の増加による基金増加。</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・森林環境保全基金：新設された森林環境譲与税の積み立て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と事業実施による取崩し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(10,835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により差し引きして減少。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事業内容を精査しながら、各事業の財源として、基金の活用を視野に入れていく。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90,000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千円の基金取り崩しを行ったことにより、基金残高が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90,000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普通交付税が減少していくことが予想されるため、一般会計の歳入総額が減少傾向となることを見越して、歳出の見直しを行い、取崩し額を最低限にしていく。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過去三ヵ年において、減債基金への積み立てを行わず、財政調整基金への積み立てを行ってきたため、大きな増額はない。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普通交付税の減少に伴い財政調整基金と同様に基金の取崩しが予想される。今後も引き続き適切な基金運用に努めていく。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4B3F5A8-D185-4939-AC9E-D0D56FEA84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960AED9-0263-4A92-B57F-912407AA3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DD40E2E8-D10B-476E-8EE6-7B1F1581DB8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4B94D836-0F32-44CD-B91F-1A1C07910B0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990C32A5-F5DB-43F1-AF0F-86EE2EEF2AA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64FBA1DE-47DF-497E-B1BE-A261C1247FC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4D2664A3-F352-4736-A532-449CAAA20D3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8EF45E5B-38B2-4DA5-B033-E3F55BFEFA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61688AA3-6F58-41A5-893A-9F0A2042637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3C73BE14-36E7-40AE-8E47-FE589B9323B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6FAA9052-A27A-4D4E-A199-37073CDB064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A1E38033-FA20-454A-B6FE-8A01CA81A1A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25B57299-8ED7-4012-8096-31C72244ED2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627F93D6-CE4F-4411-88E1-FD254B4B439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
349
154.90
1,629,307
1,580,272
28,093
803,539
2,046,896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696E790-3BEC-4BAE-91CF-9CD526FFACD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12F3DFE1-DCD2-460F-B8BE-8CC688D5E64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75602FA9-171C-4488-A74F-8E15811E299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E88A5B65-C931-498D-B85C-5C365C0681D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54A196A-62BE-44CA-9A8B-1AEF6EC9C33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973B081A-75C1-4257-83ED-7C0E86C138D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83062173-8485-44B6-912E-F139ED373FF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B3470CFC-45C6-43E1-AE90-32CEAC3DC12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46F94517-5EEA-4BE6-9575-7B9647B9025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E3FCA8C5-4127-42FC-ADAD-3BC7ACB1D97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32BCA543-E87F-4D33-AFFA-F44B5B8CD1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F1289D68-176C-42F4-8AB8-5862AFE999E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ABEB94A2-4B0E-4C22-9036-C8C38978D64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B8F5C973-DA32-49F4-AA7E-828E7C100C0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9F89D7F8-8F3F-4718-A805-D2007F473D6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3F80F540-9EB1-4CDE-B99A-A7F64EF24FD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7AE5B0F3-EF2C-4EAC-8BAF-88F2E318F59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F2F967D4-C9FE-43D2-B18E-1DC481777D5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738F16-0410-4E08-8068-565CA0F1D41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A78DEC27-7F07-4C0B-A423-53BEEB4E3C8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D606E0AE-BB28-42ED-88FF-280D45CAC6B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8E4F581E-8B3F-4D06-911C-DB51947B531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F5D9E6B6-6855-4EE0-ACF2-AF09A3699BF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35769B90-DCE6-4FA7-B226-1BC3A77063D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BF21E2D4-2151-4527-8F19-EFCD3F8CB0A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1D3436AB-4037-4FD3-A3DC-A0C03DFCB08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239195D-BE25-4B3D-B49C-E58830119D8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C646FD23-A456-426D-ACD1-B9E444CA273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B7ED2FC8-62C7-475E-962A-CADE3E361E8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EFAA728E-651B-4ECC-BE90-2C84BAE2056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C6372F9A-FD42-4377-AF23-4DC93B08C20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A6120C7B-FB42-4746-AF2D-45B5BE48284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A1DDBFE7-5911-4C75-B448-A4C3FE2183A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C116CF7B-76AD-42B4-B43D-1AE30B85CCB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37B8B242-FB1E-45CA-8B42-C8037CDAFB1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改修を行っている施設は数ヵ所あるものの、例年同程度老朽化が進んでいると考えられる。次年度以降も大規模な改修・改築を控えている施設がないため、同じように推移していくと予想される。</a:t>
          </a:r>
          <a:endParaRPr lang="ja-JP" altLang="ja-JP">
            <a:effectLst/>
            <a:latin typeface="ＭＳ 明朝" panose="02020609040205080304" pitchFamily="17" charset="-128"/>
            <a:ea typeface="ＭＳ 明朝" panose="02020609040205080304" pitchFamily="17"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AAD3A80C-88C4-4B9B-851A-58714C8CD7F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A9199D3-D009-4951-BA7C-1D920D8E2A5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9A229644-C5F5-4F1B-B57F-188D3077860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33D04D7E-D300-44B9-9E28-1A8AA479F1D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5DCBC2A3-D613-4510-81F1-E559BAA8183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BE2243FC-0CB3-4296-B10B-395B9E4C70C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7BA6839D-1A75-4A69-9323-D73CE4DA1B7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EF154E4E-C8B5-4B70-A312-3E3F88257E9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53D04A85-6203-43E5-B263-BE93A79CC26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678B7950-6735-4B74-B3CE-1228EC390F2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0FEF18CE-22E5-4733-B46C-CB4C66FA277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F1DE3775-47B2-4DE2-A2A2-D623055E559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69B92C95-3982-4AA9-860B-A41D5EBD011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D5B80041-E614-4CD9-BEF1-0CBCDCE8775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5670FA54-524B-4A44-B6FA-7C1AABCF3EF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6F5B124A-7BF9-48A4-B4B7-394C681F377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53AB31C0-959E-4E06-A2CA-A2C3D3817BA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6004FD60-7BF3-4C79-BD82-DADC848E83E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69" name="直線コネクタ 68">
          <a:extLst>
            <a:ext uri="{FF2B5EF4-FFF2-40B4-BE49-F238E27FC236}">
              <a16:creationId xmlns:a16="http://schemas.microsoft.com/office/drawing/2014/main" id="{0B55DC0C-D34C-4C69-99AB-F2633E49DAB1}"/>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0" name="有形固定資産減価償却率最小値テキスト">
          <a:extLst>
            <a:ext uri="{FF2B5EF4-FFF2-40B4-BE49-F238E27FC236}">
              <a16:creationId xmlns:a16="http://schemas.microsoft.com/office/drawing/2014/main" id="{C52045C6-3637-4081-AEB6-0E3BC29EBCBA}"/>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1" name="直線コネクタ 70">
          <a:extLst>
            <a:ext uri="{FF2B5EF4-FFF2-40B4-BE49-F238E27FC236}">
              <a16:creationId xmlns:a16="http://schemas.microsoft.com/office/drawing/2014/main" id="{F9EA23B1-3FB6-4ADC-97F9-509260F41955}"/>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2" name="有形固定資産減価償却率最大値テキスト">
          <a:extLst>
            <a:ext uri="{FF2B5EF4-FFF2-40B4-BE49-F238E27FC236}">
              <a16:creationId xmlns:a16="http://schemas.microsoft.com/office/drawing/2014/main" id="{6F0C260D-2A5D-45E2-A648-E33358CAF5C1}"/>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3" name="直線コネクタ 72">
          <a:extLst>
            <a:ext uri="{FF2B5EF4-FFF2-40B4-BE49-F238E27FC236}">
              <a16:creationId xmlns:a16="http://schemas.microsoft.com/office/drawing/2014/main" id="{CBE07725-0390-4D47-967B-A1605AB24CA7}"/>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4" name="有形固定資産減価償却率平均値テキスト">
          <a:extLst>
            <a:ext uri="{FF2B5EF4-FFF2-40B4-BE49-F238E27FC236}">
              <a16:creationId xmlns:a16="http://schemas.microsoft.com/office/drawing/2014/main" id="{81356471-5746-4AB1-8252-AC4A976644C4}"/>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5" name="フローチャート: 判断 74">
          <a:extLst>
            <a:ext uri="{FF2B5EF4-FFF2-40B4-BE49-F238E27FC236}">
              <a16:creationId xmlns:a16="http://schemas.microsoft.com/office/drawing/2014/main" id="{C5E21D62-C900-4E76-978B-7E9EEA90DFE2}"/>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76" name="フローチャート: 判断 75">
          <a:extLst>
            <a:ext uri="{FF2B5EF4-FFF2-40B4-BE49-F238E27FC236}">
              <a16:creationId xmlns:a16="http://schemas.microsoft.com/office/drawing/2014/main" id="{25CF2F6E-878C-4359-97DC-5270D0F7A3BE}"/>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77" name="フローチャート: 判断 76">
          <a:extLst>
            <a:ext uri="{FF2B5EF4-FFF2-40B4-BE49-F238E27FC236}">
              <a16:creationId xmlns:a16="http://schemas.microsoft.com/office/drawing/2014/main" id="{242A6E2E-B3A2-4217-8596-F8DBBDED7D89}"/>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78" name="フローチャート: 判断 77">
          <a:extLst>
            <a:ext uri="{FF2B5EF4-FFF2-40B4-BE49-F238E27FC236}">
              <a16:creationId xmlns:a16="http://schemas.microsoft.com/office/drawing/2014/main" id="{FE754971-F7B0-43CB-9AB4-00921A3801F0}"/>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79" name="フローチャート: 判断 78">
          <a:extLst>
            <a:ext uri="{FF2B5EF4-FFF2-40B4-BE49-F238E27FC236}">
              <a16:creationId xmlns:a16="http://schemas.microsoft.com/office/drawing/2014/main" id="{CFC6D50D-D789-40F8-8F38-9D919B5EC608}"/>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7F0BA26-C323-41E8-A3A5-E26F6AF8A88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762135E-AAFA-4458-A43D-BC45120C74C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0AF08EA-62D5-45F8-8049-095BD7BEF38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9F1E53F-EC89-4942-A26E-31B64E480E3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194C78C-C6D8-46AA-9B23-F74B42C774B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41456</xdr:rowOff>
    </xdr:from>
    <xdr:to>
      <xdr:col>23</xdr:col>
      <xdr:colOff>136525</xdr:colOff>
      <xdr:row>32</xdr:row>
      <xdr:rowOff>143056</xdr:rowOff>
    </xdr:to>
    <xdr:sp macro="" textlink="">
      <xdr:nvSpPr>
        <xdr:cNvPr id="85" name="楕円 84">
          <a:extLst>
            <a:ext uri="{FF2B5EF4-FFF2-40B4-BE49-F238E27FC236}">
              <a16:creationId xmlns:a16="http://schemas.microsoft.com/office/drawing/2014/main" id="{C834E448-9D85-4D69-B1DE-3217281B2FE3}"/>
            </a:ext>
          </a:extLst>
        </xdr:cNvPr>
        <xdr:cNvSpPr/>
      </xdr:nvSpPr>
      <xdr:spPr>
        <a:xfrm>
          <a:off x="4711700" y="62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19883</xdr:rowOff>
    </xdr:from>
    <xdr:ext cx="405111" cy="259045"/>
    <xdr:sp macro="" textlink="">
      <xdr:nvSpPr>
        <xdr:cNvPr id="86" name="有形固定資産減価償却率該当値テキスト">
          <a:extLst>
            <a:ext uri="{FF2B5EF4-FFF2-40B4-BE49-F238E27FC236}">
              <a16:creationId xmlns:a16="http://schemas.microsoft.com/office/drawing/2014/main" id="{55347353-0ED0-440D-BA91-F613FD0FC2B3}"/>
            </a:ext>
          </a:extLst>
        </xdr:cNvPr>
        <xdr:cNvSpPr txBox="1"/>
      </xdr:nvSpPr>
      <xdr:spPr>
        <a:xfrm>
          <a:off x="4813300" y="6277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87" name="楕円 86">
          <a:extLst>
            <a:ext uri="{FF2B5EF4-FFF2-40B4-BE49-F238E27FC236}">
              <a16:creationId xmlns:a16="http://schemas.microsoft.com/office/drawing/2014/main" id="{92C8FC98-23AB-4956-933F-A6BB643B16E5}"/>
            </a:ext>
          </a:extLst>
        </xdr:cNvPr>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92256</xdr:rowOff>
    </xdr:to>
    <xdr:cxnSp macro="">
      <xdr:nvCxnSpPr>
        <xdr:cNvPr id="88" name="直線コネクタ 87">
          <a:extLst>
            <a:ext uri="{FF2B5EF4-FFF2-40B4-BE49-F238E27FC236}">
              <a16:creationId xmlns:a16="http://schemas.microsoft.com/office/drawing/2014/main" id="{1CB89FF3-2B70-4D2C-97EE-B57F1EAB4B0B}"/>
            </a:ext>
          </a:extLst>
        </xdr:cNvPr>
        <xdr:cNvCxnSpPr/>
      </xdr:nvCxnSpPr>
      <xdr:spPr>
        <a:xfrm>
          <a:off x="4051300" y="6291580"/>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101872</xdr:rowOff>
    </xdr:from>
    <xdr:to>
      <xdr:col>15</xdr:col>
      <xdr:colOff>187325</xdr:colOff>
      <xdr:row>32</xdr:row>
      <xdr:rowOff>32022</xdr:rowOff>
    </xdr:to>
    <xdr:sp macro="" textlink="">
      <xdr:nvSpPr>
        <xdr:cNvPr id="89" name="楕円 88">
          <a:extLst>
            <a:ext uri="{FF2B5EF4-FFF2-40B4-BE49-F238E27FC236}">
              <a16:creationId xmlns:a16="http://schemas.microsoft.com/office/drawing/2014/main" id="{2C684DA0-A32E-4EBC-8753-8E0F0C088097}"/>
            </a:ext>
          </a:extLst>
        </xdr:cNvPr>
        <xdr:cNvSpPr/>
      </xdr:nvSpPr>
      <xdr:spPr>
        <a:xfrm>
          <a:off x="3238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152672</xdr:rowOff>
    </xdr:from>
    <xdr:to>
      <xdr:col>19</xdr:col>
      <xdr:colOff>136525</xdr:colOff>
      <xdr:row>32</xdr:row>
      <xdr:rowOff>33655</xdr:rowOff>
    </xdr:to>
    <xdr:cxnSp macro="">
      <xdr:nvCxnSpPr>
        <xdr:cNvPr id="90" name="直線コネクタ 89">
          <a:extLst>
            <a:ext uri="{FF2B5EF4-FFF2-40B4-BE49-F238E27FC236}">
              <a16:creationId xmlns:a16="http://schemas.microsoft.com/office/drawing/2014/main" id="{8BC62D3F-E1B7-425D-881C-7F6F2D580E73}"/>
            </a:ext>
          </a:extLst>
        </xdr:cNvPr>
        <xdr:cNvCxnSpPr/>
      </xdr:nvCxnSpPr>
      <xdr:spPr>
        <a:xfrm>
          <a:off x="3289300" y="623914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52524</xdr:rowOff>
    </xdr:from>
    <xdr:to>
      <xdr:col>11</xdr:col>
      <xdr:colOff>187325</xdr:colOff>
      <xdr:row>31</xdr:row>
      <xdr:rowOff>154124</xdr:rowOff>
    </xdr:to>
    <xdr:sp macro="" textlink="">
      <xdr:nvSpPr>
        <xdr:cNvPr id="91" name="楕円 90">
          <a:extLst>
            <a:ext uri="{FF2B5EF4-FFF2-40B4-BE49-F238E27FC236}">
              <a16:creationId xmlns:a16="http://schemas.microsoft.com/office/drawing/2014/main" id="{9AFA31A4-704C-4D25-9889-8BBCB0ADDD97}"/>
            </a:ext>
          </a:extLst>
        </xdr:cNvPr>
        <xdr:cNvSpPr/>
      </xdr:nvSpPr>
      <xdr:spPr>
        <a:xfrm>
          <a:off x="2476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103324</xdr:rowOff>
    </xdr:from>
    <xdr:to>
      <xdr:col>15</xdr:col>
      <xdr:colOff>136525</xdr:colOff>
      <xdr:row>31</xdr:row>
      <xdr:rowOff>152672</xdr:rowOff>
    </xdr:to>
    <xdr:cxnSp macro="">
      <xdr:nvCxnSpPr>
        <xdr:cNvPr id="92" name="直線コネクタ 91">
          <a:extLst>
            <a:ext uri="{FF2B5EF4-FFF2-40B4-BE49-F238E27FC236}">
              <a16:creationId xmlns:a16="http://schemas.microsoft.com/office/drawing/2014/main" id="{12BD9709-0E6F-47AE-A354-5A9679D50F73}"/>
            </a:ext>
          </a:extLst>
        </xdr:cNvPr>
        <xdr:cNvCxnSpPr/>
      </xdr:nvCxnSpPr>
      <xdr:spPr>
        <a:xfrm>
          <a:off x="2527300" y="6189799"/>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91</xdr:rowOff>
    </xdr:from>
    <xdr:to>
      <xdr:col>7</xdr:col>
      <xdr:colOff>187325</xdr:colOff>
      <xdr:row>31</xdr:row>
      <xdr:rowOff>101691</xdr:rowOff>
    </xdr:to>
    <xdr:sp macro="" textlink="">
      <xdr:nvSpPr>
        <xdr:cNvPr id="93" name="楕円 92">
          <a:extLst>
            <a:ext uri="{FF2B5EF4-FFF2-40B4-BE49-F238E27FC236}">
              <a16:creationId xmlns:a16="http://schemas.microsoft.com/office/drawing/2014/main" id="{478F8F08-49B7-4E2F-8073-94593D804749}"/>
            </a:ext>
          </a:extLst>
        </xdr:cNvPr>
        <xdr:cNvSpPr/>
      </xdr:nvSpPr>
      <xdr:spPr>
        <a:xfrm>
          <a:off x="1714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50891</xdr:rowOff>
    </xdr:from>
    <xdr:to>
      <xdr:col>11</xdr:col>
      <xdr:colOff>136525</xdr:colOff>
      <xdr:row>31</xdr:row>
      <xdr:rowOff>103324</xdr:rowOff>
    </xdr:to>
    <xdr:cxnSp macro="">
      <xdr:nvCxnSpPr>
        <xdr:cNvPr id="94" name="直線コネクタ 93">
          <a:extLst>
            <a:ext uri="{FF2B5EF4-FFF2-40B4-BE49-F238E27FC236}">
              <a16:creationId xmlns:a16="http://schemas.microsoft.com/office/drawing/2014/main" id="{7CC848CD-2CEC-4941-BBD9-3981EC981174}"/>
            </a:ext>
          </a:extLst>
        </xdr:cNvPr>
        <xdr:cNvCxnSpPr/>
      </xdr:nvCxnSpPr>
      <xdr:spPr>
        <a:xfrm>
          <a:off x="1765300" y="6137366"/>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95" name="n_1aveValue有形固定資産減価償却率">
          <a:extLst>
            <a:ext uri="{FF2B5EF4-FFF2-40B4-BE49-F238E27FC236}">
              <a16:creationId xmlns:a16="http://schemas.microsoft.com/office/drawing/2014/main" id="{ED23BEFC-F2A3-44DF-B24A-83EF319ED5F3}"/>
            </a:ext>
          </a:extLst>
        </xdr:cNvPr>
        <xdr:cNvSpPr txBox="1"/>
      </xdr:nvSpPr>
      <xdr:spPr>
        <a:xfrm>
          <a:off x="38360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6" name="n_2aveValue有形固定資産減価償却率">
          <a:extLst>
            <a:ext uri="{FF2B5EF4-FFF2-40B4-BE49-F238E27FC236}">
              <a16:creationId xmlns:a16="http://schemas.microsoft.com/office/drawing/2014/main" id="{8B29E84A-17B8-4F24-BE50-45425FF015AC}"/>
            </a:ext>
          </a:extLst>
        </xdr:cNvPr>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97" name="n_3aveValue有形固定資産減価償却率">
          <a:extLst>
            <a:ext uri="{FF2B5EF4-FFF2-40B4-BE49-F238E27FC236}">
              <a16:creationId xmlns:a16="http://schemas.microsoft.com/office/drawing/2014/main" id="{DCCDDB55-9EB2-4DDC-979A-0CB76A36A5E7}"/>
            </a:ext>
          </a:extLst>
        </xdr:cNvPr>
        <xdr:cNvSpPr txBox="1"/>
      </xdr:nvSpPr>
      <xdr:spPr>
        <a:xfrm>
          <a:off x="2324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98" name="n_4aveValue有形固定資産減価償却率">
          <a:extLst>
            <a:ext uri="{FF2B5EF4-FFF2-40B4-BE49-F238E27FC236}">
              <a16:creationId xmlns:a16="http://schemas.microsoft.com/office/drawing/2014/main" id="{5D20CC2A-6CDC-4183-96FD-529C7C3A0AC4}"/>
            </a:ext>
          </a:extLst>
        </xdr:cNvPr>
        <xdr:cNvSpPr txBox="1"/>
      </xdr:nvSpPr>
      <xdr:spPr>
        <a:xfrm>
          <a:off x="1562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99" name="n_1mainValue有形固定資産減価償却率">
          <a:extLst>
            <a:ext uri="{FF2B5EF4-FFF2-40B4-BE49-F238E27FC236}">
              <a16:creationId xmlns:a16="http://schemas.microsoft.com/office/drawing/2014/main" id="{D1FEEFB0-87EC-472F-9B42-94B68B2904D0}"/>
            </a:ext>
          </a:extLst>
        </xdr:cNvPr>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23149</xdr:rowOff>
    </xdr:from>
    <xdr:ext cx="405111" cy="259045"/>
    <xdr:sp macro="" textlink="">
      <xdr:nvSpPr>
        <xdr:cNvPr id="100" name="n_2mainValue有形固定資産減価償却率">
          <a:extLst>
            <a:ext uri="{FF2B5EF4-FFF2-40B4-BE49-F238E27FC236}">
              <a16:creationId xmlns:a16="http://schemas.microsoft.com/office/drawing/2014/main" id="{0133D031-C442-4803-A300-201BA47B2F88}"/>
            </a:ext>
          </a:extLst>
        </xdr:cNvPr>
        <xdr:cNvSpPr txBox="1"/>
      </xdr:nvSpPr>
      <xdr:spPr>
        <a:xfrm>
          <a:off x="30867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145251</xdr:rowOff>
    </xdr:from>
    <xdr:ext cx="405111" cy="259045"/>
    <xdr:sp macro="" textlink="">
      <xdr:nvSpPr>
        <xdr:cNvPr id="101" name="n_3mainValue有形固定資産減価償却率">
          <a:extLst>
            <a:ext uri="{FF2B5EF4-FFF2-40B4-BE49-F238E27FC236}">
              <a16:creationId xmlns:a16="http://schemas.microsoft.com/office/drawing/2014/main" id="{0CAF7C22-4C4A-4514-9434-B3691DC5A372}"/>
            </a:ext>
          </a:extLst>
        </xdr:cNvPr>
        <xdr:cNvSpPr txBox="1"/>
      </xdr:nvSpPr>
      <xdr:spPr>
        <a:xfrm>
          <a:off x="2324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92818</xdr:rowOff>
    </xdr:from>
    <xdr:ext cx="405111" cy="259045"/>
    <xdr:sp macro="" textlink="">
      <xdr:nvSpPr>
        <xdr:cNvPr id="102" name="n_4mainValue有形固定資産減価償却率">
          <a:extLst>
            <a:ext uri="{FF2B5EF4-FFF2-40B4-BE49-F238E27FC236}">
              <a16:creationId xmlns:a16="http://schemas.microsoft.com/office/drawing/2014/main" id="{37D46888-7A01-4A76-A564-940F7180CB64}"/>
            </a:ext>
          </a:extLst>
        </xdr:cNvPr>
        <xdr:cNvSpPr txBox="1"/>
      </xdr:nvSpPr>
      <xdr:spPr>
        <a:xfrm>
          <a:off x="1562744" y="617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51D72144-6C93-4C6C-A540-B9E1E9B994B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472B3267-1A75-4903-A1B0-DBD31EBAA04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BB606663-B12C-4421-A228-6E50A7EB904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F8184112-752B-46F9-9E75-FC62B32B201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7E589B72-8348-4B5E-A641-C8A39FEE34F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6E085E6A-9847-4B51-A9C6-055BB5409D1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48C9A584-5BCE-4C41-8C2E-3CCD3ECDFDC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B43846E6-D118-469D-9258-C8E79EDE5AB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8ADA635-770C-4F59-99D7-68F6ABC61A2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5C72ED79-1ED1-463B-81EE-3C7E806B1BE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8603D9B4-5C23-483C-9C53-02CF27C6B15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F8203A11-EFA9-4F37-9CFC-E6EFE39A5AB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12AA3FA3-5B5A-4887-8DA0-CFDF4318639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辺地債及び過疎対策事業債</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の償還終了に伴い、前年度より減少しているものの、依然として類似団体平均を大きく上回っている状況である。健全な財政運営に努め、将来負担の軽減を図る必要がある。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92FA60A9-95BD-4D5C-AAB1-26A2E287E11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19CBE72B-0F56-48CF-BEEB-806A0F90058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19524D9C-AB62-4BDA-9D8B-2703A558967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FFA4C1C2-454A-4792-9840-49B4FF11DA9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18DAA36D-BA20-437F-9CB3-9C70C126C25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E596D740-C242-41EB-B5A0-A861C618AFE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B134FAC0-A7EE-4A18-922C-42589897496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5B97500C-3C3E-4F7A-BDDB-3367D9B3200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9F5E7196-11B7-41F1-8EEF-B17AED96068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F829723C-4199-43E9-BF80-9BC6DB418EC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C3CD28DF-4ED3-47B7-B612-357D03A9101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BF6D1309-6957-4B06-B820-4BC0B05A113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54386421-A020-45E4-AFA3-47AEB46AAE8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4DBD983D-AC5A-47A3-9BD7-4EBE03021CD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88B6EDA9-D84F-4524-87D4-0FC83FFED55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1" name="直線コネクタ 130">
          <a:extLst>
            <a:ext uri="{FF2B5EF4-FFF2-40B4-BE49-F238E27FC236}">
              <a16:creationId xmlns:a16="http://schemas.microsoft.com/office/drawing/2014/main" id="{F6849599-7D5F-4E6E-A22E-42D04A92D887}"/>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2" name="債務償還比率最小値テキスト">
          <a:extLst>
            <a:ext uri="{FF2B5EF4-FFF2-40B4-BE49-F238E27FC236}">
              <a16:creationId xmlns:a16="http://schemas.microsoft.com/office/drawing/2014/main" id="{7BAE0C5B-BBC5-4F31-A8DE-9728D26A31FD}"/>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3" name="直線コネクタ 132">
          <a:extLst>
            <a:ext uri="{FF2B5EF4-FFF2-40B4-BE49-F238E27FC236}">
              <a16:creationId xmlns:a16="http://schemas.microsoft.com/office/drawing/2014/main" id="{27DC256E-C852-49BF-A9F3-EEAFE7CE3B80}"/>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B2704CFC-79FB-4FBB-8B88-BEE9530C3FE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B9EBD7E8-F6EB-44DF-90E5-171B501F88E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36" name="債務償還比率平均値テキスト">
          <a:extLst>
            <a:ext uri="{FF2B5EF4-FFF2-40B4-BE49-F238E27FC236}">
              <a16:creationId xmlns:a16="http://schemas.microsoft.com/office/drawing/2014/main" id="{0608F28D-12BB-40BB-AE32-E92484B4D95C}"/>
            </a:ext>
          </a:extLst>
        </xdr:cNvPr>
        <xdr:cNvSpPr txBox="1"/>
      </xdr:nvSpPr>
      <xdr:spPr>
        <a:xfrm>
          <a:off x="14846300" y="5548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37" name="フローチャート: 判断 136">
          <a:extLst>
            <a:ext uri="{FF2B5EF4-FFF2-40B4-BE49-F238E27FC236}">
              <a16:creationId xmlns:a16="http://schemas.microsoft.com/office/drawing/2014/main" id="{860192A3-BA01-4632-8AF1-68D93DC59C7C}"/>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38" name="フローチャート: 判断 137">
          <a:extLst>
            <a:ext uri="{FF2B5EF4-FFF2-40B4-BE49-F238E27FC236}">
              <a16:creationId xmlns:a16="http://schemas.microsoft.com/office/drawing/2014/main" id="{B95E51EF-FFBC-458F-BDB1-A4EF9422CAF6}"/>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39" name="フローチャート: 判断 138">
          <a:extLst>
            <a:ext uri="{FF2B5EF4-FFF2-40B4-BE49-F238E27FC236}">
              <a16:creationId xmlns:a16="http://schemas.microsoft.com/office/drawing/2014/main" id="{DDD740F5-BC5D-459A-A268-91451178FC7C}"/>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0" name="フローチャート: 判断 139">
          <a:extLst>
            <a:ext uri="{FF2B5EF4-FFF2-40B4-BE49-F238E27FC236}">
              <a16:creationId xmlns:a16="http://schemas.microsoft.com/office/drawing/2014/main" id="{8A2770E8-B073-4DEB-9622-1ECBFB36343D}"/>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1" name="フローチャート: 判断 140">
          <a:extLst>
            <a:ext uri="{FF2B5EF4-FFF2-40B4-BE49-F238E27FC236}">
              <a16:creationId xmlns:a16="http://schemas.microsoft.com/office/drawing/2014/main" id="{E4D6F77E-30D3-4FEE-8097-7448D33E4F0C}"/>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C31CB72-192E-43EE-ABFF-899FF739EAD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893AFB5-A261-418F-926C-B09D6101A68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792594B-945D-4CB9-A617-1C2D836AC66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B4995CF4-2E19-4299-988E-5148140F949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17DC52D3-5DD7-42CC-8DCB-79B892DF732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67155</xdr:rowOff>
    </xdr:from>
    <xdr:to>
      <xdr:col>76</xdr:col>
      <xdr:colOff>73025</xdr:colOff>
      <xdr:row>30</xdr:row>
      <xdr:rowOff>168755</xdr:rowOff>
    </xdr:to>
    <xdr:sp macro="" textlink="">
      <xdr:nvSpPr>
        <xdr:cNvPr id="147" name="楕円 146">
          <a:extLst>
            <a:ext uri="{FF2B5EF4-FFF2-40B4-BE49-F238E27FC236}">
              <a16:creationId xmlns:a16="http://schemas.microsoft.com/office/drawing/2014/main" id="{5692A593-88A9-405F-A965-E8E2CB2224E6}"/>
            </a:ext>
          </a:extLst>
        </xdr:cNvPr>
        <xdr:cNvSpPr/>
      </xdr:nvSpPr>
      <xdr:spPr>
        <a:xfrm>
          <a:off x="14744700" y="59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45582</xdr:rowOff>
    </xdr:from>
    <xdr:ext cx="469744" cy="259045"/>
    <xdr:sp macro="" textlink="">
      <xdr:nvSpPr>
        <xdr:cNvPr id="148" name="債務償還比率該当値テキスト">
          <a:extLst>
            <a:ext uri="{FF2B5EF4-FFF2-40B4-BE49-F238E27FC236}">
              <a16:creationId xmlns:a16="http://schemas.microsoft.com/office/drawing/2014/main" id="{518A269D-9EA2-4833-B597-1F4860630522}"/>
            </a:ext>
          </a:extLst>
        </xdr:cNvPr>
        <xdr:cNvSpPr txBox="1"/>
      </xdr:nvSpPr>
      <xdr:spPr>
        <a:xfrm>
          <a:off x="14846300" y="596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120530</xdr:rowOff>
    </xdr:from>
    <xdr:to>
      <xdr:col>72</xdr:col>
      <xdr:colOff>123825</xdr:colOff>
      <xdr:row>31</xdr:row>
      <xdr:rowOff>50680</xdr:rowOff>
    </xdr:to>
    <xdr:sp macro="" textlink="">
      <xdr:nvSpPr>
        <xdr:cNvPr id="149" name="楕円 148">
          <a:extLst>
            <a:ext uri="{FF2B5EF4-FFF2-40B4-BE49-F238E27FC236}">
              <a16:creationId xmlns:a16="http://schemas.microsoft.com/office/drawing/2014/main" id="{E5612C67-72E5-470E-8231-78CE0D862DB4}"/>
            </a:ext>
          </a:extLst>
        </xdr:cNvPr>
        <xdr:cNvSpPr/>
      </xdr:nvSpPr>
      <xdr:spPr>
        <a:xfrm>
          <a:off x="14033500" y="60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117955</xdr:rowOff>
    </xdr:from>
    <xdr:to>
      <xdr:col>76</xdr:col>
      <xdr:colOff>22225</xdr:colOff>
      <xdr:row>30</xdr:row>
      <xdr:rowOff>171330</xdr:rowOff>
    </xdr:to>
    <xdr:cxnSp macro="">
      <xdr:nvCxnSpPr>
        <xdr:cNvPr id="150" name="直線コネクタ 149">
          <a:extLst>
            <a:ext uri="{FF2B5EF4-FFF2-40B4-BE49-F238E27FC236}">
              <a16:creationId xmlns:a16="http://schemas.microsoft.com/office/drawing/2014/main" id="{8B67D244-D85C-4719-A0E0-BEF82569CFD5}"/>
            </a:ext>
          </a:extLst>
        </xdr:cNvPr>
        <xdr:cNvCxnSpPr/>
      </xdr:nvCxnSpPr>
      <xdr:spPr>
        <a:xfrm flipV="1">
          <a:off x="14084300" y="6032980"/>
          <a:ext cx="711200" cy="5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154905</xdr:rowOff>
    </xdr:from>
    <xdr:to>
      <xdr:col>68</xdr:col>
      <xdr:colOff>123825</xdr:colOff>
      <xdr:row>32</xdr:row>
      <xdr:rowOff>85055</xdr:rowOff>
    </xdr:to>
    <xdr:sp macro="" textlink="">
      <xdr:nvSpPr>
        <xdr:cNvPr id="151" name="楕円 150">
          <a:extLst>
            <a:ext uri="{FF2B5EF4-FFF2-40B4-BE49-F238E27FC236}">
              <a16:creationId xmlns:a16="http://schemas.microsoft.com/office/drawing/2014/main" id="{9D25A522-8019-4B22-87DA-768BC755CEAD}"/>
            </a:ext>
          </a:extLst>
        </xdr:cNvPr>
        <xdr:cNvSpPr/>
      </xdr:nvSpPr>
      <xdr:spPr>
        <a:xfrm>
          <a:off x="13271500" y="62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171330</xdr:rowOff>
    </xdr:from>
    <xdr:to>
      <xdr:col>72</xdr:col>
      <xdr:colOff>73025</xdr:colOff>
      <xdr:row>32</xdr:row>
      <xdr:rowOff>34255</xdr:rowOff>
    </xdr:to>
    <xdr:cxnSp macro="">
      <xdr:nvCxnSpPr>
        <xdr:cNvPr id="152" name="直線コネクタ 151">
          <a:extLst>
            <a:ext uri="{FF2B5EF4-FFF2-40B4-BE49-F238E27FC236}">
              <a16:creationId xmlns:a16="http://schemas.microsoft.com/office/drawing/2014/main" id="{C2937C65-5996-47E1-A863-9D65DA636D8F}"/>
            </a:ext>
          </a:extLst>
        </xdr:cNvPr>
        <xdr:cNvCxnSpPr/>
      </xdr:nvCxnSpPr>
      <xdr:spPr>
        <a:xfrm flipV="1">
          <a:off x="13322300" y="6086355"/>
          <a:ext cx="762000" cy="20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115083</xdr:rowOff>
    </xdr:from>
    <xdr:to>
      <xdr:col>64</xdr:col>
      <xdr:colOff>123825</xdr:colOff>
      <xdr:row>32</xdr:row>
      <xdr:rowOff>45233</xdr:rowOff>
    </xdr:to>
    <xdr:sp macro="" textlink="">
      <xdr:nvSpPr>
        <xdr:cNvPr id="153" name="楕円 152">
          <a:extLst>
            <a:ext uri="{FF2B5EF4-FFF2-40B4-BE49-F238E27FC236}">
              <a16:creationId xmlns:a16="http://schemas.microsoft.com/office/drawing/2014/main" id="{ED366F30-C2DB-4532-BDA1-33090F256673}"/>
            </a:ext>
          </a:extLst>
        </xdr:cNvPr>
        <xdr:cNvSpPr/>
      </xdr:nvSpPr>
      <xdr:spPr>
        <a:xfrm>
          <a:off x="12509500" y="620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165883</xdr:rowOff>
    </xdr:from>
    <xdr:to>
      <xdr:col>68</xdr:col>
      <xdr:colOff>73025</xdr:colOff>
      <xdr:row>32</xdr:row>
      <xdr:rowOff>34255</xdr:rowOff>
    </xdr:to>
    <xdr:cxnSp macro="">
      <xdr:nvCxnSpPr>
        <xdr:cNvPr id="154" name="直線コネクタ 153">
          <a:extLst>
            <a:ext uri="{FF2B5EF4-FFF2-40B4-BE49-F238E27FC236}">
              <a16:creationId xmlns:a16="http://schemas.microsoft.com/office/drawing/2014/main" id="{F2E33DB4-209B-48AE-8A6F-C27C711C8CB7}"/>
            </a:ext>
          </a:extLst>
        </xdr:cNvPr>
        <xdr:cNvCxnSpPr/>
      </xdr:nvCxnSpPr>
      <xdr:spPr>
        <a:xfrm>
          <a:off x="12560300" y="6252358"/>
          <a:ext cx="762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53312</xdr:rowOff>
    </xdr:from>
    <xdr:to>
      <xdr:col>60</xdr:col>
      <xdr:colOff>123825</xdr:colOff>
      <xdr:row>31</xdr:row>
      <xdr:rowOff>154912</xdr:rowOff>
    </xdr:to>
    <xdr:sp macro="" textlink="">
      <xdr:nvSpPr>
        <xdr:cNvPr id="155" name="楕円 154">
          <a:extLst>
            <a:ext uri="{FF2B5EF4-FFF2-40B4-BE49-F238E27FC236}">
              <a16:creationId xmlns:a16="http://schemas.microsoft.com/office/drawing/2014/main" id="{6AA83AD8-2A33-4FA4-83A4-873E0260D7D4}"/>
            </a:ext>
          </a:extLst>
        </xdr:cNvPr>
        <xdr:cNvSpPr/>
      </xdr:nvSpPr>
      <xdr:spPr>
        <a:xfrm>
          <a:off x="11747500" y="613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104112</xdr:rowOff>
    </xdr:from>
    <xdr:to>
      <xdr:col>64</xdr:col>
      <xdr:colOff>73025</xdr:colOff>
      <xdr:row>31</xdr:row>
      <xdr:rowOff>165883</xdr:rowOff>
    </xdr:to>
    <xdr:cxnSp macro="">
      <xdr:nvCxnSpPr>
        <xdr:cNvPr id="156" name="直線コネクタ 155">
          <a:extLst>
            <a:ext uri="{FF2B5EF4-FFF2-40B4-BE49-F238E27FC236}">
              <a16:creationId xmlns:a16="http://schemas.microsoft.com/office/drawing/2014/main" id="{76002BC0-B7A7-48C2-9B51-0B3738088A51}"/>
            </a:ext>
          </a:extLst>
        </xdr:cNvPr>
        <xdr:cNvCxnSpPr/>
      </xdr:nvCxnSpPr>
      <xdr:spPr>
        <a:xfrm>
          <a:off x="11798300" y="6190587"/>
          <a:ext cx="762000" cy="6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57" name="n_1aveValue債務償還比率">
          <a:extLst>
            <a:ext uri="{FF2B5EF4-FFF2-40B4-BE49-F238E27FC236}">
              <a16:creationId xmlns:a16="http://schemas.microsoft.com/office/drawing/2014/main" id="{C0AED263-A629-4E11-BC33-BF7EB29F4675}"/>
            </a:ext>
          </a:extLst>
        </xdr:cNvPr>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8" name="n_2aveValue債務償還比率">
          <a:extLst>
            <a:ext uri="{FF2B5EF4-FFF2-40B4-BE49-F238E27FC236}">
              <a16:creationId xmlns:a16="http://schemas.microsoft.com/office/drawing/2014/main" id="{53135295-15CC-4998-9620-845ADAA256A6}"/>
            </a:ext>
          </a:extLst>
        </xdr:cNvPr>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9" name="n_3aveValue債務償還比率">
          <a:extLst>
            <a:ext uri="{FF2B5EF4-FFF2-40B4-BE49-F238E27FC236}">
              <a16:creationId xmlns:a16="http://schemas.microsoft.com/office/drawing/2014/main" id="{5E9C31AB-7FFC-437D-A971-DF93A21E0682}"/>
            </a:ext>
          </a:extLst>
        </xdr:cNvPr>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60" name="n_4aveValue債務償還比率">
          <a:extLst>
            <a:ext uri="{FF2B5EF4-FFF2-40B4-BE49-F238E27FC236}">
              <a16:creationId xmlns:a16="http://schemas.microsoft.com/office/drawing/2014/main" id="{A779267F-A046-486A-871D-748DAA250B72}"/>
            </a:ext>
          </a:extLst>
        </xdr:cNvPr>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41807</xdr:rowOff>
    </xdr:from>
    <xdr:ext cx="469744" cy="259045"/>
    <xdr:sp macro="" textlink="">
      <xdr:nvSpPr>
        <xdr:cNvPr id="161" name="n_1mainValue債務償還比率">
          <a:extLst>
            <a:ext uri="{FF2B5EF4-FFF2-40B4-BE49-F238E27FC236}">
              <a16:creationId xmlns:a16="http://schemas.microsoft.com/office/drawing/2014/main" id="{0AE6F910-DBA3-4B4F-8392-2222CAE13E79}"/>
            </a:ext>
          </a:extLst>
        </xdr:cNvPr>
        <xdr:cNvSpPr txBox="1"/>
      </xdr:nvSpPr>
      <xdr:spPr>
        <a:xfrm>
          <a:off x="13836727" y="612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76182</xdr:rowOff>
    </xdr:from>
    <xdr:ext cx="469744" cy="259045"/>
    <xdr:sp macro="" textlink="">
      <xdr:nvSpPr>
        <xdr:cNvPr id="162" name="n_2mainValue債務償還比率">
          <a:extLst>
            <a:ext uri="{FF2B5EF4-FFF2-40B4-BE49-F238E27FC236}">
              <a16:creationId xmlns:a16="http://schemas.microsoft.com/office/drawing/2014/main" id="{436F9608-1B11-47AB-AA7F-B6FF7AFBEF9B}"/>
            </a:ext>
          </a:extLst>
        </xdr:cNvPr>
        <xdr:cNvSpPr txBox="1"/>
      </xdr:nvSpPr>
      <xdr:spPr>
        <a:xfrm>
          <a:off x="13087427" y="633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36360</xdr:rowOff>
    </xdr:from>
    <xdr:ext cx="469744" cy="259045"/>
    <xdr:sp macro="" textlink="">
      <xdr:nvSpPr>
        <xdr:cNvPr id="163" name="n_3mainValue債務償還比率">
          <a:extLst>
            <a:ext uri="{FF2B5EF4-FFF2-40B4-BE49-F238E27FC236}">
              <a16:creationId xmlns:a16="http://schemas.microsoft.com/office/drawing/2014/main" id="{BFBD9A32-DFC5-4845-A61D-DFDBD458A51E}"/>
            </a:ext>
          </a:extLst>
        </xdr:cNvPr>
        <xdr:cNvSpPr txBox="1"/>
      </xdr:nvSpPr>
      <xdr:spPr>
        <a:xfrm>
          <a:off x="12325427" y="629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146039</xdr:rowOff>
    </xdr:from>
    <xdr:ext cx="469744" cy="259045"/>
    <xdr:sp macro="" textlink="">
      <xdr:nvSpPr>
        <xdr:cNvPr id="164" name="n_4mainValue債務償還比率">
          <a:extLst>
            <a:ext uri="{FF2B5EF4-FFF2-40B4-BE49-F238E27FC236}">
              <a16:creationId xmlns:a16="http://schemas.microsoft.com/office/drawing/2014/main" id="{B9B0E1AA-E17B-4FAB-8ECD-F3F1415EB074}"/>
            </a:ext>
          </a:extLst>
        </xdr:cNvPr>
        <xdr:cNvSpPr txBox="1"/>
      </xdr:nvSpPr>
      <xdr:spPr>
        <a:xfrm>
          <a:off x="11563427" y="623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381CF8B1-7473-45B2-B630-7CB08A132BB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2AAD21F9-B4CA-46DC-8F7B-F2005D186ED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F1778A0-40C7-49DC-A73B-CE6F8A9E119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7B6F6F60-8EBB-4A3C-8F99-06B63079287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7E93659A-B8DD-4945-AA90-743978C6272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38B037C5-3950-4280-AA67-67C38A7833E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E01DC79-63BC-4C0D-92B3-63A26F72046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6414B5E-0AD4-4502-8814-840EF822E78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9A6C72E-2CD0-49E6-8D62-0E20261380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5D5A04-4757-46C4-8ECF-13F0BBD8843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68E3147-9AEA-47F1-AF54-4A0DBA7CCF6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A9B4EEE-BC70-4D8F-99A9-94442C802F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93CAAE-477B-432E-A4E1-FCE2E37694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A1FF83F-81DE-4703-AFF8-3EAB8CB893B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CF977E-D80B-4923-A0AB-CDB1833EBC2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FE2807-9B24-4336-85E1-E54FBD1D9D9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
349
154.90
1,629,307
1,580,272
28,093
803,539
2,046,896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F46DEA0-3366-46F2-AD1B-5F653F53C9D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D1C890-DA69-451C-97FF-8CDD4C52C51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CD3DBAF-5E33-40CD-9529-4460BFA6915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E108C14-8DE9-4852-877E-B7C6EC1E336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6791075-9B75-4F72-B5E9-5F537622796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A578527-C5FD-424A-B5E5-11243EFCBC6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50948CA-8ED7-47B1-8ADC-0E3F754A3F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62549E1-8D19-4C2A-AB8B-EB8779BA2EB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F9F74E-7C23-4385-B2C1-2FCBE46F87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B77B996-6B40-4041-89DB-E0FCEDABDC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263C108-13CE-4968-9CE4-A3893B013A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1517C8-06E3-49DB-BA05-DED41C73239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8226043-D188-434D-94BE-F159A959009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4617D10-C631-4480-A24A-EE4EB11C0EA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85A449-6997-4F18-BFFD-7A01229058F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14198AA-AD5D-4CD4-B887-C2B37863FA4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D99E86-95C2-4E6D-AB00-E59506BB4D4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9EEDA5C-0232-432F-9416-8AB1FDDE079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5779EC3-E59A-4420-BE4A-A32838638D2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28DC6E3-0AFB-4CE5-8CB4-38C40C80F70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57A7786-67E9-40DE-A0DA-1FDA03ED734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D5807B4-998A-473B-8F6B-4BEDF0980A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0D67249-772D-4BC2-B1F5-E8EFFCE833E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53DF07-C32F-43B2-938F-1CF57A1941F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89D671B-095D-44D0-924B-7094E8A83AC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82CCD1E-24DB-4F60-91D3-3B7E4A49A9C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27B077A-E52B-4D87-A05A-B09820D36A0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0BFAB3-FAA4-4C57-8F93-111BEE78744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FA6DBDF-D84A-48B0-A991-8FA2E6EAB66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3FDBD0C-A67A-4EEC-961A-BA08D9E0444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057880B-BA00-4FA2-B33E-5BC6D99B10A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E8D8EE2-F589-4504-9816-E3908731DE6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0B1D045-E6D8-4280-94E4-9F0349DA456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A9856C7-91EF-4295-BE58-ADABA874C0E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EA0C268-7130-4700-9827-E92E15E476C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7A86356-C87D-4AEB-A31B-8223550602E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1BC8EA9-4FF0-4312-9793-883C5F00C05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C6A74A5-F18F-482E-A7E6-E7F869B37A7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9730B1A-AF8B-4804-A401-19B4E706F7C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5CC5B30-E6EC-446A-AA9D-FB6E1452BDB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9E092F2-A0F4-4B1C-B355-BE09809E903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4C55D06-9EF7-4D7F-B5B9-8C3DB9750C2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1EC66AA-C319-42A3-B5A7-64F05909EA1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CCF690F-08DF-47EF-9253-CD245F4F730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CCE314D-D72E-4EAA-9385-777449BC095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A2E93FA6-55BF-4145-92EB-11C3084B0F99}"/>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C3238E26-CB4A-48F8-8541-76759A27A96D}"/>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2E18D36D-B4DB-47B0-88AD-40AA7780D67E}"/>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55E2CF5-412E-4AEE-9423-A507B950BE08}"/>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F8812676-3409-45C0-AD39-FA6D7C14AF15}"/>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a:extLst>
            <a:ext uri="{FF2B5EF4-FFF2-40B4-BE49-F238E27FC236}">
              <a16:creationId xmlns:a16="http://schemas.microsoft.com/office/drawing/2014/main" id="{CF2465BB-528D-44F2-8B29-916197D090F6}"/>
            </a:ext>
          </a:extLst>
        </xdr:cNvPr>
        <xdr:cNvSpPr txBox="1"/>
      </xdr:nvSpPr>
      <xdr:spPr>
        <a:xfrm>
          <a:off x="4673600" y="639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DE844FBF-DBFD-45ED-AAC3-E287A6004184}"/>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1AB62F0D-8822-4FD1-91E8-1269DBE81029}"/>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BFEA1CDD-E532-41EF-98FF-CFAC612166D2}"/>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A6C753F4-73FF-499C-BF4F-BD833B280C2B}"/>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507FD6C3-7218-41CC-A3EA-1329D07EB6D1}"/>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B9C3CEB-08BD-43A8-9F68-0D5F18F1997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6CCE174-FF5F-4F41-B16F-037DC9A1EB2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A2201ED-933D-4B4C-8D8C-0F345A982C9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4FA835E-D86A-4438-B1AD-8E895E591B3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9D3BC4C-8414-4BC5-9CE3-74490765ED2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78740</xdr:rowOff>
    </xdr:from>
    <xdr:to>
      <xdr:col>24</xdr:col>
      <xdr:colOff>114300</xdr:colOff>
      <xdr:row>40</xdr:row>
      <xdr:rowOff>8890</xdr:rowOff>
    </xdr:to>
    <xdr:sp macro="" textlink="">
      <xdr:nvSpPr>
        <xdr:cNvPr id="73" name="楕円 72">
          <a:extLst>
            <a:ext uri="{FF2B5EF4-FFF2-40B4-BE49-F238E27FC236}">
              <a16:creationId xmlns:a16="http://schemas.microsoft.com/office/drawing/2014/main" id="{34795535-87E2-4AC3-896A-127466D77750}"/>
            </a:ext>
          </a:extLst>
        </xdr:cNvPr>
        <xdr:cNvSpPr/>
      </xdr:nvSpPr>
      <xdr:spPr>
        <a:xfrm>
          <a:off x="4584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57167</xdr:rowOff>
    </xdr:from>
    <xdr:ext cx="405111" cy="259045"/>
    <xdr:sp macro="" textlink="">
      <xdr:nvSpPr>
        <xdr:cNvPr id="74" name="【道路】&#10;有形固定資産減価償却率該当値テキスト">
          <a:extLst>
            <a:ext uri="{FF2B5EF4-FFF2-40B4-BE49-F238E27FC236}">
              <a16:creationId xmlns:a16="http://schemas.microsoft.com/office/drawing/2014/main" id="{C66CCDEF-5626-4863-90D1-DFE38B85B9E2}"/>
            </a:ext>
          </a:extLst>
        </xdr:cNvPr>
        <xdr:cNvSpPr txBox="1"/>
      </xdr:nvSpPr>
      <xdr:spPr>
        <a:xfrm>
          <a:off x="4673600"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10160</xdr:rowOff>
    </xdr:from>
    <xdr:to>
      <xdr:col>20</xdr:col>
      <xdr:colOff>38100</xdr:colOff>
      <xdr:row>39</xdr:row>
      <xdr:rowOff>111760</xdr:rowOff>
    </xdr:to>
    <xdr:sp macro="" textlink="">
      <xdr:nvSpPr>
        <xdr:cNvPr id="75" name="楕円 74">
          <a:extLst>
            <a:ext uri="{FF2B5EF4-FFF2-40B4-BE49-F238E27FC236}">
              <a16:creationId xmlns:a16="http://schemas.microsoft.com/office/drawing/2014/main" id="{A499DAFC-44E2-4101-89CB-E33AAF37E21D}"/>
            </a:ext>
          </a:extLst>
        </xdr:cNvPr>
        <xdr:cNvSpPr/>
      </xdr:nvSpPr>
      <xdr:spPr>
        <a:xfrm>
          <a:off x="3746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60960</xdr:rowOff>
    </xdr:from>
    <xdr:to>
      <xdr:col>24</xdr:col>
      <xdr:colOff>63500</xdr:colOff>
      <xdr:row>39</xdr:row>
      <xdr:rowOff>129540</xdr:rowOff>
    </xdr:to>
    <xdr:cxnSp macro="">
      <xdr:nvCxnSpPr>
        <xdr:cNvPr id="76" name="直線コネクタ 75">
          <a:extLst>
            <a:ext uri="{FF2B5EF4-FFF2-40B4-BE49-F238E27FC236}">
              <a16:creationId xmlns:a16="http://schemas.microsoft.com/office/drawing/2014/main" id="{239964E4-B45E-4DDF-B6F7-CD9F9FA25459}"/>
            </a:ext>
          </a:extLst>
        </xdr:cNvPr>
        <xdr:cNvCxnSpPr/>
      </xdr:nvCxnSpPr>
      <xdr:spPr>
        <a:xfrm>
          <a:off x="3797300" y="67475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2540</xdr:rowOff>
    </xdr:from>
    <xdr:to>
      <xdr:col>15</xdr:col>
      <xdr:colOff>101600</xdr:colOff>
      <xdr:row>39</xdr:row>
      <xdr:rowOff>104140</xdr:rowOff>
    </xdr:to>
    <xdr:sp macro="" textlink="">
      <xdr:nvSpPr>
        <xdr:cNvPr id="77" name="楕円 76">
          <a:extLst>
            <a:ext uri="{FF2B5EF4-FFF2-40B4-BE49-F238E27FC236}">
              <a16:creationId xmlns:a16="http://schemas.microsoft.com/office/drawing/2014/main" id="{7D7BCCE5-A6D9-4A34-8739-3C2C4BC60F28}"/>
            </a:ext>
          </a:extLst>
        </xdr:cNvPr>
        <xdr:cNvSpPr/>
      </xdr:nvSpPr>
      <xdr:spPr>
        <a:xfrm>
          <a:off x="2857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53340</xdr:rowOff>
    </xdr:from>
    <xdr:to>
      <xdr:col>19</xdr:col>
      <xdr:colOff>177800</xdr:colOff>
      <xdr:row>39</xdr:row>
      <xdr:rowOff>60960</xdr:rowOff>
    </xdr:to>
    <xdr:cxnSp macro="">
      <xdr:nvCxnSpPr>
        <xdr:cNvPr id="78" name="直線コネクタ 77">
          <a:extLst>
            <a:ext uri="{FF2B5EF4-FFF2-40B4-BE49-F238E27FC236}">
              <a16:creationId xmlns:a16="http://schemas.microsoft.com/office/drawing/2014/main" id="{A5B564C8-1598-4948-9F05-476B60493D25}"/>
            </a:ext>
          </a:extLst>
        </xdr:cNvPr>
        <xdr:cNvCxnSpPr/>
      </xdr:nvCxnSpPr>
      <xdr:spPr>
        <a:xfrm>
          <a:off x="2908300" y="6739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135890</xdr:rowOff>
    </xdr:from>
    <xdr:to>
      <xdr:col>10</xdr:col>
      <xdr:colOff>165100</xdr:colOff>
      <xdr:row>39</xdr:row>
      <xdr:rowOff>66040</xdr:rowOff>
    </xdr:to>
    <xdr:sp macro="" textlink="">
      <xdr:nvSpPr>
        <xdr:cNvPr id="79" name="楕円 78">
          <a:extLst>
            <a:ext uri="{FF2B5EF4-FFF2-40B4-BE49-F238E27FC236}">
              <a16:creationId xmlns:a16="http://schemas.microsoft.com/office/drawing/2014/main" id="{2D549AF9-7327-486B-A6FA-84CD2927EAA9}"/>
            </a:ext>
          </a:extLst>
        </xdr:cNvPr>
        <xdr:cNvSpPr/>
      </xdr:nvSpPr>
      <xdr:spPr>
        <a:xfrm>
          <a:off x="1968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15240</xdr:rowOff>
    </xdr:from>
    <xdr:to>
      <xdr:col>15</xdr:col>
      <xdr:colOff>50800</xdr:colOff>
      <xdr:row>39</xdr:row>
      <xdr:rowOff>53340</xdr:rowOff>
    </xdr:to>
    <xdr:cxnSp macro="">
      <xdr:nvCxnSpPr>
        <xdr:cNvPr id="80" name="直線コネクタ 79">
          <a:extLst>
            <a:ext uri="{FF2B5EF4-FFF2-40B4-BE49-F238E27FC236}">
              <a16:creationId xmlns:a16="http://schemas.microsoft.com/office/drawing/2014/main" id="{9D8CAA5E-EE9B-45F7-8B4C-A2DB54B0F4ED}"/>
            </a:ext>
          </a:extLst>
        </xdr:cNvPr>
        <xdr:cNvCxnSpPr/>
      </xdr:nvCxnSpPr>
      <xdr:spPr>
        <a:xfrm>
          <a:off x="2019300" y="67017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97790</xdr:rowOff>
    </xdr:from>
    <xdr:to>
      <xdr:col>6</xdr:col>
      <xdr:colOff>38100</xdr:colOff>
      <xdr:row>39</xdr:row>
      <xdr:rowOff>27940</xdr:rowOff>
    </xdr:to>
    <xdr:sp macro="" textlink="">
      <xdr:nvSpPr>
        <xdr:cNvPr id="81" name="楕円 80">
          <a:extLst>
            <a:ext uri="{FF2B5EF4-FFF2-40B4-BE49-F238E27FC236}">
              <a16:creationId xmlns:a16="http://schemas.microsoft.com/office/drawing/2014/main" id="{4480CAF5-68D5-4F74-B7A0-3412D78CFAC8}"/>
            </a:ext>
          </a:extLst>
        </xdr:cNvPr>
        <xdr:cNvSpPr/>
      </xdr:nvSpPr>
      <xdr:spPr>
        <a:xfrm>
          <a:off x="1079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148590</xdr:rowOff>
    </xdr:from>
    <xdr:to>
      <xdr:col>10</xdr:col>
      <xdr:colOff>114300</xdr:colOff>
      <xdr:row>39</xdr:row>
      <xdr:rowOff>15240</xdr:rowOff>
    </xdr:to>
    <xdr:cxnSp macro="">
      <xdr:nvCxnSpPr>
        <xdr:cNvPr id="82" name="直線コネクタ 81">
          <a:extLst>
            <a:ext uri="{FF2B5EF4-FFF2-40B4-BE49-F238E27FC236}">
              <a16:creationId xmlns:a16="http://schemas.microsoft.com/office/drawing/2014/main" id="{F64FCC85-2605-46EC-B321-888560C6E8AD}"/>
            </a:ext>
          </a:extLst>
        </xdr:cNvPr>
        <xdr:cNvCxnSpPr/>
      </xdr:nvCxnSpPr>
      <xdr:spPr>
        <a:xfrm>
          <a:off x="1130300" y="66636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CAD36E15-38C1-47AA-906E-8D047E5337C4}"/>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a:extLst>
            <a:ext uri="{FF2B5EF4-FFF2-40B4-BE49-F238E27FC236}">
              <a16:creationId xmlns:a16="http://schemas.microsoft.com/office/drawing/2014/main" id="{B4C454FD-37C0-4729-8F24-DAD95D55AD9E}"/>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a:extLst>
            <a:ext uri="{FF2B5EF4-FFF2-40B4-BE49-F238E27FC236}">
              <a16:creationId xmlns:a16="http://schemas.microsoft.com/office/drawing/2014/main" id="{81CD19E9-B266-4FDA-9BEF-A92D420B91C9}"/>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6" name="n_4aveValue【道路】&#10;有形固定資産減価償却率">
          <a:extLst>
            <a:ext uri="{FF2B5EF4-FFF2-40B4-BE49-F238E27FC236}">
              <a16:creationId xmlns:a16="http://schemas.microsoft.com/office/drawing/2014/main" id="{473EADDE-CBDB-4758-A24C-EEB8DB1AE5C8}"/>
            </a:ext>
          </a:extLst>
        </xdr:cNvPr>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102887</xdr:rowOff>
    </xdr:from>
    <xdr:ext cx="405111" cy="259045"/>
    <xdr:sp macro="" textlink="">
      <xdr:nvSpPr>
        <xdr:cNvPr id="87" name="n_1mainValue【道路】&#10;有形固定資産減価償却率">
          <a:extLst>
            <a:ext uri="{FF2B5EF4-FFF2-40B4-BE49-F238E27FC236}">
              <a16:creationId xmlns:a16="http://schemas.microsoft.com/office/drawing/2014/main" id="{EF9DA639-BD50-474E-9635-BD0DB8564224}"/>
            </a:ext>
          </a:extLst>
        </xdr:cNvPr>
        <xdr:cNvSpPr txBox="1"/>
      </xdr:nvSpPr>
      <xdr:spPr>
        <a:xfrm>
          <a:off x="35820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88" name="n_2mainValue【道路】&#10;有形固定資産減価償却率">
          <a:extLst>
            <a:ext uri="{FF2B5EF4-FFF2-40B4-BE49-F238E27FC236}">
              <a16:creationId xmlns:a16="http://schemas.microsoft.com/office/drawing/2014/main" id="{BAA10CFE-AB4C-4BCD-BB48-90B4024C4A0E}"/>
            </a:ext>
          </a:extLst>
        </xdr:cNvPr>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57167</xdr:rowOff>
    </xdr:from>
    <xdr:ext cx="405111" cy="259045"/>
    <xdr:sp macro="" textlink="">
      <xdr:nvSpPr>
        <xdr:cNvPr id="89" name="n_3mainValue【道路】&#10;有形固定資産減価償却率">
          <a:extLst>
            <a:ext uri="{FF2B5EF4-FFF2-40B4-BE49-F238E27FC236}">
              <a16:creationId xmlns:a16="http://schemas.microsoft.com/office/drawing/2014/main" id="{E28AB27C-8854-466D-8E56-813DE5C452E0}"/>
            </a:ext>
          </a:extLst>
        </xdr:cNvPr>
        <xdr:cNvSpPr txBox="1"/>
      </xdr:nvSpPr>
      <xdr:spPr>
        <a:xfrm>
          <a:off x="1816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19067</xdr:rowOff>
    </xdr:from>
    <xdr:ext cx="405111" cy="259045"/>
    <xdr:sp macro="" textlink="">
      <xdr:nvSpPr>
        <xdr:cNvPr id="90" name="n_4mainValue【道路】&#10;有形固定資産減価償却率">
          <a:extLst>
            <a:ext uri="{FF2B5EF4-FFF2-40B4-BE49-F238E27FC236}">
              <a16:creationId xmlns:a16="http://schemas.microsoft.com/office/drawing/2014/main" id="{4944299F-42FE-48D3-A144-300478850450}"/>
            </a:ext>
          </a:extLst>
        </xdr:cNvPr>
        <xdr:cNvSpPr txBox="1"/>
      </xdr:nvSpPr>
      <xdr:spPr>
        <a:xfrm>
          <a:off x="927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0AE60F3-ADF6-4F75-9305-FB9ACF9B221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E2F36D1-73CD-49A2-BDB1-DEC4EBE335B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3AC1CA4-D54A-4E30-85A4-8C91BEFE682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95DE207-383A-4618-A4CB-28693854B3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9630EDC-C215-4B69-972E-7A2E83F101D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1D65CA1-4158-40B0-A63E-73B1F895436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AFBAF07-C98D-4F07-8C4B-67A36569FB9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6319D59-C48F-413D-A41E-B92C7BEB055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33F3302-9BFB-4BB7-A345-CE1FCE5BC41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F3600EA-8796-45A6-9529-2FD0B7C98B5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CA8B720F-A839-4698-826E-D747EFB3B3F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B74DDF3E-0128-47FF-B502-BA8EE716D1F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C7065BA7-C6FE-4575-8AB4-BBA03F85CBD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4B0257F9-2A93-422B-883A-A337571491D9}"/>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32E1D4DE-6934-479C-9FE8-F301DE9F926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22004381-315D-4359-98D3-AE28870A46E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37A96ED0-162A-4581-8BE6-59AB13FA54A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662D5433-3B74-417E-8ADF-75FAD3352F41}"/>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8C7177B-9D79-40B2-9E72-D309CEF820B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2953459A-9DB7-49D9-9E85-E75D8FC8DAE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411ED01-D27D-4C40-A91A-C04505E7755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E1D5698D-D1C9-404B-9D11-7C4FB3FA88B0}"/>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075A0FA3-F038-4F58-82FA-82583C697D64}"/>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41AA9BBD-87C6-4072-98A3-FF89B2904497}"/>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50944AF1-27CE-4D10-B969-05EADBE11BE1}"/>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F36AA10C-1FC5-462A-93B8-B6D312712646}"/>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a:extLst>
            <a:ext uri="{FF2B5EF4-FFF2-40B4-BE49-F238E27FC236}">
              <a16:creationId xmlns:a16="http://schemas.microsoft.com/office/drawing/2014/main" id="{5B6A37BD-0CB0-42C7-9188-3D53D1AF1F43}"/>
            </a:ext>
          </a:extLst>
        </xdr:cNvPr>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A6153DFA-600E-42F8-964B-A22E580FD2AF}"/>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44F9E7FF-4C48-45F9-8C7C-47AD96305A12}"/>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B52F4A15-27E0-4FB8-9912-521A5135F7B0}"/>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C5A52029-59A9-477F-8195-B5E4D278AA43}"/>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052D4DC5-3C3D-4545-9F5C-B034269164F0}"/>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288D91C-4488-4964-B436-74231A6612C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5B3DCF8-1B5E-4D8D-89D5-CC8BBC4D31C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7DDB8BE-4D31-4807-B3EB-2E2EE621231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3E30029-BC69-44F6-93D4-49A6F8D278C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9FB53D3-842F-427A-9F55-B858444C1A4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160358</xdr:rowOff>
    </xdr:from>
    <xdr:to>
      <xdr:col>55</xdr:col>
      <xdr:colOff>50800</xdr:colOff>
      <xdr:row>38</xdr:row>
      <xdr:rowOff>90508</xdr:rowOff>
    </xdr:to>
    <xdr:sp macro="" textlink="">
      <xdr:nvSpPr>
        <xdr:cNvPr id="128" name="楕円 127">
          <a:extLst>
            <a:ext uri="{FF2B5EF4-FFF2-40B4-BE49-F238E27FC236}">
              <a16:creationId xmlns:a16="http://schemas.microsoft.com/office/drawing/2014/main" id="{3F4D1F15-B1D3-4D54-9B59-337A4A7D824F}"/>
            </a:ext>
          </a:extLst>
        </xdr:cNvPr>
        <xdr:cNvSpPr/>
      </xdr:nvSpPr>
      <xdr:spPr>
        <a:xfrm>
          <a:off x="10426700" y="65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11785</xdr:rowOff>
    </xdr:from>
    <xdr:ext cx="599010" cy="259045"/>
    <xdr:sp macro="" textlink="">
      <xdr:nvSpPr>
        <xdr:cNvPr id="129" name="【道路】&#10;一人当たり延長該当値テキスト">
          <a:extLst>
            <a:ext uri="{FF2B5EF4-FFF2-40B4-BE49-F238E27FC236}">
              <a16:creationId xmlns:a16="http://schemas.microsoft.com/office/drawing/2014/main" id="{DAFB0E81-1BFC-4845-A757-D8481FEC08DE}"/>
            </a:ext>
          </a:extLst>
        </xdr:cNvPr>
        <xdr:cNvSpPr txBox="1"/>
      </xdr:nvSpPr>
      <xdr:spPr>
        <a:xfrm>
          <a:off x="10515600" y="635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11974</xdr:rowOff>
    </xdr:from>
    <xdr:to>
      <xdr:col>50</xdr:col>
      <xdr:colOff>165100</xdr:colOff>
      <xdr:row>38</xdr:row>
      <xdr:rowOff>113574</xdr:rowOff>
    </xdr:to>
    <xdr:sp macro="" textlink="">
      <xdr:nvSpPr>
        <xdr:cNvPr id="130" name="楕円 129">
          <a:extLst>
            <a:ext uri="{FF2B5EF4-FFF2-40B4-BE49-F238E27FC236}">
              <a16:creationId xmlns:a16="http://schemas.microsoft.com/office/drawing/2014/main" id="{3BE3E424-C500-42D1-8EB6-0A10B2720108}"/>
            </a:ext>
          </a:extLst>
        </xdr:cNvPr>
        <xdr:cNvSpPr/>
      </xdr:nvSpPr>
      <xdr:spPr>
        <a:xfrm>
          <a:off x="9588500" y="65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39708</xdr:rowOff>
    </xdr:from>
    <xdr:to>
      <xdr:col>55</xdr:col>
      <xdr:colOff>0</xdr:colOff>
      <xdr:row>38</xdr:row>
      <xdr:rowOff>62774</xdr:rowOff>
    </xdr:to>
    <xdr:cxnSp macro="">
      <xdr:nvCxnSpPr>
        <xdr:cNvPr id="131" name="直線コネクタ 130">
          <a:extLst>
            <a:ext uri="{FF2B5EF4-FFF2-40B4-BE49-F238E27FC236}">
              <a16:creationId xmlns:a16="http://schemas.microsoft.com/office/drawing/2014/main" id="{AA1ADA1F-697D-4AE3-AADA-BDE9958C0180}"/>
            </a:ext>
          </a:extLst>
        </xdr:cNvPr>
        <xdr:cNvCxnSpPr/>
      </xdr:nvCxnSpPr>
      <xdr:spPr>
        <a:xfrm flipV="1">
          <a:off x="9639300" y="6554808"/>
          <a:ext cx="838200" cy="2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53230</xdr:rowOff>
    </xdr:from>
    <xdr:to>
      <xdr:col>46</xdr:col>
      <xdr:colOff>38100</xdr:colOff>
      <xdr:row>38</xdr:row>
      <xdr:rowOff>154830</xdr:rowOff>
    </xdr:to>
    <xdr:sp macro="" textlink="">
      <xdr:nvSpPr>
        <xdr:cNvPr id="132" name="楕円 131">
          <a:extLst>
            <a:ext uri="{FF2B5EF4-FFF2-40B4-BE49-F238E27FC236}">
              <a16:creationId xmlns:a16="http://schemas.microsoft.com/office/drawing/2014/main" id="{455BF502-8060-41D7-994F-7B9A3136DCEC}"/>
            </a:ext>
          </a:extLst>
        </xdr:cNvPr>
        <xdr:cNvSpPr/>
      </xdr:nvSpPr>
      <xdr:spPr>
        <a:xfrm>
          <a:off x="8699500" y="65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62774</xdr:rowOff>
    </xdr:from>
    <xdr:to>
      <xdr:col>50</xdr:col>
      <xdr:colOff>114300</xdr:colOff>
      <xdr:row>38</xdr:row>
      <xdr:rowOff>104030</xdr:rowOff>
    </xdr:to>
    <xdr:cxnSp macro="">
      <xdr:nvCxnSpPr>
        <xdr:cNvPr id="133" name="直線コネクタ 132">
          <a:extLst>
            <a:ext uri="{FF2B5EF4-FFF2-40B4-BE49-F238E27FC236}">
              <a16:creationId xmlns:a16="http://schemas.microsoft.com/office/drawing/2014/main" id="{BA0D726D-D636-4492-88AD-9CC467C22D96}"/>
            </a:ext>
          </a:extLst>
        </xdr:cNvPr>
        <xdr:cNvCxnSpPr/>
      </xdr:nvCxnSpPr>
      <xdr:spPr>
        <a:xfrm flipV="1">
          <a:off x="8750300" y="6577874"/>
          <a:ext cx="889000" cy="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80543</xdr:rowOff>
    </xdr:from>
    <xdr:to>
      <xdr:col>41</xdr:col>
      <xdr:colOff>101600</xdr:colOff>
      <xdr:row>39</xdr:row>
      <xdr:rowOff>10693</xdr:rowOff>
    </xdr:to>
    <xdr:sp macro="" textlink="">
      <xdr:nvSpPr>
        <xdr:cNvPr id="134" name="楕円 133">
          <a:extLst>
            <a:ext uri="{FF2B5EF4-FFF2-40B4-BE49-F238E27FC236}">
              <a16:creationId xmlns:a16="http://schemas.microsoft.com/office/drawing/2014/main" id="{E5B31AE8-192F-41B0-AE2B-BFC6719F5F15}"/>
            </a:ext>
          </a:extLst>
        </xdr:cNvPr>
        <xdr:cNvSpPr/>
      </xdr:nvSpPr>
      <xdr:spPr>
        <a:xfrm>
          <a:off x="7810500" y="65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104030</xdr:rowOff>
    </xdr:from>
    <xdr:to>
      <xdr:col>45</xdr:col>
      <xdr:colOff>177800</xdr:colOff>
      <xdr:row>38</xdr:row>
      <xdr:rowOff>131343</xdr:rowOff>
    </xdr:to>
    <xdr:cxnSp macro="">
      <xdr:nvCxnSpPr>
        <xdr:cNvPr id="135" name="直線コネクタ 134">
          <a:extLst>
            <a:ext uri="{FF2B5EF4-FFF2-40B4-BE49-F238E27FC236}">
              <a16:creationId xmlns:a16="http://schemas.microsoft.com/office/drawing/2014/main" id="{0C6EE461-7033-46E6-BF08-C58E2185274B}"/>
            </a:ext>
          </a:extLst>
        </xdr:cNvPr>
        <xdr:cNvCxnSpPr/>
      </xdr:nvCxnSpPr>
      <xdr:spPr>
        <a:xfrm flipV="1">
          <a:off x="7861300" y="6619130"/>
          <a:ext cx="889000" cy="2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84624</xdr:rowOff>
    </xdr:from>
    <xdr:to>
      <xdr:col>36</xdr:col>
      <xdr:colOff>165100</xdr:colOff>
      <xdr:row>37</xdr:row>
      <xdr:rowOff>14774</xdr:rowOff>
    </xdr:to>
    <xdr:sp macro="" textlink="">
      <xdr:nvSpPr>
        <xdr:cNvPr id="136" name="楕円 135">
          <a:extLst>
            <a:ext uri="{FF2B5EF4-FFF2-40B4-BE49-F238E27FC236}">
              <a16:creationId xmlns:a16="http://schemas.microsoft.com/office/drawing/2014/main" id="{A23B469A-8589-4EF7-88D2-2BDA6B381C87}"/>
            </a:ext>
          </a:extLst>
        </xdr:cNvPr>
        <xdr:cNvSpPr/>
      </xdr:nvSpPr>
      <xdr:spPr>
        <a:xfrm>
          <a:off x="6921500" y="62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135424</xdr:rowOff>
    </xdr:from>
    <xdr:to>
      <xdr:col>41</xdr:col>
      <xdr:colOff>50800</xdr:colOff>
      <xdr:row>38</xdr:row>
      <xdr:rowOff>131343</xdr:rowOff>
    </xdr:to>
    <xdr:cxnSp macro="">
      <xdr:nvCxnSpPr>
        <xdr:cNvPr id="137" name="直線コネクタ 136">
          <a:extLst>
            <a:ext uri="{FF2B5EF4-FFF2-40B4-BE49-F238E27FC236}">
              <a16:creationId xmlns:a16="http://schemas.microsoft.com/office/drawing/2014/main" id="{87F61CC5-6359-4436-B23A-16FA394B0EEF}"/>
            </a:ext>
          </a:extLst>
        </xdr:cNvPr>
        <xdr:cNvCxnSpPr/>
      </xdr:nvCxnSpPr>
      <xdr:spPr>
        <a:xfrm>
          <a:off x="6972300" y="6307624"/>
          <a:ext cx="889000" cy="33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a:extLst>
            <a:ext uri="{FF2B5EF4-FFF2-40B4-BE49-F238E27FC236}">
              <a16:creationId xmlns:a16="http://schemas.microsoft.com/office/drawing/2014/main" id="{557A9E1C-28FF-47B8-AE5B-D675E6DAAA92}"/>
            </a:ext>
          </a:extLst>
        </xdr:cNvPr>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a:extLst>
            <a:ext uri="{FF2B5EF4-FFF2-40B4-BE49-F238E27FC236}">
              <a16:creationId xmlns:a16="http://schemas.microsoft.com/office/drawing/2014/main" id="{6F0B8062-83FB-4BF6-8BC6-64DDCF955119}"/>
            </a:ext>
          </a:extLst>
        </xdr:cNvPr>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a:extLst>
            <a:ext uri="{FF2B5EF4-FFF2-40B4-BE49-F238E27FC236}">
              <a16:creationId xmlns:a16="http://schemas.microsoft.com/office/drawing/2014/main" id="{14442D5F-8BDB-470F-8594-58605CFB2843}"/>
            </a:ext>
          </a:extLst>
        </xdr:cNvPr>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18213</xdr:rowOff>
    </xdr:from>
    <xdr:ext cx="534377" cy="259045"/>
    <xdr:sp macro="" textlink="">
      <xdr:nvSpPr>
        <xdr:cNvPr id="141" name="n_4aveValue【道路】&#10;一人当たり延長">
          <a:extLst>
            <a:ext uri="{FF2B5EF4-FFF2-40B4-BE49-F238E27FC236}">
              <a16:creationId xmlns:a16="http://schemas.microsoft.com/office/drawing/2014/main" id="{9CAC5252-E75E-43B8-85C0-F4C1EA789A51}"/>
            </a:ext>
          </a:extLst>
        </xdr:cNvPr>
        <xdr:cNvSpPr txBox="1"/>
      </xdr:nvSpPr>
      <xdr:spPr>
        <a:xfrm>
          <a:off x="6705111" y="70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130101</xdr:rowOff>
    </xdr:from>
    <xdr:ext cx="599010" cy="259045"/>
    <xdr:sp macro="" textlink="">
      <xdr:nvSpPr>
        <xdr:cNvPr id="142" name="n_1mainValue【道路】&#10;一人当たり延長">
          <a:extLst>
            <a:ext uri="{FF2B5EF4-FFF2-40B4-BE49-F238E27FC236}">
              <a16:creationId xmlns:a16="http://schemas.microsoft.com/office/drawing/2014/main" id="{F6864AA6-0AFA-4B5C-9571-C8A1229E9EC3}"/>
            </a:ext>
          </a:extLst>
        </xdr:cNvPr>
        <xdr:cNvSpPr txBox="1"/>
      </xdr:nvSpPr>
      <xdr:spPr>
        <a:xfrm>
          <a:off x="9327094" y="630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36</xdr:row>
      <xdr:rowOff>171357</xdr:rowOff>
    </xdr:from>
    <xdr:ext cx="599010" cy="259045"/>
    <xdr:sp macro="" textlink="">
      <xdr:nvSpPr>
        <xdr:cNvPr id="143" name="n_2mainValue【道路】&#10;一人当たり延長">
          <a:extLst>
            <a:ext uri="{FF2B5EF4-FFF2-40B4-BE49-F238E27FC236}">
              <a16:creationId xmlns:a16="http://schemas.microsoft.com/office/drawing/2014/main" id="{1481DE8C-77A4-4D29-B912-B2CF43E08817}"/>
            </a:ext>
          </a:extLst>
        </xdr:cNvPr>
        <xdr:cNvSpPr txBox="1"/>
      </xdr:nvSpPr>
      <xdr:spPr>
        <a:xfrm>
          <a:off x="8450794" y="634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27220</xdr:rowOff>
    </xdr:from>
    <xdr:ext cx="599010" cy="259045"/>
    <xdr:sp macro="" textlink="">
      <xdr:nvSpPr>
        <xdr:cNvPr id="144" name="n_3mainValue【道路】&#10;一人当たり延長">
          <a:extLst>
            <a:ext uri="{FF2B5EF4-FFF2-40B4-BE49-F238E27FC236}">
              <a16:creationId xmlns:a16="http://schemas.microsoft.com/office/drawing/2014/main" id="{B21BBD13-F1AC-416A-AAF6-17BF3E16F2FB}"/>
            </a:ext>
          </a:extLst>
        </xdr:cNvPr>
        <xdr:cNvSpPr txBox="1"/>
      </xdr:nvSpPr>
      <xdr:spPr>
        <a:xfrm>
          <a:off x="7561794" y="637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35</xdr:row>
      <xdr:rowOff>31301</xdr:rowOff>
    </xdr:from>
    <xdr:ext cx="599010" cy="259045"/>
    <xdr:sp macro="" textlink="">
      <xdr:nvSpPr>
        <xdr:cNvPr id="145" name="n_4mainValue【道路】&#10;一人当たり延長">
          <a:extLst>
            <a:ext uri="{FF2B5EF4-FFF2-40B4-BE49-F238E27FC236}">
              <a16:creationId xmlns:a16="http://schemas.microsoft.com/office/drawing/2014/main" id="{641989D5-E2EE-474B-B518-1088B24828D0}"/>
            </a:ext>
          </a:extLst>
        </xdr:cNvPr>
        <xdr:cNvSpPr txBox="1"/>
      </xdr:nvSpPr>
      <xdr:spPr>
        <a:xfrm>
          <a:off x="6672794" y="603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C390013-D453-4129-A614-343D0C3618B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46537FA-F247-4949-9A1D-340AC483D1F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23FAA0F-70F8-4972-ABC8-FB52328574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9705F98-21B9-4B0A-97BE-4253DFE383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9F8536F4-E212-40BC-8F07-0F209323F13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24E4194-7F33-4B79-9D71-26DA6D00687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63837BC-4A71-40BA-808E-7C5DCC75525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92C9D49-6DAE-452A-BC71-006E420650B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8ACE9CB-98D5-4BF7-89F3-2414F68843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578E682-97BD-4052-91A5-A653B4A8D53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6A2B8D01-C999-437B-A09D-D7C8B5342C0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7E02C5C8-80AC-4694-93EF-2E3F4E5382E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BCF609E7-27ED-462C-9D97-91999270693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88CABB3D-F366-43D8-BE36-353C53127E4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287A99AE-2D45-451F-8F12-1A67BE253FA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A62A22F-CCA2-49EA-98CA-8CF94D4C1FE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9AF3142-F7FE-406A-91F7-7B0CD84D57C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8A5958C8-856D-4204-840C-64787D6E1B3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35A074E8-783F-461B-81CC-C672AD57181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1423A26C-D038-4A82-86F2-AFB2EB5493E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629FB404-CC88-46A3-A4FC-8A236A8EA55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D75A35B6-D905-4D35-8BD7-DECA1C4E353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C6D33BEC-6D2D-41BC-B9CD-E1E0F885538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4FC6612-8F64-42D7-A7B6-3CB4994ED20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5F71E15C-8D36-4AC8-9628-80868A43CE6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7D06BCE1-9B02-4665-B5C2-A23E1D7BF4D5}"/>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16A31BB0-58E8-4710-AEEB-9630E59A25D4}"/>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6FCC03F9-D27B-4B34-96B5-036E53753E1D}"/>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F43FA927-123B-497F-BE4A-274AF17EC36D}"/>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6FB61B72-F171-44E6-B234-76EB97467EBD}"/>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09FC466-7256-40AE-8D36-E15654243724}"/>
            </a:ext>
          </a:extLst>
        </xdr:cNvPr>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38B9C119-E2FA-4228-8DD4-2281BA92ABD5}"/>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61D7050E-198D-4AF8-989F-B4E4496C9E8C}"/>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A49520D5-F184-4B91-A298-4760DD8EBF9F}"/>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4453AA00-928D-47E8-97A9-C472D1C801E0}"/>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61F98EE2-1888-4BB0-AED4-AE0A9CDE14B9}"/>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F0FD143-3D13-4CAE-94A3-4DEE6AECF32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9405C3B-059C-4B6D-943B-76FC57A126E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4F9E686-A4BB-49C1-9284-8D3F8AE38DD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54BED88-5B77-4009-98CE-BEBFBF4A6F6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A6884F8-9297-4824-A4DE-5DEDE268788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112485</xdr:rowOff>
    </xdr:from>
    <xdr:to>
      <xdr:col>24</xdr:col>
      <xdr:colOff>114300</xdr:colOff>
      <xdr:row>56</xdr:row>
      <xdr:rowOff>42635</xdr:rowOff>
    </xdr:to>
    <xdr:sp macro="" textlink="">
      <xdr:nvSpPr>
        <xdr:cNvPr id="187" name="楕円 186">
          <a:extLst>
            <a:ext uri="{FF2B5EF4-FFF2-40B4-BE49-F238E27FC236}">
              <a16:creationId xmlns:a16="http://schemas.microsoft.com/office/drawing/2014/main" id="{4C65CC31-63D3-484B-966F-F2819366C180}"/>
            </a:ext>
          </a:extLst>
        </xdr:cNvPr>
        <xdr:cNvSpPr/>
      </xdr:nvSpPr>
      <xdr:spPr>
        <a:xfrm>
          <a:off x="4584700" y="95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65512</xdr:rowOff>
    </xdr:from>
    <xdr:ext cx="340478" cy="259045"/>
    <xdr:sp macro="" textlink="">
      <xdr:nvSpPr>
        <xdr:cNvPr id="188" name="【橋りょう・トンネル】&#10;有形固定資産減価償却率該当値テキスト">
          <a:extLst>
            <a:ext uri="{FF2B5EF4-FFF2-40B4-BE49-F238E27FC236}">
              <a16:creationId xmlns:a16="http://schemas.microsoft.com/office/drawing/2014/main" id="{B2A11488-708F-4C00-AE25-B1B163835297}"/>
            </a:ext>
          </a:extLst>
        </xdr:cNvPr>
        <xdr:cNvSpPr txBox="1"/>
      </xdr:nvSpPr>
      <xdr:spPr>
        <a:xfrm>
          <a:off x="4673600" y="9495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71665</xdr:rowOff>
    </xdr:from>
    <xdr:to>
      <xdr:col>20</xdr:col>
      <xdr:colOff>38100</xdr:colOff>
      <xdr:row>56</xdr:row>
      <xdr:rowOff>1815</xdr:rowOff>
    </xdr:to>
    <xdr:sp macro="" textlink="">
      <xdr:nvSpPr>
        <xdr:cNvPr id="189" name="楕円 188">
          <a:extLst>
            <a:ext uri="{FF2B5EF4-FFF2-40B4-BE49-F238E27FC236}">
              <a16:creationId xmlns:a16="http://schemas.microsoft.com/office/drawing/2014/main" id="{AD441D8F-A08A-4148-8D41-AE54FDC6579C}"/>
            </a:ext>
          </a:extLst>
        </xdr:cNvPr>
        <xdr:cNvSpPr/>
      </xdr:nvSpPr>
      <xdr:spPr>
        <a:xfrm>
          <a:off x="37465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122465</xdr:rowOff>
    </xdr:from>
    <xdr:to>
      <xdr:col>24</xdr:col>
      <xdr:colOff>63500</xdr:colOff>
      <xdr:row>55</xdr:row>
      <xdr:rowOff>163285</xdr:rowOff>
    </xdr:to>
    <xdr:cxnSp macro="">
      <xdr:nvCxnSpPr>
        <xdr:cNvPr id="190" name="直線コネクタ 189">
          <a:extLst>
            <a:ext uri="{FF2B5EF4-FFF2-40B4-BE49-F238E27FC236}">
              <a16:creationId xmlns:a16="http://schemas.microsoft.com/office/drawing/2014/main" id="{5506C7F9-FC3B-47B3-8EF6-02BDAE543823}"/>
            </a:ext>
          </a:extLst>
        </xdr:cNvPr>
        <xdr:cNvCxnSpPr/>
      </xdr:nvCxnSpPr>
      <xdr:spPr>
        <a:xfrm>
          <a:off x="3797300" y="9552215"/>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30843</xdr:rowOff>
    </xdr:from>
    <xdr:to>
      <xdr:col>15</xdr:col>
      <xdr:colOff>101600</xdr:colOff>
      <xdr:row>55</xdr:row>
      <xdr:rowOff>132443</xdr:rowOff>
    </xdr:to>
    <xdr:sp macro="" textlink="">
      <xdr:nvSpPr>
        <xdr:cNvPr id="191" name="楕円 190">
          <a:extLst>
            <a:ext uri="{FF2B5EF4-FFF2-40B4-BE49-F238E27FC236}">
              <a16:creationId xmlns:a16="http://schemas.microsoft.com/office/drawing/2014/main" id="{225FB651-8BBD-4F2C-86ED-088E030773B7}"/>
            </a:ext>
          </a:extLst>
        </xdr:cNvPr>
        <xdr:cNvSpPr/>
      </xdr:nvSpPr>
      <xdr:spPr>
        <a:xfrm>
          <a:off x="2857500" y="94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81643</xdr:rowOff>
    </xdr:from>
    <xdr:to>
      <xdr:col>19</xdr:col>
      <xdr:colOff>177800</xdr:colOff>
      <xdr:row>55</xdr:row>
      <xdr:rowOff>122465</xdr:rowOff>
    </xdr:to>
    <xdr:cxnSp macro="">
      <xdr:nvCxnSpPr>
        <xdr:cNvPr id="192" name="直線コネクタ 191">
          <a:extLst>
            <a:ext uri="{FF2B5EF4-FFF2-40B4-BE49-F238E27FC236}">
              <a16:creationId xmlns:a16="http://schemas.microsoft.com/office/drawing/2014/main" id="{519AA746-292E-4301-9D96-C8151516E1C7}"/>
            </a:ext>
          </a:extLst>
        </xdr:cNvPr>
        <xdr:cNvCxnSpPr/>
      </xdr:nvCxnSpPr>
      <xdr:spPr>
        <a:xfrm>
          <a:off x="2908300" y="9511393"/>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93" name="楕円 192">
          <a:extLst>
            <a:ext uri="{FF2B5EF4-FFF2-40B4-BE49-F238E27FC236}">
              <a16:creationId xmlns:a16="http://schemas.microsoft.com/office/drawing/2014/main" id="{AA4CB4D4-6974-4805-AF45-5BCEF9623EB0}"/>
            </a:ext>
          </a:extLst>
        </xdr:cNvPr>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81643</xdr:rowOff>
    </xdr:to>
    <xdr:cxnSp macro="">
      <xdr:nvCxnSpPr>
        <xdr:cNvPr id="194" name="直線コネクタ 193">
          <a:extLst>
            <a:ext uri="{FF2B5EF4-FFF2-40B4-BE49-F238E27FC236}">
              <a16:creationId xmlns:a16="http://schemas.microsoft.com/office/drawing/2014/main" id="{36E0AA6B-6467-40D9-84AB-D1F7061C96FB}"/>
            </a:ext>
          </a:extLst>
        </xdr:cNvPr>
        <xdr:cNvCxnSpPr/>
      </xdr:nvCxnSpPr>
      <xdr:spPr>
        <a:xfrm>
          <a:off x="2019300" y="947057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423F2292-895A-4165-B446-D04FEC797825}"/>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E0AB39C7-6496-4DE0-BE46-0EDD9C6168D3}"/>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C7E59D37-4C2F-47A7-A3B7-749CC55C7B1D}"/>
            </a:ext>
          </a:extLst>
        </xdr:cNvPr>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41F0C45B-9D50-43F4-9A0C-3C5166E350F0}"/>
            </a:ext>
          </a:extLst>
        </xdr:cNvPr>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18342</xdr:rowOff>
    </xdr:from>
    <xdr:ext cx="340478" cy="259045"/>
    <xdr:sp macro="" textlink="">
      <xdr:nvSpPr>
        <xdr:cNvPr id="199" name="n_1mainValue【橋りょう・トンネル】&#10;有形固定資産減価償却率">
          <a:extLst>
            <a:ext uri="{FF2B5EF4-FFF2-40B4-BE49-F238E27FC236}">
              <a16:creationId xmlns:a16="http://schemas.microsoft.com/office/drawing/2014/main" id="{4397596C-A80C-4383-9F40-AE866865CD2D}"/>
            </a:ext>
          </a:extLst>
        </xdr:cNvPr>
        <xdr:cNvSpPr txBox="1"/>
      </xdr:nvSpPr>
      <xdr:spPr>
        <a:xfrm>
          <a:off x="3614361" y="92766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148970</xdr:rowOff>
    </xdr:from>
    <xdr:ext cx="340478" cy="259045"/>
    <xdr:sp macro="" textlink="">
      <xdr:nvSpPr>
        <xdr:cNvPr id="200" name="n_2mainValue【橋りょう・トンネル】&#10;有形固定資産減価償却率">
          <a:extLst>
            <a:ext uri="{FF2B5EF4-FFF2-40B4-BE49-F238E27FC236}">
              <a16:creationId xmlns:a16="http://schemas.microsoft.com/office/drawing/2014/main" id="{566F51F7-58EE-4F1F-9517-85521D6B3160}"/>
            </a:ext>
          </a:extLst>
        </xdr:cNvPr>
        <xdr:cNvSpPr txBox="1"/>
      </xdr:nvSpPr>
      <xdr:spPr>
        <a:xfrm>
          <a:off x="2738061" y="92358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108149</xdr:rowOff>
    </xdr:from>
    <xdr:ext cx="340478" cy="259045"/>
    <xdr:sp macro="" textlink="">
      <xdr:nvSpPr>
        <xdr:cNvPr id="201" name="n_3mainValue【橋りょう・トンネル】&#10;有形固定資産減価償却率">
          <a:extLst>
            <a:ext uri="{FF2B5EF4-FFF2-40B4-BE49-F238E27FC236}">
              <a16:creationId xmlns:a16="http://schemas.microsoft.com/office/drawing/2014/main" id="{F7AAA356-5032-4D82-B8F6-70363418E012}"/>
            </a:ext>
          </a:extLst>
        </xdr:cNvPr>
        <xdr:cNvSpPr txBox="1"/>
      </xdr:nvSpPr>
      <xdr:spPr>
        <a:xfrm>
          <a:off x="1849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F2C38104-F512-4D53-BBF2-18D3298BB7A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95D98AC8-A8B0-487F-A1CA-5AB99E1771F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98C88FD-C19D-4088-9C45-43FFEBF32C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CAC20BBF-E977-4CAB-BB24-51F04C56F2E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91717E6C-1A5F-4ACB-8D7F-E668CFB8C49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5471D5B-6ADB-47C3-9DAB-1C035621E19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6CDC9C18-57BB-4452-BD15-4F65F2EFCA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C32A3FA1-073A-4FEF-BFE0-6D23D398209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6FF54451-F6C7-4325-A7D9-925B5C4D97E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D6FFC52A-7C00-468A-BFA2-EDC5D0D3655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7C9AD3EE-3297-4684-9B64-ABBC4635ECF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a:extLst>
            <a:ext uri="{FF2B5EF4-FFF2-40B4-BE49-F238E27FC236}">
              <a16:creationId xmlns:a16="http://schemas.microsoft.com/office/drawing/2014/main" id="{F317C35C-C5B3-4E28-B8D1-6B3901F3799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DEC819B1-5F08-4C55-B524-E1A5EF2BB62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5" name="テキスト ボックス 214">
          <a:extLst>
            <a:ext uri="{FF2B5EF4-FFF2-40B4-BE49-F238E27FC236}">
              <a16:creationId xmlns:a16="http://schemas.microsoft.com/office/drawing/2014/main" id="{4E351BFF-D485-4DC9-9858-AEAEFFF68BA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A208B9DF-B9EA-41A6-8EAC-5E4729A95F9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7" name="テキスト ボックス 216">
          <a:extLst>
            <a:ext uri="{FF2B5EF4-FFF2-40B4-BE49-F238E27FC236}">
              <a16:creationId xmlns:a16="http://schemas.microsoft.com/office/drawing/2014/main" id="{B4AC704D-CE3F-4588-B737-514422B29B7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2D1C1CB2-78EB-475A-990C-3D9B6CF606A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9" name="テキスト ボックス 218">
          <a:extLst>
            <a:ext uri="{FF2B5EF4-FFF2-40B4-BE49-F238E27FC236}">
              <a16:creationId xmlns:a16="http://schemas.microsoft.com/office/drawing/2014/main" id="{2CD16976-011B-44A8-B8C9-BF1EED28588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8D41EDF9-04AD-4CAD-95B7-9AD441E35D2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1" name="テキスト ボックス 220">
          <a:extLst>
            <a:ext uri="{FF2B5EF4-FFF2-40B4-BE49-F238E27FC236}">
              <a16:creationId xmlns:a16="http://schemas.microsoft.com/office/drawing/2014/main" id="{9C849CA1-75D7-4D6A-AE13-042553DD3752}"/>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2C32EE9F-BD03-4219-B5E9-CB3894EF36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3" name="テキスト ボックス 222">
          <a:extLst>
            <a:ext uri="{FF2B5EF4-FFF2-40B4-BE49-F238E27FC236}">
              <a16:creationId xmlns:a16="http://schemas.microsoft.com/office/drawing/2014/main" id="{D4D29D21-B060-47B3-B798-44DC347B0BD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173BD7EF-A2F5-41FB-89D4-329CA869A61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5" name="直線コネクタ 224">
          <a:extLst>
            <a:ext uri="{FF2B5EF4-FFF2-40B4-BE49-F238E27FC236}">
              <a16:creationId xmlns:a16="http://schemas.microsoft.com/office/drawing/2014/main" id="{CAE3F4B8-1A67-4DF4-9782-0E0AB1828A51}"/>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1E3D304D-817B-4249-9798-89C388BA9213}"/>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27" name="直線コネクタ 226">
          <a:extLst>
            <a:ext uri="{FF2B5EF4-FFF2-40B4-BE49-F238E27FC236}">
              <a16:creationId xmlns:a16="http://schemas.microsoft.com/office/drawing/2014/main" id="{20D1E82B-20CB-40B0-B681-D994ACA89352}"/>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28" name="【橋りょう・トンネル】&#10;一人当たり有形固定資産（償却資産）額最大値テキスト">
          <a:extLst>
            <a:ext uri="{FF2B5EF4-FFF2-40B4-BE49-F238E27FC236}">
              <a16:creationId xmlns:a16="http://schemas.microsoft.com/office/drawing/2014/main" id="{52A780C4-723E-4D1F-8700-54D353B4F6C0}"/>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29" name="直線コネクタ 228">
          <a:extLst>
            <a:ext uri="{FF2B5EF4-FFF2-40B4-BE49-F238E27FC236}">
              <a16:creationId xmlns:a16="http://schemas.microsoft.com/office/drawing/2014/main" id="{CD466348-5272-4FF7-A683-9143E60083DB}"/>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0" name="【橋りょう・トンネル】&#10;一人当たり有形固定資産（償却資産）額平均値テキスト">
          <a:extLst>
            <a:ext uri="{FF2B5EF4-FFF2-40B4-BE49-F238E27FC236}">
              <a16:creationId xmlns:a16="http://schemas.microsoft.com/office/drawing/2014/main" id="{EBC39C35-057C-4F0A-823D-F307193CBEEF}"/>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1" name="フローチャート: 判断 230">
          <a:extLst>
            <a:ext uri="{FF2B5EF4-FFF2-40B4-BE49-F238E27FC236}">
              <a16:creationId xmlns:a16="http://schemas.microsoft.com/office/drawing/2014/main" id="{94615E18-1D45-409E-B1F7-B58F8FEA0872}"/>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2" name="フローチャート: 判断 231">
          <a:extLst>
            <a:ext uri="{FF2B5EF4-FFF2-40B4-BE49-F238E27FC236}">
              <a16:creationId xmlns:a16="http://schemas.microsoft.com/office/drawing/2014/main" id="{83FF0C37-2CE3-4B7C-AC6A-A7AA60895542}"/>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3" name="フローチャート: 判断 232">
          <a:extLst>
            <a:ext uri="{FF2B5EF4-FFF2-40B4-BE49-F238E27FC236}">
              <a16:creationId xmlns:a16="http://schemas.microsoft.com/office/drawing/2014/main" id="{223A9D8A-C60D-4F74-8F3B-A42C51C8FAE3}"/>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4" name="フローチャート: 判断 233">
          <a:extLst>
            <a:ext uri="{FF2B5EF4-FFF2-40B4-BE49-F238E27FC236}">
              <a16:creationId xmlns:a16="http://schemas.microsoft.com/office/drawing/2014/main" id="{8EC256E6-F5E3-4DFB-A405-C85727FA455A}"/>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5" name="フローチャート: 判断 234">
          <a:extLst>
            <a:ext uri="{FF2B5EF4-FFF2-40B4-BE49-F238E27FC236}">
              <a16:creationId xmlns:a16="http://schemas.microsoft.com/office/drawing/2014/main" id="{2C719E74-4F48-4CFE-89DB-AEF2931B22F6}"/>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1776906-4F8F-495F-9783-D86489E7F0D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9E5509E-70F6-4A9D-A657-87941CBD230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0B173E2-EDA0-4E33-ACCB-1D46D21A00F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56DF40D-9471-4B66-B84C-D2BE9C4AA58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232C646-F7E9-4D72-A768-2EC65204DC5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1849</xdr:rowOff>
    </xdr:from>
    <xdr:to>
      <xdr:col>55</xdr:col>
      <xdr:colOff>50800</xdr:colOff>
      <xdr:row>64</xdr:row>
      <xdr:rowOff>103449</xdr:rowOff>
    </xdr:to>
    <xdr:sp macro="" textlink="">
      <xdr:nvSpPr>
        <xdr:cNvPr id="241" name="楕円 240">
          <a:extLst>
            <a:ext uri="{FF2B5EF4-FFF2-40B4-BE49-F238E27FC236}">
              <a16:creationId xmlns:a16="http://schemas.microsoft.com/office/drawing/2014/main" id="{3774094E-9206-41F5-9415-7BB6FC6A4AC9}"/>
            </a:ext>
          </a:extLst>
        </xdr:cNvPr>
        <xdr:cNvSpPr/>
      </xdr:nvSpPr>
      <xdr:spPr>
        <a:xfrm>
          <a:off x="10426700" y="109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88226</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B423A4B6-8C38-441E-B405-14EE7A9A8385}"/>
            </a:ext>
          </a:extLst>
        </xdr:cNvPr>
        <xdr:cNvSpPr txBox="1"/>
      </xdr:nvSpPr>
      <xdr:spPr>
        <a:xfrm>
          <a:off x="10515600" y="1088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2742</xdr:rowOff>
    </xdr:from>
    <xdr:to>
      <xdr:col>50</xdr:col>
      <xdr:colOff>165100</xdr:colOff>
      <xdr:row>64</xdr:row>
      <xdr:rowOff>104342</xdr:rowOff>
    </xdr:to>
    <xdr:sp macro="" textlink="">
      <xdr:nvSpPr>
        <xdr:cNvPr id="243" name="楕円 242">
          <a:extLst>
            <a:ext uri="{FF2B5EF4-FFF2-40B4-BE49-F238E27FC236}">
              <a16:creationId xmlns:a16="http://schemas.microsoft.com/office/drawing/2014/main" id="{7213A641-EEB1-44FF-A8FB-F2614B40216C}"/>
            </a:ext>
          </a:extLst>
        </xdr:cNvPr>
        <xdr:cNvSpPr/>
      </xdr:nvSpPr>
      <xdr:spPr>
        <a:xfrm>
          <a:off x="9588500" y="109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52649</xdr:rowOff>
    </xdr:from>
    <xdr:to>
      <xdr:col>55</xdr:col>
      <xdr:colOff>0</xdr:colOff>
      <xdr:row>64</xdr:row>
      <xdr:rowOff>53542</xdr:rowOff>
    </xdr:to>
    <xdr:cxnSp macro="">
      <xdr:nvCxnSpPr>
        <xdr:cNvPr id="244" name="直線コネクタ 243">
          <a:extLst>
            <a:ext uri="{FF2B5EF4-FFF2-40B4-BE49-F238E27FC236}">
              <a16:creationId xmlns:a16="http://schemas.microsoft.com/office/drawing/2014/main" id="{3B97B6C6-9918-4B94-9B42-7505469F6228}"/>
            </a:ext>
          </a:extLst>
        </xdr:cNvPr>
        <xdr:cNvCxnSpPr/>
      </xdr:nvCxnSpPr>
      <xdr:spPr>
        <a:xfrm flipV="1">
          <a:off x="9639300" y="11025449"/>
          <a:ext cx="8382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4341</xdr:rowOff>
    </xdr:from>
    <xdr:to>
      <xdr:col>46</xdr:col>
      <xdr:colOff>38100</xdr:colOff>
      <xdr:row>64</xdr:row>
      <xdr:rowOff>105941</xdr:rowOff>
    </xdr:to>
    <xdr:sp macro="" textlink="">
      <xdr:nvSpPr>
        <xdr:cNvPr id="245" name="楕円 244">
          <a:extLst>
            <a:ext uri="{FF2B5EF4-FFF2-40B4-BE49-F238E27FC236}">
              <a16:creationId xmlns:a16="http://schemas.microsoft.com/office/drawing/2014/main" id="{9FDDBBF3-8E34-47C3-86E7-4D553950EABF}"/>
            </a:ext>
          </a:extLst>
        </xdr:cNvPr>
        <xdr:cNvSpPr/>
      </xdr:nvSpPr>
      <xdr:spPr>
        <a:xfrm>
          <a:off x="8699500" y="1097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53542</xdr:rowOff>
    </xdr:from>
    <xdr:to>
      <xdr:col>50</xdr:col>
      <xdr:colOff>114300</xdr:colOff>
      <xdr:row>64</xdr:row>
      <xdr:rowOff>55141</xdr:rowOff>
    </xdr:to>
    <xdr:cxnSp macro="">
      <xdr:nvCxnSpPr>
        <xdr:cNvPr id="246" name="直線コネクタ 245">
          <a:extLst>
            <a:ext uri="{FF2B5EF4-FFF2-40B4-BE49-F238E27FC236}">
              <a16:creationId xmlns:a16="http://schemas.microsoft.com/office/drawing/2014/main" id="{FE0C3AEA-CB14-42DA-A858-20C538393926}"/>
            </a:ext>
          </a:extLst>
        </xdr:cNvPr>
        <xdr:cNvCxnSpPr/>
      </xdr:nvCxnSpPr>
      <xdr:spPr>
        <a:xfrm flipV="1">
          <a:off x="8750300" y="11026342"/>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5399</xdr:rowOff>
    </xdr:from>
    <xdr:to>
      <xdr:col>41</xdr:col>
      <xdr:colOff>101600</xdr:colOff>
      <xdr:row>64</xdr:row>
      <xdr:rowOff>106999</xdr:rowOff>
    </xdr:to>
    <xdr:sp macro="" textlink="">
      <xdr:nvSpPr>
        <xdr:cNvPr id="247" name="楕円 246">
          <a:extLst>
            <a:ext uri="{FF2B5EF4-FFF2-40B4-BE49-F238E27FC236}">
              <a16:creationId xmlns:a16="http://schemas.microsoft.com/office/drawing/2014/main" id="{CBC32040-C0DE-4E2C-9F82-83365D0A5D7F}"/>
            </a:ext>
          </a:extLst>
        </xdr:cNvPr>
        <xdr:cNvSpPr/>
      </xdr:nvSpPr>
      <xdr:spPr>
        <a:xfrm>
          <a:off x="7810500" y="1097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55141</xdr:rowOff>
    </xdr:from>
    <xdr:to>
      <xdr:col>45</xdr:col>
      <xdr:colOff>177800</xdr:colOff>
      <xdr:row>64</xdr:row>
      <xdr:rowOff>56199</xdr:rowOff>
    </xdr:to>
    <xdr:cxnSp macro="">
      <xdr:nvCxnSpPr>
        <xdr:cNvPr id="248" name="直線コネクタ 247">
          <a:extLst>
            <a:ext uri="{FF2B5EF4-FFF2-40B4-BE49-F238E27FC236}">
              <a16:creationId xmlns:a16="http://schemas.microsoft.com/office/drawing/2014/main" id="{F93397CC-E6FA-4EB2-9FF5-D3484340B52E}"/>
            </a:ext>
          </a:extLst>
        </xdr:cNvPr>
        <xdr:cNvCxnSpPr/>
      </xdr:nvCxnSpPr>
      <xdr:spPr>
        <a:xfrm flipV="1">
          <a:off x="7861300" y="11027941"/>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49" name="n_1aveValue【橋りょう・トンネル】&#10;一人当たり有形固定資産（償却資産）額">
          <a:extLst>
            <a:ext uri="{FF2B5EF4-FFF2-40B4-BE49-F238E27FC236}">
              <a16:creationId xmlns:a16="http://schemas.microsoft.com/office/drawing/2014/main" id="{F2A823D3-8810-4C88-ACFE-313A3AC6D1C6}"/>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0" name="n_2aveValue【橋りょう・トンネル】&#10;一人当たり有形固定資産（償却資産）額">
          <a:extLst>
            <a:ext uri="{FF2B5EF4-FFF2-40B4-BE49-F238E27FC236}">
              <a16:creationId xmlns:a16="http://schemas.microsoft.com/office/drawing/2014/main" id="{DD00DAC8-C7DB-47A7-941E-7E87C83DC3FD}"/>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1" name="n_3aveValue【橋りょう・トンネル】&#10;一人当たり有形固定資産（償却資産）額">
          <a:extLst>
            <a:ext uri="{FF2B5EF4-FFF2-40B4-BE49-F238E27FC236}">
              <a16:creationId xmlns:a16="http://schemas.microsoft.com/office/drawing/2014/main" id="{BC09116E-B5A0-4C3D-9E30-D8A978999CE5}"/>
            </a:ext>
          </a:extLst>
        </xdr:cNvPr>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2" name="n_4aveValue【橋りょう・トンネル】&#10;一人当たり有形固定資産（償却資産）額">
          <a:extLst>
            <a:ext uri="{FF2B5EF4-FFF2-40B4-BE49-F238E27FC236}">
              <a16:creationId xmlns:a16="http://schemas.microsoft.com/office/drawing/2014/main" id="{FBCAA8AE-ECC4-4B79-9F29-0A8313202BC9}"/>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95469</xdr:rowOff>
    </xdr:from>
    <xdr:ext cx="599010" cy="259045"/>
    <xdr:sp macro="" textlink="">
      <xdr:nvSpPr>
        <xdr:cNvPr id="253" name="n_1mainValue【橋りょう・トンネル】&#10;一人当たり有形固定資産（償却資産）額">
          <a:extLst>
            <a:ext uri="{FF2B5EF4-FFF2-40B4-BE49-F238E27FC236}">
              <a16:creationId xmlns:a16="http://schemas.microsoft.com/office/drawing/2014/main" id="{8DE38ECD-2B1B-4BA1-BF1E-FA059A849110}"/>
            </a:ext>
          </a:extLst>
        </xdr:cNvPr>
        <xdr:cNvSpPr txBox="1"/>
      </xdr:nvSpPr>
      <xdr:spPr>
        <a:xfrm>
          <a:off x="9327095" y="1106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97068</xdr:rowOff>
    </xdr:from>
    <xdr:ext cx="599010" cy="259045"/>
    <xdr:sp macro="" textlink="">
      <xdr:nvSpPr>
        <xdr:cNvPr id="254" name="n_2mainValue【橋りょう・トンネル】&#10;一人当たり有形固定資産（償却資産）額">
          <a:extLst>
            <a:ext uri="{FF2B5EF4-FFF2-40B4-BE49-F238E27FC236}">
              <a16:creationId xmlns:a16="http://schemas.microsoft.com/office/drawing/2014/main" id="{21E58877-76AF-4A24-BCDC-BBB2B62A3082}"/>
            </a:ext>
          </a:extLst>
        </xdr:cNvPr>
        <xdr:cNvSpPr txBox="1"/>
      </xdr:nvSpPr>
      <xdr:spPr>
        <a:xfrm>
          <a:off x="8450795" y="1106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98126</xdr:rowOff>
    </xdr:from>
    <xdr:ext cx="599010" cy="259045"/>
    <xdr:sp macro="" textlink="">
      <xdr:nvSpPr>
        <xdr:cNvPr id="255" name="n_3mainValue【橋りょう・トンネル】&#10;一人当たり有形固定資産（償却資産）額">
          <a:extLst>
            <a:ext uri="{FF2B5EF4-FFF2-40B4-BE49-F238E27FC236}">
              <a16:creationId xmlns:a16="http://schemas.microsoft.com/office/drawing/2014/main" id="{02C32BF8-13EE-427B-8B23-CD225CE046D9}"/>
            </a:ext>
          </a:extLst>
        </xdr:cNvPr>
        <xdr:cNvSpPr txBox="1"/>
      </xdr:nvSpPr>
      <xdr:spPr>
        <a:xfrm>
          <a:off x="7561795" y="1107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EF2A9ABB-2806-436C-8938-BA1639809EE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F7BA0A3A-ADA5-42C2-9CD1-E8D9E7125B4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C69C5D66-2C35-4FC3-AE08-2DE63224018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9AC3D220-15C1-4A68-94F3-0F3851B6568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F8D5B629-DD37-4758-8DD3-5262DD99FE7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24979F36-F908-4BD9-9309-5CE08EC1AA9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02399FB6-543D-4410-8EA3-00611AB9D47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49A09FD3-5D07-43F7-B200-95F03B07D81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8A73A3BB-8515-448D-A289-AC9BB93BA36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E8BC8530-157B-47C9-954A-5850B118FE3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C0C5CA7E-1F0A-4199-B334-7C06B658069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7" name="直線コネクタ 266">
          <a:extLst>
            <a:ext uri="{FF2B5EF4-FFF2-40B4-BE49-F238E27FC236}">
              <a16:creationId xmlns:a16="http://schemas.microsoft.com/office/drawing/2014/main" id="{9DDDF4E2-57D6-41F0-AACE-3E101DD584B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8" name="テキスト ボックス 267">
          <a:extLst>
            <a:ext uri="{FF2B5EF4-FFF2-40B4-BE49-F238E27FC236}">
              <a16:creationId xmlns:a16="http://schemas.microsoft.com/office/drawing/2014/main" id="{67475A6B-F8E8-4036-A7D3-4F7594B62C9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9" name="直線コネクタ 268">
          <a:extLst>
            <a:ext uri="{FF2B5EF4-FFF2-40B4-BE49-F238E27FC236}">
              <a16:creationId xmlns:a16="http://schemas.microsoft.com/office/drawing/2014/main" id="{49BE7636-7DB2-496F-AB3B-322E6C3C126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0" name="テキスト ボックス 269">
          <a:extLst>
            <a:ext uri="{FF2B5EF4-FFF2-40B4-BE49-F238E27FC236}">
              <a16:creationId xmlns:a16="http://schemas.microsoft.com/office/drawing/2014/main" id="{167B6F82-5028-40F9-B6E0-A12CA70491E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1" name="直線コネクタ 270">
          <a:extLst>
            <a:ext uri="{FF2B5EF4-FFF2-40B4-BE49-F238E27FC236}">
              <a16:creationId xmlns:a16="http://schemas.microsoft.com/office/drawing/2014/main" id="{1F6EAC17-90AF-4970-A2AD-92A47CEE7A6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2" name="テキスト ボックス 271">
          <a:extLst>
            <a:ext uri="{FF2B5EF4-FFF2-40B4-BE49-F238E27FC236}">
              <a16:creationId xmlns:a16="http://schemas.microsoft.com/office/drawing/2014/main" id="{7D69CABA-938D-4945-BB70-5BF86D58843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3" name="直線コネクタ 272">
          <a:extLst>
            <a:ext uri="{FF2B5EF4-FFF2-40B4-BE49-F238E27FC236}">
              <a16:creationId xmlns:a16="http://schemas.microsoft.com/office/drawing/2014/main" id="{5D8B9695-B1B5-4422-B23E-D0A5E2180E9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4" name="テキスト ボックス 273">
          <a:extLst>
            <a:ext uri="{FF2B5EF4-FFF2-40B4-BE49-F238E27FC236}">
              <a16:creationId xmlns:a16="http://schemas.microsoft.com/office/drawing/2014/main" id="{DC6FFD1B-2133-4FD2-8A75-FED4D364CAE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5" name="直線コネクタ 274">
          <a:extLst>
            <a:ext uri="{FF2B5EF4-FFF2-40B4-BE49-F238E27FC236}">
              <a16:creationId xmlns:a16="http://schemas.microsoft.com/office/drawing/2014/main" id="{298597BC-463E-4A5B-9AB8-D0CB5AC8225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6" name="テキスト ボックス 275">
          <a:extLst>
            <a:ext uri="{FF2B5EF4-FFF2-40B4-BE49-F238E27FC236}">
              <a16:creationId xmlns:a16="http://schemas.microsoft.com/office/drawing/2014/main" id="{DB83F7FD-51E6-48C5-A77B-B78D5F1238C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7" name="直線コネクタ 276">
          <a:extLst>
            <a:ext uri="{FF2B5EF4-FFF2-40B4-BE49-F238E27FC236}">
              <a16:creationId xmlns:a16="http://schemas.microsoft.com/office/drawing/2014/main" id="{D81DFCB5-866C-4EF2-8BD1-CBBECFCF1E7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8" name="テキスト ボックス 277">
          <a:extLst>
            <a:ext uri="{FF2B5EF4-FFF2-40B4-BE49-F238E27FC236}">
              <a16:creationId xmlns:a16="http://schemas.microsoft.com/office/drawing/2014/main" id="{B4F3F7D1-4DC1-4159-8F16-87E4B3B2CCF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768AEDC-92B1-4577-81A3-3614DA32666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09D0A451-FC89-449C-B524-1C243E84DA2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1" name="直線コネクタ 280">
          <a:extLst>
            <a:ext uri="{FF2B5EF4-FFF2-40B4-BE49-F238E27FC236}">
              <a16:creationId xmlns:a16="http://schemas.microsoft.com/office/drawing/2014/main" id="{DEBE3995-C1F3-4914-B4A8-5E79994A5385}"/>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2" name="【公営住宅】&#10;有形固定資産減価償却率最小値テキスト">
          <a:extLst>
            <a:ext uri="{FF2B5EF4-FFF2-40B4-BE49-F238E27FC236}">
              <a16:creationId xmlns:a16="http://schemas.microsoft.com/office/drawing/2014/main" id="{3985D164-A84C-4270-9A13-555478CFF9F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3" name="直線コネクタ 282">
          <a:extLst>
            <a:ext uri="{FF2B5EF4-FFF2-40B4-BE49-F238E27FC236}">
              <a16:creationId xmlns:a16="http://schemas.microsoft.com/office/drawing/2014/main" id="{757723B0-BC2F-4810-A257-484BC848B2C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84" name="【公営住宅】&#10;有形固定資産減価償却率最大値テキスト">
          <a:extLst>
            <a:ext uri="{FF2B5EF4-FFF2-40B4-BE49-F238E27FC236}">
              <a16:creationId xmlns:a16="http://schemas.microsoft.com/office/drawing/2014/main" id="{05611A99-B3BA-41FB-907B-0D2F7C4794AD}"/>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85" name="直線コネクタ 284">
          <a:extLst>
            <a:ext uri="{FF2B5EF4-FFF2-40B4-BE49-F238E27FC236}">
              <a16:creationId xmlns:a16="http://schemas.microsoft.com/office/drawing/2014/main" id="{DAF373C9-0760-4ADF-8A4A-07715D31B4AE}"/>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F510C194-90D3-4A55-880C-4CE14A0203CA}"/>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87" name="フローチャート: 判断 286">
          <a:extLst>
            <a:ext uri="{FF2B5EF4-FFF2-40B4-BE49-F238E27FC236}">
              <a16:creationId xmlns:a16="http://schemas.microsoft.com/office/drawing/2014/main" id="{DCA0E45C-8CC8-4458-A4A5-6586E1A68C79}"/>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88" name="フローチャート: 判断 287">
          <a:extLst>
            <a:ext uri="{FF2B5EF4-FFF2-40B4-BE49-F238E27FC236}">
              <a16:creationId xmlns:a16="http://schemas.microsoft.com/office/drawing/2014/main" id="{29769013-08DD-41D1-9EDB-DC79E3896B5B}"/>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89" name="フローチャート: 判断 288">
          <a:extLst>
            <a:ext uri="{FF2B5EF4-FFF2-40B4-BE49-F238E27FC236}">
              <a16:creationId xmlns:a16="http://schemas.microsoft.com/office/drawing/2014/main" id="{2186D203-EF78-477E-9D9C-E1898A991A60}"/>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0" name="フローチャート: 判断 289">
          <a:extLst>
            <a:ext uri="{FF2B5EF4-FFF2-40B4-BE49-F238E27FC236}">
              <a16:creationId xmlns:a16="http://schemas.microsoft.com/office/drawing/2014/main" id="{4450754D-AAA3-4A38-8EE5-F7575033BD2E}"/>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1" name="フローチャート: 判断 290">
          <a:extLst>
            <a:ext uri="{FF2B5EF4-FFF2-40B4-BE49-F238E27FC236}">
              <a16:creationId xmlns:a16="http://schemas.microsoft.com/office/drawing/2014/main" id="{8A1E78DA-9E55-42E6-A127-E1DABFA2B5EE}"/>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399CBEF4-B8BD-4436-97CB-B9C73EAA7E6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485E76D-7280-4337-9B27-B302CA9FC2B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1F94837F-2961-432E-A5CE-AE2E24E991B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961FE37-25A3-4008-A77F-9966C5A89D4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BBD59E1-CD3D-4FB2-8489-3DA9005798D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59145</xdr:rowOff>
    </xdr:from>
    <xdr:to>
      <xdr:col>24</xdr:col>
      <xdr:colOff>114300</xdr:colOff>
      <xdr:row>85</xdr:row>
      <xdr:rowOff>160745</xdr:rowOff>
    </xdr:to>
    <xdr:sp macro="" textlink="">
      <xdr:nvSpPr>
        <xdr:cNvPr id="297" name="楕円 296">
          <a:extLst>
            <a:ext uri="{FF2B5EF4-FFF2-40B4-BE49-F238E27FC236}">
              <a16:creationId xmlns:a16="http://schemas.microsoft.com/office/drawing/2014/main" id="{9AC5FEEC-0D33-4241-B097-3B09E73117A3}"/>
            </a:ext>
          </a:extLst>
        </xdr:cNvPr>
        <xdr:cNvSpPr/>
      </xdr:nvSpPr>
      <xdr:spPr>
        <a:xfrm>
          <a:off x="45847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37572</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5499BD0C-5F84-4297-8958-BD9FD896DF92}"/>
            </a:ext>
          </a:extLst>
        </xdr:cNvPr>
        <xdr:cNvSpPr txBox="1"/>
      </xdr:nvSpPr>
      <xdr:spPr>
        <a:xfrm>
          <a:off x="4673600" y="1461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91802</xdr:rowOff>
    </xdr:from>
    <xdr:to>
      <xdr:col>20</xdr:col>
      <xdr:colOff>38100</xdr:colOff>
      <xdr:row>85</xdr:row>
      <xdr:rowOff>21952</xdr:rowOff>
    </xdr:to>
    <xdr:sp macro="" textlink="">
      <xdr:nvSpPr>
        <xdr:cNvPr id="299" name="楕円 298">
          <a:extLst>
            <a:ext uri="{FF2B5EF4-FFF2-40B4-BE49-F238E27FC236}">
              <a16:creationId xmlns:a16="http://schemas.microsoft.com/office/drawing/2014/main" id="{03A19F8B-51E0-4181-A75B-02CC499500BA}"/>
            </a:ext>
          </a:extLst>
        </xdr:cNvPr>
        <xdr:cNvSpPr/>
      </xdr:nvSpPr>
      <xdr:spPr>
        <a:xfrm>
          <a:off x="3746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142602</xdr:rowOff>
    </xdr:from>
    <xdr:to>
      <xdr:col>24</xdr:col>
      <xdr:colOff>63500</xdr:colOff>
      <xdr:row>85</xdr:row>
      <xdr:rowOff>109945</xdr:rowOff>
    </xdr:to>
    <xdr:cxnSp macro="">
      <xdr:nvCxnSpPr>
        <xdr:cNvPr id="300" name="直線コネクタ 299">
          <a:extLst>
            <a:ext uri="{FF2B5EF4-FFF2-40B4-BE49-F238E27FC236}">
              <a16:creationId xmlns:a16="http://schemas.microsoft.com/office/drawing/2014/main" id="{89205237-E5BC-4267-B895-0E8C00641E42}"/>
            </a:ext>
          </a:extLst>
        </xdr:cNvPr>
        <xdr:cNvCxnSpPr/>
      </xdr:nvCxnSpPr>
      <xdr:spPr>
        <a:xfrm>
          <a:off x="3797300" y="14544402"/>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150586</xdr:rowOff>
    </xdr:from>
    <xdr:to>
      <xdr:col>15</xdr:col>
      <xdr:colOff>101600</xdr:colOff>
      <xdr:row>85</xdr:row>
      <xdr:rowOff>80736</xdr:rowOff>
    </xdr:to>
    <xdr:sp macro="" textlink="">
      <xdr:nvSpPr>
        <xdr:cNvPr id="301" name="楕円 300">
          <a:extLst>
            <a:ext uri="{FF2B5EF4-FFF2-40B4-BE49-F238E27FC236}">
              <a16:creationId xmlns:a16="http://schemas.microsoft.com/office/drawing/2014/main" id="{24A848DF-0F9C-4CBD-96A3-5C97A1994FED}"/>
            </a:ext>
          </a:extLst>
        </xdr:cNvPr>
        <xdr:cNvSpPr/>
      </xdr:nvSpPr>
      <xdr:spPr>
        <a:xfrm>
          <a:off x="2857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142602</xdr:rowOff>
    </xdr:from>
    <xdr:to>
      <xdr:col>19</xdr:col>
      <xdr:colOff>177800</xdr:colOff>
      <xdr:row>85</xdr:row>
      <xdr:rowOff>29936</xdr:rowOff>
    </xdr:to>
    <xdr:cxnSp macro="">
      <xdr:nvCxnSpPr>
        <xdr:cNvPr id="302" name="直線コネクタ 301">
          <a:extLst>
            <a:ext uri="{FF2B5EF4-FFF2-40B4-BE49-F238E27FC236}">
              <a16:creationId xmlns:a16="http://schemas.microsoft.com/office/drawing/2014/main" id="{FBB0A4C8-9508-4EF0-ABAB-979D8473B9EE}"/>
            </a:ext>
          </a:extLst>
        </xdr:cNvPr>
        <xdr:cNvCxnSpPr/>
      </xdr:nvCxnSpPr>
      <xdr:spPr>
        <a:xfrm flipV="1">
          <a:off x="2908300" y="1454440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109764</xdr:rowOff>
    </xdr:from>
    <xdr:to>
      <xdr:col>10</xdr:col>
      <xdr:colOff>165100</xdr:colOff>
      <xdr:row>85</xdr:row>
      <xdr:rowOff>39914</xdr:rowOff>
    </xdr:to>
    <xdr:sp macro="" textlink="">
      <xdr:nvSpPr>
        <xdr:cNvPr id="303" name="楕円 302">
          <a:extLst>
            <a:ext uri="{FF2B5EF4-FFF2-40B4-BE49-F238E27FC236}">
              <a16:creationId xmlns:a16="http://schemas.microsoft.com/office/drawing/2014/main" id="{3D009532-C00B-46EC-BCFC-2BB994079157}"/>
            </a:ext>
          </a:extLst>
        </xdr:cNvPr>
        <xdr:cNvSpPr/>
      </xdr:nvSpPr>
      <xdr:spPr>
        <a:xfrm>
          <a:off x="1968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160564</xdr:rowOff>
    </xdr:from>
    <xdr:to>
      <xdr:col>15</xdr:col>
      <xdr:colOff>50800</xdr:colOff>
      <xdr:row>85</xdr:row>
      <xdr:rowOff>29936</xdr:rowOff>
    </xdr:to>
    <xdr:cxnSp macro="">
      <xdr:nvCxnSpPr>
        <xdr:cNvPr id="304" name="直線コネクタ 303">
          <a:extLst>
            <a:ext uri="{FF2B5EF4-FFF2-40B4-BE49-F238E27FC236}">
              <a16:creationId xmlns:a16="http://schemas.microsoft.com/office/drawing/2014/main" id="{3A4B274D-0405-4048-AD0D-F174B675768B}"/>
            </a:ext>
          </a:extLst>
        </xdr:cNvPr>
        <xdr:cNvCxnSpPr/>
      </xdr:nvCxnSpPr>
      <xdr:spPr>
        <a:xfrm>
          <a:off x="2019300" y="145623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31387</xdr:rowOff>
    </xdr:from>
    <xdr:to>
      <xdr:col>6</xdr:col>
      <xdr:colOff>38100</xdr:colOff>
      <xdr:row>84</xdr:row>
      <xdr:rowOff>132987</xdr:rowOff>
    </xdr:to>
    <xdr:sp macro="" textlink="">
      <xdr:nvSpPr>
        <xdr:cNvPr id="305" name="楕円 304">
          <a:extLst>
            <a:ext uri="{FF2B5EF4-FFF2-40B4-BE49-F238E27FC236}">
              <a16:creationId xmlns:a16="http://schemas.microsoft.com/office/drawing/2014/main" id="{465EFD7F-E667-4DA0-8159-636A81435E43}"/>
            </a:ext>
          </a:extLst>
        </xdr:cNvPr>
        <xdr:cNvSpPr/>
      </xdr:nvSpPr>
      <xdr:spPr>
        <a:xfrm>
          <a:off x="1079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82187</xdr:rowOff>
    </xdr:from>
    <xdr:to>
      <xdr:col>10</xdr:col>
      <xdr:colOff>114300</xdr:colOff>
      <xdr:row>84</xdr:row>
      <xdr:rowOff>160564</xdr:rowOff>
    </xdr:to>
    <xdr:cxnSp macro="">
      <xdr:nvCxnSpPr>
        <xdr:cNvPr id="306" name="直線コネクタ 305">
          <a:extLst>
            <a:ext uri="{FF2B5EF4-FFF2-40B4-BE49-F238E27FC236}">
              <a16:creationId xmlns:a16="http://schemas.microsoft.com/office/drawing/2014/main" id="{1855A839-1751-47EB-A768-B2C4DA78F7A2}"/>
            </a:ext>
          </a:extLst>
        </xdr:cNvPr>
        <xdr:cNvCxnSpPr/>
      </xdr:nvCxnSpPr>
      <xdr:spPr>
        <a:xfrm>
          <a:off x="1130300" y="1448398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07" name="n_1aveValue【公営住宅】&#10;有形固定資産減価償却率">
          <a:extLst>
            <a:ext uri="{FF2B5EF4-FFF2-40B4-BE49-F238E27FC236}">
              <a16:creationId xmlns:a16="http://schemas.microsoft.com/office/drawing/2014/main" id="{CCF6C736-0417-4D1A-A569-3633109B28C1}"/>
            </a:ext>
          </a:extLst>
        </xdr:cNvPr>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08" name="n_2aveValue【公営住宅】&#10;有形固定資産減価償却率">
          <a:extLst>
            <a:ext uri="{FF2B5EF4-FFF2-40B4-BE49-F238E27FC236}">
              <a16:creationId xmlns:a16="http://schemas.microsoft.com/office/drawing/2014/main" id="{DFF92164-B1F6-40C6-A653-2E4C01BFAD39}"/>
            </a:ext>
          </a:extLst>
        </xdr:cNvPr>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09" name="n_3aveValue【公営住宅】&#10;有形固定資産減価償却率">
          <a:extLst>
            <a:ext uri="{FF2B5EF4-FFF2-40B4-BE49-F238E27FC236}">
              <a16:creationId xmlns:a16="http://schemas.microsoft.com/office/drawing/2014/main" id="{B9B55FA7-1F2F-4233-9E1B-D3E171772AB6}"/>
            </a:ext>
          </a:extLst>
        </xdr:cNvPr>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0" name="n_4aveValue【公営住宅】&#10;有形固定資産減価償却率">
          <a:extLst>
            <a:ext uri="{FF2B5EF4-FFF2-40B4-BE49-F238E27FC236}">
              <a16:creationId xmlns:a16="http://schemas.microsoft.com/office/drawing/2014/main" id="{A6945FE5-3D78-4898-82A7-A864ECE7B8E8}"/>
            </a:ext>
          </a:extLst>
        </xdr:cNvPr>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13079</xdr:rowOff>
    </xdr:from>
    <xdr:ext cx="405111" cy="259045"/>
    <xdr:sp macro="" textlink="">
      <xdr:nvSpPr>
        <xdr:cNvPr id="311" name="n_1mainValue【公営住宅】&#10;有形固定資産減価償却率">
          <a:extLst>
            <a:ext uri="{FF2B5EF4-FFF2-40B4-BE49-F238E27FC236}">
              <a16:creationId xmlns:a16="http://schemas.microsoft.com/office/drawing/2014/main" id="{B3788BE4-30E8-4D56-8951-0A18A76CD49B}"/>
            </a:ext>
          </a:extLst>
        </xdr:cNvPr>
        <xdr:cNvSpPr txBox="1"/>
      </xdr:nvSpPr>
      <xdr:spPr>
        <a:xfrm>
          <a:off x="35820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71863</xdr:rowOff>
    </xdr:from>
    <xdr:ext cx="405111" cy="259045"/>
    <xdr:sp macro="" textlink="">
      <xdr:nvSpPr>
        <xdr:cNvPr id="312" name="n_2mainValue【公営住宅】&#10;有形固定資産減価償却率">
          <a:extLst>
            <a:ext uri="{FF2B5EF4-FFF2-40B4-BE49-F238E27FC236}">
              <a16:creationId xmlns:a16="http://schemas.microsoft.com/office/drawing/2014/main" id="{AA67A392-4B4D-4063-AE77-90034E49B91D}"/>
            </a:ext>
          </a:extLst>
        </xdr:cNvPr>
        <xdr:cNvSpPr txBox="1"/>
      </xdr:nvSpPr>
      <xdr:spPr>
        <a:xfrm>
          <a:off x="27057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31041</xdr:rowOff>
    </xdr:from>
    <xdr:ext cx="405111" cy="259045"/>
    <xdr:sp macro="" textlink="">
      <xdr:nvSpPr>
        <xdr:cNvPr id="313" name="n_3mainValue【公営住宅】&#10;有形固定資産減価償却率">
          <a:extLst>
            <a:ext uri="{FF2B5EF4-FFF2-40B4-BE49-F238E27FC236}">
              <a16:creationId xmlns:a16="http://schemas.microsoft.com/office/drawing/2014/main" id="{A9D2CE32-F25C-4541-A640-6AB94D177E52}"/>
            </a:ext>
          </a:extLst>
        </xdr:cNvPr>
        <xdr:cNvSpPr txBox="1"/>
      </xdr:nvSpPr>
      <xdr:spPr>
        <a:xfrm>
          <a:off x="1816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124114</xdr:rowOff>
    </xdr:from>
    <xdr:ext cx="405111" cy="259045"/>
    <xdr:sp macro="" textlink="">
      <xdr:nvSpPr>
        <xdr:cNvPr id="314" name="n_4mainValue【公営住宅】&#10;有形固定資産減価償却率">
          <a:extLst>
            <a:ext uri="{FF2B5EF4-FFF2-40B4-BE49-F238E27FC236}">
              <a16:creationId xmlns:a16="http://schemas.microsoft.com/office/drawing/2014/main" id="{0C5A2A0B-FBD4-4CDC-87DD-12B99B846A84}"/>
            </a:ext>
          </a:extLst>
        </xdr:cNvPr>
        <xdr:cNvSpPr txBox="1"/>
      </xdr:nvSpPr>
      <xdr:spPr>
        <a:xfrm>
          <a:off x="927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29896E5F-9A2A-499F-9527-0267A8970B2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D7A0E317-80E8-4D9A-913B-039E0DF96CC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D276FE29-04A0-4262-913B-283B26FC75C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263612AD-E86E-45FC-928D-93536D8D944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1598B5B0-FB07-4554-9187-5197148733B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F69A6242-1ADF-4161-B6F6-D9BEC89430D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751F23B1-EF1F-450A-AC58-78444D73AF3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5AE1E3EC-3960-46E9-ADAB-122DB7ED13C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CF95D515-EE62-4456-A04E-358B97EC5EF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300B4956-96F6-4141-A772-A0F94ECFD49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a:extLst>
            <a:ext uri="{FF2B5EF4-FFF2-40B4-BE49-F238E27FC236}">
              <a16:creationId xmlns:a16="http://schemas.microsoft.com/office/drawing/2014/main" id="{3F4849C4-DB14-4684-930C-F0A20DCC936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a:extLst>
            <a:ext uri="{FF2B5EF4-FFF2-40B4-BE49-F238E27FC236}">
              <a16:creationId xmlns:a16="http://schemas.microsoft.com/office/drawing/2014/main" id="{17B0908E-22B0-4ECB-BC61-34246555698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a:extLst>
            <a:ext uri="{FF2B5EF4-FFF2-40B4-BE49-F238E27FC236}">
              <a16:creationId xmlns:a16="http://schemas.microsoft.com/office/drawing/2014/main" id="{4AD3BDC6-540B-40A9-8A62-57E37F7455B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28" name="テキスト ボックス 327">
          <a:extLst>
            <a:ext uri="{FF2B5EF4-FFF2-40B4-BE49-F238E27FC236}">
              <a16:creationId xmlns:a16="http://schemas.microsoft.com/office/drawing/2014/main" id="{FE90BF4E-60F8-4867-B5BD-2414C94CDD1C}"/>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a:extLst>
            <a:ext uri="{FF2B5EF4-FFF2-40B4-BE49-F238E27FC236}">
              <a16:creationId xmlns:a16="http://schemas.microsoft.com/office/drawing/2014/main" id="{83B3F10E-A0A3-4249-B1BC-27031A54702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0" name="テキスト ボックス 329">
          <a:extLst>
            <a:ext uri="{FF2B5EF4-FFF2-40B4-BE49-F238E27FC236}">
              <a16:creationId xmlns:a16="http://schemas.microsoft.com/office/drawing/2014/main" id="{DCE020C8-50BE-46D1-99F5-8A5021AD8585}"/>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a:extLst>
            <a:ext uri="{FF2B5EF4-FFF2-40B4-BE49-F238E27FC236}">
              <a16:creationId xmlns:a16="http://schemas.microsoft.com/office/drawing/2014/main" id="{388C0511-5852-493B-A7CA-E57B61E5FC7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2" name="テキスト ボックス 331">
          <a:extLst>
            <a:ext uri="{FF2B5EF4-FFF2-40B4-BE49-F238E27FC236}">
              <a16:creationId xmlns:a16="http://schemas.microsoft.com/office/drawing/2014/main" id="{AF607AF3-1640-4016-9DAB-E1EF1368A39A}"/>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6ACDB87C-31E2-4C27-AAF1-4292BA55471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4" name="テキスト ボックス 333">
          <a:extLst>
            <a:ext uri="{FF2B5EF4-FFF2-40B4-BE49-F238E27FC236}">
              <a16:creationId xmlns:a16="http://schemas.microsoft.com/office/drawing/2014/main" id="{E29F8474-8AD2-4DF7-A636-52BB93016DD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BA540D21-77F8-4FB3-80D9-3407B11D473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36" name="直線コネクタ 335">
          <a:extLst>
            <a:ext uri="{FF2B5EF4-FFF2-40B4-BE49-F238E27FC236}">
              <a16:creationId xmlns:a16="http://schemas.microsoft.com/office/drawing/2014/main" id="{5240C6DD-3BE2-4D1D-8F38-B6D3506D0495}"/>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37" name="【公営住宅】&#10;一人当たり面積最小値テキスト">
          <a:extLst>
            <a:ext uri="{FF2B5EF4-FFF2-40B4-BE49-F238E27FC236}">
              <a16:creationId xmlns:a16="http://schemas.microsoft.com/office/drawing/2014/main" id="{7860F533-F4D4-4943-A81E-A139ABFD2AC9}"/>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38" name="直線コネクタ 337">
          <a:extLst>
            <a:ext uri="{FF2B5EF4-FFF2-40B4-BE49-F238E27FC236}">
              <a16:creationId xmlns:a16="http://schemas.microsoft.com/office/drawing/2014/main" id="{3B434D59-672C-4885-BB2A-328B0407751A}"/>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39" name="【公営住宅】&#10;一人当たり面積最大値テキスト">
          <a:extLst>
            <a:ext uri="{FF2B5EF4-FFF2-40B4-BE49-F238E27FC236}">
              <a16:creationId xmlns:a16="http://schemas.microsoft.com/office/drawing/2014/main" id="{011403F4-DC16-4E53-BF88-8DA5766B50AD}"/>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0" name="直線コネクタ 339">
          <a:extLst>
            <a:ext uri="{FF2B5EF4-FFF2-40B4-BE49-F238E27FC236}">
              <a16:creationId xmlns:a16="http://schemas.microsoft.com/office/drawing/2014/main" id="{56568DCA-46F0-47B9-B8CD-D9A564A1F0D1}"/>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41" name="【公営住宅】&#10;一人当たり面積平均値テキスト">
          <a:extLst>
            <a:ext uri="{FF2B5EF4-FFF2-40B4-BE49-F238E27FC236}">
              <a16:creationId xmlns:a16="http://schemas.microsoft.com/office/drawing/2014/main" id="{E33FDBE7-FE52-4A4B-8064-380358F1AE26}"/>
            </a:ext>
          </a:extLst>
        </xdr:cNvPr>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2" name="フローチャート: 判断 341">
          <a:extLst>
            <a:ext uri="{FF2B5EF4-FFF2-40B4-BE49-F238E27FC236}">
              <a16:creationId xmlns:a16="http://schemas.microsoft.com/office/drawing/2014/main" id="{1DF026BA-32F9-40D9-A84E-8E144B4D78C1}"/>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3" name="フローチャート: 判断 342">
          <a:extLst>
            <a:ext uri="{FF2B5EF4-FFF2-40B4-BE49-F238E27FC236}">
              <a16:creationId xmlns:a16="http://schemas.microsoft.com/office/drawing/2014/main" id="{4CB50A5F-F117-4223-AE4A-2EABE4C0CC7C}"/>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44" name="フローチャート: 判断 343">
          <a:extLst>
            <a:ext uri="{FF2B5EF4-FFF2-40B4-BE49-F238E27FC236}">
              <a16:creationId xmlns:a16="http://schemas.microsoft.com/office/drawing/2014/main" id="{FDA3990B-B567-4437-8374-26B662B4627C}"/>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45" name="フローチャート: 判断 344">
          <a:extLst>
            <a:ext uri="{FF2B5EF4-FFF2-40B4-BE49-F238E27FC236}">
              <a16:creationId xmlns:a16="http://schemas.microsoft.com/office/drawing/2014/main" id="{C653D996-25EC-46A9-ABC9-B03D14B59D4A}"/>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46" name="フローチャート: 判断 345">
          <a:extLst>
            <a:ext uri="{FF2B5EF4-FFF2-40B4-BE49-F238E27FC236}">
              <a16:creationId xmlns:a16="http://schemas.microsoft.com/office/drawing/2014/main" id="{B766E60F-FF74-4E9C-950B-0352278855AF}"/>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9625087D-13B5-4C14-90FE-54ADEF479ED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8C72B5E2-A402-4669-A615-212266C2EFE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B7E9D064-4A3C-4905-B965-94357F9A4A3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EBA494B5-E261-4EE0-91B8-3B329B57154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DBC5A0F-537A-4ADA-A242-229291EA104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28311</xdr:rowOff>
    </xdr:from>
    <xdr:to>
      <xdr:col>55</xdr:col>
      <xdr:colOff>50800</xdr:colOff>
      <xdr:row>84</xdr:row>
      <xdr:rowOff>129911</xdr:rowOff>
    </xdr:to>
    <xdr:sp macro="" textlink="">
      <xdr:nvSpPr>
        <xdr:cNvPr id="352" name="楕円 351">
          <a:extLst>
            <a:ext uri="{FF2B5EF4-FFF2-40B4-BE49-F238E27FC236}">
              <a16:creationId xmlns:a16="http://schemas.microsoft.com/office/drawing/2014/main" id="{861D782A-DFFA-4D42-8C24-1FAEBDDF240D}"/>
            </a:ext>
          </a:extLst>
        </xdr:cNvPr>
        <xdr:cNvSpPr/>
      </xdr:nvSpPr>
      <xdr:spPr>
        <a:xfrm>
          <a:off x="10426700" y="1443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51188</xdr:rowOff>
    </xdr:from>
    <xdr:ext cx="469744" cy="259045"/>
    <xdr:sp macro="" textlink="">
      <xdr:nvSpPr>
        <xdr:cNvPr id="353" name="【公営住宅】&#10;一人当たり面積該当値テキスト">
          <a:extLst>
            <a:ext uri="{FF2B5EF4-FFF2-40B4-BE49-F238E27FC236}">
              <a16:creationId xmlns:a16="http://schemas.microsoft.com/office/drawing/2014/main" id="{54601892-8C64-4924-9692-9D59435C3040}"/>
            </a:ext>
          </a:extLst>
        </xdr:cNvPr>
        <xdr:cNvSpPr txBox="1"/>
      </xdr:nvSpPr>
      <xdr:spPr>
        <a:xfrm>
          <a:off x="10515600" y="1428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39787</xdr:rowOff>
    </xdr:from>
    <xdr:to>
      <xdr:col>50</xdr:col>
      <xdr:colOff>165100</xdr:colOff>
      <xdr:row>84</xdr:row>
      <xdr:rowOff>141387</xdr:rowOff>
    </xdr:to>
    <xdr:sp macro="" textlink="">
      <xdr:nvSpPr>
        <xdr:cNvPr id="354" name="楕円 353">
          <a:extLst>
            <a:ext uri="{FF2B5EF4-FFF2-40B4-BE49-F238E27FC236}">
              <a16:creationId xmlns:a16="http://schemas.microsoft.com/office/drawing/2014/main" id="{B5A9F376-FC18-4198-83AE-2797493C89F2}"/>
            </a:ext>
          </a:extLst>
        </xdr:cNvPr>
        <xdr:cNvSpPr/>
      </xdr:nvSpPr>
      <xdr:spPr>
        <a:xfrm>
          <a:off x="9588500" y="144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79111</xdr:rowOff>
    </xdr:from>
    <xdr:to>
      <xdr:col>55</xdr:col>
      <xdr:colOff>0</xdr:colOff>
      <xdr:row>84</xdr:row>
      <xdr:rowOff>90587</xdr:rowOff>
    </xdr:to>
    <xdr:cxnSp macro="">
      <xdr:nvCxnSpPr>
        <xdr:cNvPr id="355" name="直線コネクタ 354">
          <a:extLst>
            <a:ext uri="{FF2B5EF4-FFF2-40B4-BE49-F238E27FC236}">
              <a16:creationId xmlns:a16="http://schemas.microsoft.com/office/drawing/2014/main" id="{08DDBDA5-1CF0-48CC-974F-A111846C405A}"/>
            </a:ext>
          </a:extLst>
        </xdr:cNvPr>
        <xdr:cNvCxnSpPr/>
      </xdr:nvCxnSpPr>
      <xdr:spPr>
        <a:xfrm flipV="1">
          <a:off x="9639300" y="14480911"/>
          <a:ext cx="8382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60269</xdr:rowOff>
    </xdr:from>
    <xdr:to>
      <xdr:col>46</xdr:col>
      <xdr:colOff>38100</xdr:colOff>
      <xdr:row>84</xdr:row>
      <xdr:rowOff>161869</xdr:rowOff>
    </xdr:to>
    <xdr:sp macro="" textlink="">
      <xdr:nvSpPr>
        <xdr:cNvPr id="356" name="楕円 355">
          <a:extLst>
            <a:ext uri="{FF2B5EF4-FFF2-40B4-BE49-F238E27FC236}">
              <a16:creationId xmlns:a16="http://schemas.microsoft.com/office/drawing/2014/main" id="{D28441A9-360E-4E69-A0E2-76EED0DBAC4D}"/>
            </a:ext>
          </a:extLst>
        </xdr:cNvPr>
        <xdr:cNvSpPr/>
      </xdr:nvSpPr>
      <xdr:spPr>
        <a:xfrm>
          <a:off x="8699500" y="1446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90587</xdr:rowOff>
    </xdr:from>
    <xdr:to>
      <xdr:col>50</xdr:col>
      <xdr:colOff>114300</xdr:colOff>
      <xdr:row>84</xdr:row>
      <xdr:rowOff>111069</xdr:rowOff>
    </xdr:to>
    <xdr:cxnSp macro="">
      <xdr:nvCxnSpPr>
        <xdr:cNvPr id="357" name="直線コネクタ 356">
          <a:extLst>
            <a:ext uri="{FF2B5EF4-FFF2-40B4-BE49-F238E27FC236}">
              <a16:creationId xmlns:a16="http://schemas.microsoft.com/office/drawing/2014/main" id="{5D3B1AC4-EAC2-4530-9168-4C5C05109872}"/>
            </a:ext>
          </a:extLst>
        </xdr:cNvPr>
        <xdr:cNvCxnSpPr/>
      </xdr:nvCxnSpPr>
      <xdr:spPr>
        <a:xfrm flipV="1">
          <a:off x="8750300" y="14492387"/>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73802</xdr:rowOff>
    </xdr:from>
    <xdr:to>
      <xdr:col>41</xdr:col>
      <xdr:colOff>101600</xdr:colOff>
      <xdr:row>85</xdr:row>
      <xdr:rowOff>3952</xdr:rowOff>
    </xdr:to>
    <xdr:sp macro="" textlink="">
      <xdr:nvSpPr>
        <xdr:cNvPr id="358" name="楕円 357">
          <a:extLst>
            <a:ext uri="{FF2B5EF4-FFF2-40B4-BE49-F238E27FC236}">
              <a16:creationId xmlns:a16="http://schemas.microsoft.com/office/drawing/2014/main" id="{6B68D361-50DD-4368-8A25-EB3089AD75E1}"/>
            </a:ext>
          </a:extLst>
        </xdr:cNvPr>
        <xdr:cNvSpPr/>
      </xdr:nvSpPr>
      <xdr:spPr>
        <a:xfrm>
          <a:off x="7810500" y="14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111069</xdr:rowOff>
    </xdr:from>
    <xdr:to>
      <xdr:col>45</xdr:col>
      <xdr:colOff>177800</xdr:colOff>
      <xdr:row>84</xdr:row>
      <xdr:rowOff>124602</xdr:rowOff>
    </xdr:to>
    <xdr:cxnSp macro="">
      <xdr:nvCxnSpPr>
        <xdr:cNvPr id="359" name="直線コネクタ 358">
          <a:extLst>
            <a:ext uri="{FF2B5EF4-FFF2-40B4-BE49-F238E27FC236}">
              <a16:creationId xmlns:a16="http://schemas.microsoft.com/office/drawing/2014/main" id="{6E6EE6AC-0A25-4C57-B293-00E5450E8D80}"/>
            </a:ext>
          </a:extLst>
        </xdr:cNvPr>
        <xdr:cNvCxnSpPr/>
      </xdr:nvCxnSpPr>
      <xdr:spPr>
        <a:xfrm flipV="1">
          <a:off x="7861300" y="14512869"/>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75631</xdr:rowOff>
    </xdr:from>
    <xdr:to>
      <xdr:col>36</xdr:col>
      <xdr:colOff>165100</xdr:colOff>
      <xdr:row>85</xdr:row>
      <xdr:rowOff>5781</xdr:rowOff>
    </xdr:to>
    <xdr:sp macro="" textlink="">
      <xdr:nvSpPr>
        <xdr:cNvPr id="360" name="楕円 359">
          <a:extLst>
            <a:ext uri="{FF2B5EF4-FFF2-40B4-BE49-F238E27FC236}">
              <a16:creationId xmlns:a16="http://schemas.microsoft.com/office/drawing/2014/main" id="{2DA55C7C-03C3-4115-A586-CDB355A59008}"/>
            </a:ext>
          </a:extLst>
        </xdr:cNvPr>
        <xdr:cNvSpPr/>
      </xdr:nvSpPr>
      <xdr:spPr>
        <a:xfrm>
          <a:off x="6921500" y="144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124602</xdr:rowOff>
    </xdr:from>
    <xdr:to>
      <xdr:col>41</xdr:col>
      <xdr:colOff>50800</xdr:colOff>
      <xdr:row>84</xdr:row>
      <xdr:rowOff>126431</xdr:rowOff>
    </xdr:to>
    <xdr:cxnSp macro="">
      <xdr:nvCxnSpPr>
        <xdr:cNvPr id="361" name="直線コネクタ 360">
          <a:extLst>
            <a:ext uri="{FF2B5EF4-FFF2-40B4-BE49-F238E27FC236}">
              <a16:creationId xmlns:a16="http://schemas.microsoft.com/office/drawing/2014/main" id="{06582BCB-A0A2-4086-AD81-6D3E5860892E}"/>
            </a:ext>
          </a:extLst>
        </xdr:cNvPr>
        <xdr:cNvCxnSpPr/>
      </xdr:nvCxnSpPr>
      <xdr:spPr>
        <a:xfrm flipV="1">
          <a:off x="6972300" y="145264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62" name="n_1aveValue【公営住宅】&#10;一人当たり面積">
          <a:extLst>
            <a:ext uri="{FF2B5EF4-FFF2-40B4-BE49-F238E27FC236}">
              <a16:creationId xmlns:a16="http://schemas.microsoft.com/office/drawing/2014/main" id="{8BE9332F-EB39-4FC6-AB8E-C8A057E31D60}"/>
            </a:ext>
          </a:extLst>
        </xdr:cNvPr>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63" name="n_2aveValue【公営住宅】&#10;一人当たり面積">
          <a:extLst>
            <a:ext uri="{FF2B5EF4-FFF2-40B4-BE49-F238E27FC236}">
              <a16:creationId xmlns:a16="http://schemas.microsoft.com/office/drawing/2014/main" id="{D8ACB3FF-09AD-4F31-B765-42EDE9B89FCA}"/>
            </a:ext>
          </a:extLst>
        </xdr:cNvPr>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64" name="n_3aveValue【公営住宅】&#10;一人当たり面積">
          <a:extLst>
            <a:ext uri="{FF2B5EF4-FFF2-40B4-BE49-F238E27FC236}">
              <a16:creationId xmlns:a16="http://schemas.microsoft.com/office/drawing/2014/main" id="{132097FC-A40A-43F8-A58F-04FF38A7E040}"/>
            </a:ext>
          </a:extLst>
        </xdr:cNvPr>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65" name="n_4aveValue【公営住宅】&#10;一人当たり面積">
          <a:extLst>
            <a:ext uri="{FF2B5EF4-FFF2-40B4-BE49-F238E27FC236}">
              <a16:creationId xmlns:a16="http://schemas.microsoft.com/office/drawing/2014/main" id="{8C001396-D12C-44A7-9707-E2AF584430E2}"/>
            </a:ext>
          </a:extLst>
        </xdr:cNvPr>
        <xdr:cNvSpPr txBox="1"/>
      </xdr:nvSpPr>
      <xdr:spPr>
        <a:xfrm>
          <a:off x="6737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157914</xdr:rowOff>
    </xdr:from>
    <xdr:ext cx="469744" cy="259045"/>
    <xdr:sp macro="" textlink="">
      <xdr:nvSpPr>
        <xdr:cNvPr id="366" name="n_1mainValue【公営住宅】&#10;一人当たり面積">
          <a:extLst>
            <a:ext uri="{FF2B5EF4-FFF2-40B4-BE49-F238E27FC236}">
              <a16:creationId xmlns:a16="http://schemas.microsoft.com/office/drawing/2014/main" id="{74953567-6E77-4990-AEC1-21E67F895EC0}"/>
            </a:ext>
          </a:extLst>
        </xdr:cNvPr>
        <xdr:cNvSpPr txBox="1"/>
      </xdr:nvSpPr>
      <xdr:spPr>
        <a:xfrm>
          <a:off x="9391727" y="1421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6946</xdr:rowOff>
    </xdr:from>
    <xdr:ext cx="469744" cy="259045"/>
    <xdr:sp macro="" textlink="">
      <xdr:nvSpPr>
        <xdr:cNvPr id="367" name="n_2mainValue【公営住宅】&#10;一人当たり面積">
          <a:extLst>
            <a:ext uri="{FF2B5EF4-FFF2-40B4-BE49-F238E27FC236}">
              <a16:creationId xmlns:a16="http://schemas.microsoft.com/office/drawing/2014/main" id="{5A1FA0F5-DB76-462D-9B83-383FD11B390E}"/>
            </a:ext>
          </a:extLst>
        </xdr:cNvPr>
        <xdr:cNvSpPr txBox="1"/>
      </xdr:nvSpPr>
      <xdr:spPr>
        <a:xfrm>
          <a:off x="8515427" y="1423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20479</xdr:rowOff>
    </xdr:from>
    <xdr:ext cx="469744" cy="259045"/>
    <xdr:sp macro="" textlink="">
      <xdr:nvSpPr>
        <xdr:cNvPr id="368" name="n_3mainValue【公営住宅】&#10;一人当たり面積">
          <a:extLst>
            <a:ext uri="{FF2B5EF4-FFF2-40B4-BE49-F238E27FC236}">
              <a16:creationId xmlns:a16="http://schemas.microsoft.com/office/drawing/2014/main" id="{9B781803-2020-4AD1-BC13-1C8FEC0811AE}"/>
            </a:ext>
          </a:extLst>
        </xdr:cNvPr>
        <xdr:cNvSpPr txBox="1"/>
      </xdr:nvSpPr>
      <xdr:spPr>
        <a:xfrm>
          <a:off x="7626427" y="1425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22308</xdr:rowOff>
    </xdr:from>
    <xdr:ext cx="469744" cy="259045"/>
    <xdr:sp macro="" textlink="">
      <xdr:nvSpPr>
        <xdr:cNvPr id="369" name="n_4mainValue【公営住宅】&#10;一人当たり面積">
          <a:extLst>
            <a:ext uri="{FF2B5EF4-FFF2-40B4-BE49-F238E27FC236}">
              <a16:creationId xmlns:a16="http://schemas.microsoft.com/office/drawing/2014/main" id="{10E3D99C-C267-433D-B102-1FC462B62045}"/>
            </a:ext>
          </a:extLst>
        </xdr:cNvPr>
        <xdr:cNvSpPr txBox="1"/>
      </xdr:nvSpPr>
      <xdr:spPr>
        <a:xfrm>
          <a:off x="6737427" y="1425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8DC434DB-827A-4319-A4AD-4D9B07F61B0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B3B15FC4-8E6D-452B-80EE-9959DA8442C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B0F11971-4DE3-499E-82C9-0C29BF9C9B6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645E4AF6-9DCA-401A-B1D9-0335476A9A0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E8C759A7-9140-4D59-BE2A-5E6C60E9FDF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61D1FD55-99E9-4C75-9823-C0A2D90BB74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192CDB5F-B7ED-4FCF-B9D6-B1B8FDA32A3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FA39D20E-41E7-4154-93C4-051B4B3C6AF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F7890082-F2F4-426E-A1E4-A9852F77B7A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024D4255-6C93-4AA8-ABEA-C47EF4DB1D3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00468ACE-4F1D-48C5-B616-5C6CF659139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75BBDA21-00C3-48F5-9E71-98FE6AD0311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0ACA3710-C4BC-461A-88B6-0B87D759E9D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6A3E0975-859D-4914-AC62-FD81299110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ABA7E643-9EBA-4C86-875B-9F3CDD1A2C7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EDBCCD55-326F-4A87-A526-76769569772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5B2BF44D-04AE-4952-9D89-320283F301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7F334803-0F37-45B5-A448-98F70D94E39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B94EEA54-BBD1-4C13-80D5-DF8134C64AA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DD05552E-B920-4172-BC6C-952D8DBA3A4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516C1272-F061-4DFF-9C24-38163B1193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B93B6A25-2D47-4011-BBCA-04D53018692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B590D476-D202-43C5-B15F-D16C7AB2BAE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292447D3-C7F8-4EF4-A232-16000783D22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6335ED38-2D53-4411-A217-E8D5B0EC50D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E2653A12-A0A5-4B3F-84CB-577905CA1CA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7B839403-DD4E-44FB-B160-86AABB9C5F4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a:extLst>
            <a:ext uri="{FF2B5EF4-FFF2-40B4-BE49-F238E27FC236}">
              <a16:creationId xmlns:a16="http://schemas.microsoft.com/office/drawing/2014/main" id="{E9BD2FC2-037D-4D40-B802-E61177B6DBB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a:extLst>
            <a:ext uri="{FF2B5EF4-FFF2-40B4-BE49-F238E27FC236}">
              <a16:creationId xmlns:a16="http://schemas.microsoft.com/office/drawing/2014/main" id="{00CDBD9C-6D80-403A-83F4-BA42523AA4C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a:extLst>
            <a:ext uri="{FF2B5EF4-FFF2-40B4-BE49-F238E27FC236}">
              <a16:creationId xmlns:a16="http://schemas.microsoft.com/office/drawing/2014/main" id="{2D1F76B5-D592-471E-8272-1C29348FE72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a:extLst>
            <a:ext uri="{FF2B5EF4-FFF2-40B4-BE49-F238E27FC236}">
              <a16:creationId xmlns:a16="http://schemas.microsoft.com/office/drawing/2014/main" id="{1ACCE3D0-FAC1-49B0-B599-2C15AD4271A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a:extLst>
            <a:ext uri="{FF2B5EF4-FFF2-40B4-BE49-F238E27FC236}">
              <a16:creationId xmlns:a16="http://schemas.microsoft.com/office/drawing/2014/main" id="{734F283E-CC12-4998-AA53-01A7149DA11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a:extLst>
            <a:ext uri="{FF2B5EF4-FFF2-40B4-BE49-F238E27FC236}">
              <a16:creationId xmlns:a16="http://schemas.microsoft.com/office/drawing/2014/main" id="{90A5F446-75CC-4704-AC17-A3845821ADE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a:extLst>
            <a:ext uri="{FF2B5EF4-FFF2-40B4-BE49-F238E27FC236}">
              <a16:creationId xmlns:a16="http://schemas.microsoft.com/office/drawing/2014/main" id="{CAFE0C93-BFCD-4212-9D36-C456AA6E32D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a:extLst>
            <a:ext uri="{FF2B5EF4-FFF2-40B4-BE49-F238E27FC236}">
              <a16:creationId xmlns:a16="http://schemas.microsoft.com/office/drawing/2014/main" id="{2376B585-2C78-464B-8830-B2C4F610D5F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a:extLst>
            <a:ext uri="{FF2B5EF4-FFF2-40B4-BE49-F238E27FC236}">
              <a16:creationId xmlns:a16="http://schemas.microsoft.com/office/drawing/2014/main" id="{1D0B04CC-3EA6-4927-AE56-5B5BFC3341C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06" name="テキスト ボックス 405">
          <a:extLst>
            <a:ext uri="{FF2B5EF4-FFF2-40B4-BE49-F238E27FC236}">
              <a16:creationId xmlns:a16="http://schemas.microsoft.com/office/drawing/2014/main" id="{B427E65C-3E6D-4387-ACE1-EC22B23A0CC6}"/>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A450A6DD-AD9B-4231-B753-5DC397DA7DA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a:extLst>
            <a:ext uri="{FF2B5EF4-FFF2-40B4-BE49-F238E27FC236}">
              <a16:creationId xmlns:a16="http://schemas.microsoft.com/office/drawing/2014/main" id="{357F47FC-8589-4282-8F62-00770A9E224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09" name="直線コネクタ 408">
          <a:extLst>
            <a:ext uri="{FF2B5EF4-FFF2-40B4-BE49-F238E27FC236}">
              <a16:creationId xmlns:a16="http://schemas.microsoft.com/office/drawing/2014/main" id="{9B84FCC7-5135-4570-8266-E57C24CBBE1D}"/>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0" name="【認定こども園・幼稚園・保育所】&#10;有形固定資産減価償却率最小値テキスト">
          <a:extLst>
            <a:ext uri="{FF2B5EF4-FFF2-40B4-BE49-F238E27FC236}">
              <a16:creationId xmlns:a16="http://schemas.microsoft.com/office/drawing/2014/main" id="{C977D335-2A00-4EC3-B7F0-F39E19FA994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1" name="直線コネクタ 410">
          <a:extLst>
            <a:ext uri="{FF2B5EF4-FFF2-40B4-BE49-F238E27FC236}">
              <a16:creationId xmlns:a16="http://schemas.microsoft.com/office/drawing/2014/main" id="{E28343BA-6677-45DD-8E04-4741D8516AF5}"/>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2" name="【認定こども園・幼稚園・保育所】&#10;有形固定資産減価償却率最大値テキスト">
          <a:extLst>
            <a:ext uri="{FF2B5EF4-FFF2-40B4-BE49-F238E27FC236}">
              <a16:creationId xmlns:a16="http://schemas.microsoft.com/office/drawing/2014/main" id="{70E8FB81-E171-4035-8A50-734DAB3E8EB8}"/>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3" name="直線コネクタ 412">
          <a:extLst>
            <a:ext uri="{FF2B5EF4-FFF2-40B4-BE49-F238E27FC236}">
              <a16:creationId xmlns:a16="http://schemas.microsoft.com/office/drawing/2014/main" id="{8D601608-53EA-494E-9A21-E4D8D5D93AB8}"/>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14" name="【認定こども園・幼稚園・保育所】&#10;有形固定資産減価償却率平均値テキスト">
          <a:extLst>
            <a:ext uri="{FF2B5EF4-FFF2-40B4-BE49-F238E27FC236}">
              <a16:creationId xmlns:a16="http://schemas.microsoft.com/office/drawing/2014/main" id="{478DAD67-EB1D-48D2-96A9-FDFF1B9E8A30}"/>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15" name="フローチャート: 判断 414">
          <a:extLst>
            <a:ext uri="{FF2B5EF4-FFF2-40B4-BE49-F238E27FC236}">
              <a16:creationId xmlns:a16="http://schemas.microsoft.com/office/drawing/2014/main" id="{D36BDFC9-8A3E-4C78-9924-3819262F2A28}"/>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16" name="フローチャート: 判断 415">
          <a:extLst>
            <a:ext uri="{FF2B5EF4-FFF2-40B4-BE49-F238E27FC236}">
              <a16:creationId xmlns:a16="http://schemas.microsoft.com/office/drawing/2014/main" id="{E58B3495-5453-41AF-8A5A-FED5293AAA7E}"/>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17" name="フローチャート: 判断 416">
          <a:extLst>
            <a:ext uri="{FF2B5EF4-FFF2-40B4-BE49-F238E27FC236}">
              <a16:creationId xmlns:a16="http://schemas.microsoft.com/office/drawing/2014/main" id="{3DD55286-99E8-4775-A9E1-5D5B72B0A98B}"/>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18" name="フローチャート: 判断 417">
          <a:extLst>
            <a:ext uri="{FF2B5EF4-FFF2-40B4-BE49-F238E27FC236}">
              <a16:creationId xmlns:a16="http://schemas.microsoft.com/office/drawing/2014/main" id="{C24DAB59-CAC0-44C4-BCCD-2CED672A2C34}"/>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19" name="フローチャート: 判断 418">
          <a:extLst>
            <a:ext uri="{FF2B5EF4-FFF2-40B4-BE49-F238E27FC236}">
              <a16:creationId xmlns:a16="http://schemas.microsoft.com/office/drawing/2014/main" id="{56DA21B0-2619-44ED-97D2-C394AA69968A}"/>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40AF5734-BA1E-47F5-AE1B-D0B986A06C4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4CCAC7-C1DB-4A2A-B3AF-2373C8CB14C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FB0D596B-82CE-412B-B8F9-BB212768D6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4EBAEA1C-2471-4337-BE1B-80C6F2F1F33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5C12C7C9-0B23-4622-9576-FD88689B935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146050</xdr:rowOff>
    </xdr:from>
    <xdr:to>
      <xdr:col>85</xdr:col>
      <xdr:colOff>177800</xdr:colOff>
      <xdr:row>34</xdr:row>
      <xdr:rowOff>76200</xdr:rowOff>
    </xdr:to>
    <xdr:sp macro="" textlink="">
      <xdr:nvSpPr>
        <xdr:cNvPr id="425" name="楕円 424">
          <a:extLst>
            <a:ext uri="{FF2B5EF4-FFF2-40B4-BE49-F238E27FC236}">
              <a16:creationId xmlns:a16="http://schemas.microsoft.com/office/drawing/2014/main" id="{DAA227BD-3DB8-4096-A7C9-EDB7019C286F}"/>
            </a:ext>
          </a:extLst>
        </xdr:cNvPr>
        <xdr:cNvSpPr/>
      </xdr:nvSpPr>
      <xdr:spPr>
        <a:xfrm>
          <a:off x="162687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168927</xdr:rowOff>
    </xdr:from>
    <xdr:ext cx="405111" cy="259045"/>
    <xdr:sp macro="" textlink="">
      <xdr:nvSpPr>
        <xdr:cNvPr id="426" name="【認定こども園・幼稚園・保育所】&#10;有形固定資産減価償却率該当値テキスト">
          <a:extLst>
            <a:ext uri="{FF2B5EF4-FFF2-40B4-BE49-F238E27FC236}">
              <a16:creationId xmlns:a16="http://schemas.microsoft.com/office/drawing/2014/main" id="{F76688B4-55D6-43C0-A593-B479A193E84A}"/>
            </a:ext>
          </a:extLst>
        </xdr:cNvPr>
        <xdr:cNvSpPr txBox="1"/>
      </xdr:nvSpPr>
      <xdr:spPr>
        <a:xfrm>
          <a:off x="16357600" y="56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118110</xdr:rowOff>
    </xdr:from>
    <xdr:to>
      <xdr:col>81</xdr:col>
      <xdr:colOff>101600</xdr:colOff>
      <xdr:row>34</xdr:row>
      <xdr:rowOff>48260</xdr:rowOff>
    </xdr:to>
    <xdr:sp macro="" textlink="">
      <xdr:nvSpPr>
        <xdr:cNvPr id="427" name="楕円 426">
          <a:extLst>
            <a:ext uri="{FF2B5EF4-FFF2-40B4-BE49-F238E27FC236}">
              <a16:creationId xmlns:a16="http://schemas.microsoft.com/office/drawing/2014/main" id="{869AEFCB-7023-42FE-8955-CE3C827609DF}"/>
            </a:ext>
          </a:extLst>
        </xdr:cNvPr>
        <xdr:cNvSpPr/>
      </xdr:nvSpPr>
      <xdr:spPr>
        <a:xfrm>
          <a:off x="154305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168910</xdr:rowOff>
    </xdr:from>
    <xdr:to>
      <xdr:col>85</xdr:col>
      <xdr:colOff>127000</xdr:colOff>
      <xdr:row>34</xdr:row>
      <xdr:rowOff>25400</xdr:rowOff>
    </xdr:to>
    <xdr:cxnSp macro="">
      <xdr:nvCxnSpPr>
        <xdr:cNvPr id="428" name="直線コネクタ 427">
          <a:extLst>
            <a:ext uri="{FF2B5EF4-FFF2-40B4-BE49-F238E27FC236}">
              <a16:creationId xmlns:a16="http://schemas.microsoft.com/office/drawing/2014/main" id="{7BC4AB99-9677-4AC0-A4BD-276354DFDCAA}"/>
            </a:ext>
          </a:extLst>
        </xdr:cNvPr>
        <xdr:cNvCxnSpPr/>
      </xdr:nvCxnSpPr>
      <xdr:spPr>
        <a:xfrm>
          <a:off x="15481300" y="582676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90170</xdr:rowOff>
    </xdr:from>
    <xdr:to>
      <xdr:col>76</xdr:col>
      <xdr:colOff>165100</xdr:colOff>
      <xdr:row>34</xdr:row>
      <xdr:rowOff>20320</xdr:rowOff>
    </xdr:to>
    <xdr:sp macro="" textlink="">
      <xdr:nvSpPr>
        <xdr:cNvPr id="429" name="楕円 428">
          <a:extLst>
            <a:ext uri="{FF2B5EF4-FFF2-40B4-BE49-F238E27FC236}">
              <a16:creationId xmlns:a16="http://schemas.microsoft.com/office/drawing/2014/main" id="{388AFA47-4845-4D07-9362-3DB55634A999}"/>
            </a:ext>
          </a:extLst>
        </xdr:cNvPr>
        <xdr:cNvSpPr/>
      </xdr:nvSpPr>
      <xdr:spPr>
        <a:xfrm>
          <a:off x="14541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140970</xdr:rowOff>
    </xdr:from>
    <xdr:to>
      <xdr:col>81</xdr:col>
      <xdr:colOff>50800</xdr:colOff>
      <xdr:row>33</xdr:row>
      <xdr:rowOff>168910</xdr:rowOff>
    </xdr:to>
    <xdr:cxnSp macro="">
      <xdr:nvCxnSpPr>
        <xdr:cNvPr id="430" name="直線コネクタ 429">
          <a:extLst>
            <a:ext uri="{FF2B5EF4-FFF2-40B4-BE49-F238E27FC236}">
              <a16:creationId xmlns:a16="http://schemas.microsoft.com/office/drawing/2014/main" id="{F5EC3F8B-B07F-4952-A470-A698FC413BE6}"/>
            </a:ext>
          </a:extLst>
        </xdr:cNvPr>
        <xdr:cNvCxnSpPr/>
      </xdr:nvCxnSpPr>
      <xdr:spPr>
        <a:xfrm>
          <a:off x="14592300" y="57988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62230</xdr:rowOff>
    </xdr:from>
    <xdr:to>
      <xdr:col>72</xdr:col>
      <xdr:colOff>38100</xdr:colOff>
      <xdr:row>33</xdr:row>
      <xdr:rowOff>163830</xdr:rowOff>
    </xdr:to>
    <xdr:sp macro="" textlink="">
      <xdr:nvSpPr>
        <xdr:cNvPr id="431" name="楕円 430">
          <a:extLst>
            <a:ext uri="{FF2B5EF4-FFF2-40B4-BE49-F238E27FC236}">
              <a16:creationId xmlns:a16="http://schemas.microsoft.com/office/drawing/2014/main" id="{F095F22E-5C68-4C6E-AC10-63107DFDEAF8}"/>
            </a:ext>
          </a:extLst>
        </xdr:cNvPr>
        <xdr:cNvSpPr/>
      </xdr:nvSpPr>
      <xdr:spPr>
        <a:xfrm>
          <a:off x="13652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113030</xdr:rowOff>
    </xdr:from>
    <xdr:to>
      <xdr:col>76</xdr:col>
      <xdr:colOff>114300</xdr:colOff>
      <xdr:row>33</xdr:row>
      <xdr:rowOff>140970</xdr:rowOff>
    </xdr:to>
    <xdr:cxnSp macro="">
      <xdr:nvCxnSpPr>
        <xdr:cNvPr id="432" name="直線コネクタ 431">
          <a:extLst>
            <a:ext uri="{FF2B5EF4-FFF2-40B4-BE49-F238E27FC236}">
              <a16:creationId xmlns:a16="http://schemas.microsoft.com/office/drawing/2014/main" id="{8C314EE5-D34F-48BC-9A56-FABCD80372AF}"/>
            </a:ext>
          </a:extLst>
        </xdr:cNvPr>
        <xdr:cNvCxnSpPr/>
      </xdr:nvCxnSpPr>
      <xdr:spPr>
        <a:xfrm>
          <a:off x="13703300" y="57708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34290</xdr:rowOff>
    </xdr:from>
    <xdr:to>
      <xdr:col>67</xdr:col>
      <xdr:colOff>101600</xdr:colOff>
      <xdr:row>33</xdr:row>
      <xdr:rowOff>135890</xdr:rowOff>
    </xdr:to>
    <xdr:sp macro="" textlink="">
      <xdr:nvSpPr>
        <xdr:cNvPr id="433" name="楕円 432">
          <a:extLst>
            <a:ext uri="{FF2B5EF4-FFF2-40B4-BE49-F238E27FC236}">
              <a16:creationId xmlns:a16="http://schemas.microsoft.com/office/drawing/2014/main" id="{549A9700-16A8-4DB0-AF8B-E235E13F002B}"/>
            </a:ext>
          </a:extLst>
        </xdr:cNvPr>
        <xdr:cNvSpPr/>
      </xdr:nvSpPr>
      <xdr:spPr>
        <a:xfrm>
          <a:off x="127635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85090</xdr:rowOff>
    </xdr:from>
    <xdr:to>
      <xdr:col>71</xdr:col>
      <xdr:colOff>177800</xdr:colOff>
      <xdr:row>33</xdr:row>
      <xdr:rowOff>113030</xdr:rowOff>
    </xdr:to>
    <xdr:cxnSp macro="">
      <xdr:nvCxnSpPr>
        <xdr:cNvPr id="434" name="直線コネクタ 433">
          <a:extLst>
            <a:ext uri="{FF2B5EF4-FFF2-40B4-BE49-F238E27FC236}">
              <a16:creationId xmlns:a16="http://schemas.microsoft.com/office/drawing/2014/main" id="{885E4187-98E7-48DD-A289-E0D2BBC8EADD}"/>
            </a:ext>
          </a:extLst>
        </xdr:cNvPr>
        <xdr:cNvCxnSpPr/>
      </xdr:nvCxnSpPr>
      <xdr:spPr>
        <a:xfrm>
          <a:off x="12814300" y="57429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118127</xdr:rowOff>
    </xdr:from>
    <xdr:ext cx="405111" cy="259045"/>
    <xdr:sp macro="" textlink="">
      <xdr:nvSpPr>
        <xdr:cNvPr id="435" name="n_1aveValue【認定こども園・幼稚園・保育所】&#10;有形固定資産減価償却率">
          <a:extLst>
            <a:ext uri="{FF2B5EF4-FFF2-40B4-BE49-F238E27FC236}">
              <a16:creationId xmlns:a16="http://schemas.microsoft.com/office/drawing/2014/main" id="{13C366E5-8CC4-44E1-8194-534A60BC7300}"/>
            </a:ext>
          </a:extLst>
        </xdr:cNvPr>
        <xdr:cNvSpPr txBox="1"/>
      </xdr:nvSpPr>
      <xdr:spPr>
        <a:xfrm>
          <a:off x="1526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130827</xdr:rowOff>
    </xdr:from>
    <xdr:ext cx="405111" cy="259045"/>
    <xdr:sp macro="" textlink="">
      <xdr:nvSpPr>
        <xdr:cNvPr id="436" name="n_2aveValue【認定こども園・幼稚園・保育所】&#10;有形固定資産減価償却率">
          <a:extLst>
            <a:ext uri="{FF2B5EF4-FFF2-40B4-BE49-F238E27FC236}">
              <a16:creationId xmlns:a16="http://schemas.microsoft.com/office/drawing/2014/main" id="{9CE7B6CF-BAD7-4071-AC30-6E497D49FDCE}"/>
            </a:ext>
          </a:extLst>
        </xdr:cNvPr>
        <xdr:cNvSpPr txBox="1"/>
      </xdr:nvSpPr>
      <xdr:spPr>
        <a:xfrm>
          <a:off x="14389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93997</xdr:rowOff>
    </xdr:from>
    <xdr:ext cx="405111" cy="259045"/>
    <xdr:sp macro="" textlink="">
      <xdr:nvSpPr>
        <xdr:cNvPr id="437" name="n_3aveValue【認定こども園・幼稚園・保育所】&#10;有形固定資産減価償却率">
          <a:extLst>
            <a:ext uri="{FF2B5EF4-FFF2-40B4-BE49-F238E27FC236}">
              <a16:creationId xmlns:a16="http://schemas.microsoft.com/office/drawing/2014/main" id="{1F1168C7-9963-420B-98D1-894F0E012CAD}"/>
            </a:ext>
          </a:extLst>
        </xdr:cNvPr>
        <xdr:cNvSpPr txBox="1"/>
      </xdr:nvSpPr>
      <xdr:spPr>
        <a:xfrm>
          <a:off x="13500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38" name="n_4aveValue【認定こども園・幼稚園・保育所】&#10;有形固定資産減価償却率">
          <a:extLst>
            <a:ext uri="{FF2B5EF4-FFF2-40B4-BE49-F238E27FC236}">
              <a16:creationId xmlns:a16="http://schemas.microsoft.com/office/drawing/2014/main" id="{0FEC36E6-A59A-4B64-929F-BB83C4C57AF5}"/>
            </a:ext>
          </a:extLst>
        </xdr:cNvPr>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64787</xdr:rowOff>
    </xdr:from>
    <xdr:ext cx="340478" cy="259045"/>
    <xdr:sp macro="" textlink="">
      <xdr:nvSpPr>
        <xdr:cNvPr id="439" name="n_1mainValue【認定こども園・幼稚園・保育所】&#10;有形固定資産減価償却率">
          <a:extLst>
            <a:ext uri="{FF2B5EF4-FFF2-40B4-BE49-F238E27FC236}">
              <a16:creationId xmlns:a16="http://schemas.microsoft.com/office/drawing/2014/main" id="{E300F485-CEEE-4080-8531-E8409BE0576A}"/>
            </a:ext>
          </a:extLst>
        </xdr:cNvPr>
        <xdr:cNvSpPr txBox="1"/>
      </xdr:nvSpPr>
      <xdr:spPr>
        <a:xfrm>
          <a:off x="15298361" y="55511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36847</xdr:rowOff>
    </xdr:from>
    <xdr:ext cx="340478" cy="259045"/>
    <xdr:sp macro="" textlink="">
      <xdr:nvSpPr>
        <xdr:cNvPr id="440" name="n_2mainValue【認定こども園・幼稚園・保育所】&#10;有形固定資産減価償却率">
          <a:extLst>
            <a:ext uri="{FF2B5EF4-FFF2-40B4-BE49-F238E27FC236}">
              <a16:creationId xmlns:a16="http://schemas.microsoft.com/office/drawing/2014/main" id="{9C07EF97-A4F3-48D6-9268-8F731D3B9483}"/>
            </a:ext>
          </a:extLst>
        </xdr:cNvPr>
        <xdr:cNvSpPr txBox="1"/>
      </xdr:nvSpPr>
      <xdr:spPr>
        <a:xfrm>
          <a:off x="14422061" y="5523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8907</xdr:rowOff>
    </xdr:from>
    <xdr:ext cx="340478" cy="259045"/>
    <xdr:sp macro="" textlink="">
      <xdr:nvSpPr>
        <xdr:cNvPr id="441" name="n_3mainValue【認定こども園・幼稚園・保育所】&#10;有形固定資産減価償却率">
          <a:extLst>
            <a:ext uri="{FF2B5EF4-FFF2-40B4-BE49-F238E27FC236}">
              <a16:creationId xmlns:a16="http://schemas.microsoft.com/office/drawing/2014/main" id="{63796FC5-DAC1-42D0-B1A1-F378B34BBBC9}"/>
            </a:ext>
          </a:extLst>
        </xdr:cNvPr>
        <xdr:cNvSpPr txBox="1"/>
      </xdr:nvSpPr>
      <xdr:spPr>
        <a:xfrm>
          <a:off x="13533061" y="5495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152417</xdr:rowOff>
    </xdr:from>
    <xdr:ext cx="340478" cy="259045"/>
    <xdr:sp macro="" textlink="">
      <xdr:nvSpPr>
        <xdr:cNvPr id="442" name="n_4mainValue【認定こども園・幼稚園・保育所】&#10;有形固定資産減価償却率">
          <a:extLst>
            <a:ext uri="{FF2B5EF4-FFF2-40B4-BE49-F238E27FC236}">
              <a16:creationId xmlns:a16="http://schemas.microsoft.com/office/drawing/2014/main" id="{C3673CAC-2183-4236-9399-18D90DBC4F7B}"/>
            </a:ext>
          </a:extLst>
        </xdr:cNvPr>
        <xdr:cNvSpPr txBox="1"/>
      </xdr:nvSpPr>
      <xdr:spPr>
        <a:xfrm>
          <a:off x="12644061" y="54673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5E80CA74-B622-43DE-A417-FF4E837F33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DF3A352B-7E08-4DAE-B96F-D9AC17681CC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5AB8F96B-F58A-47BC-B31C-2F03191CA8B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FFB93CF8-7EB9-4DDB-A1A7-DC13D792BE7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9AA76489-E286-4711-8A70-489A83B4009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B0DD14A6-2E04-472F-8435-A9127898888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C0F6A7D9-5696-4AB2-8CF6-2FB40B4BDE3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4D773CB1-2C24-418B-8F5B-92BCE536BCB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a:extLst>
            <a:ext uri="{FF2B5EF4-FFF2-40B4-BE49-F238E27FC236}">
              <a16:creationId xmlns:a16="http://schemas.microsoft.com/office/drawing/2014/main" id="{46B4044F-56D7-4A1A-8E7A-13AB3BF4423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id="{BFA31B7A-64F1-43CE-BEAA-95622842E01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133350</xdr:rowOff>
    </xdr:from>
    <xdr:to>
      <xdr:col>120</xdr:col>
      <xdr:colOff>114300</xdr:colOff>
      <xdr:row>42</xdr:row>
      <xdr:rowOff>133350</xdr:rowOff>
    </xdr:to>
    <xdr:cxnSp macro="">
      <xdr:nvCxnSpPr>
        <xdr:cNvPr id="453" name="直線コネクタ 452">
          <a:extLst>
            <a:ext uri="{FF2B5EF4-FFF2-40B4-BE49-F238E27FC236}">
              <a16:creationId xmlns:a16="http://schemas.microsoft.com/office/drawing/2014/main" id="{E4796056-11CC-4019-9041-CD2673BD8AD9}"/>
            </a:ext>
          </a:extLst>
        </xdr:cNvPr>
        <xdr:cNvCxnSpPr/>
      </xdr:nvCxnSpPr>
      <xdr:spPr>
        <a:xfrm>
          <a:off x="18288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162577</xdr:rowOff>
    </xdr:from>
    <xdr:ext cx="467179" cy="259045"/>
    <xdr:sp macro="" textlink="">
      <xdr:nvSpPr>
        <xdr:cNvPr id="454" name="テキスト ボックス 453">
          <a:extLst>
            <a:ext uri="{FF2B5EF4-FFF2-40B4-BE49-F238E27FC236}">
              <a16:creationId xmlns:a16="http://schemas.microsoft.com/office/drawing/2014/main" id="{7F56006E-3BEB-4D6D-BEB4-65E256CE1A8F}"/>
            </a:ext>
          </a:extLst>
        </xdr:cNvPr>
        <xdr:cNvSpPr txBox="1"/>
      </xdr:nvSpPr>
      <xdr:spPr>
        <a:xfrm>
          <a:off x="17820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455" name="直線コネクタ 454">
          <a:extLst>
            <a:ext uri="{FF2B5EF4-FFF2-40B4-BE49-F238E27FC236}">
              <a16:creationId xmlns:a16="http://schemas.microsoft.com/office/drawing/2014/main" id="{1456E527-4987-45F1-A11C-87BE82BD297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48277</xdr:rowOff>
    </xdr:from>
    <xdr:ext cx="467179" cy="259045"/>
    <xdr:sp macro="" textlink="">
      <xdr:nvSpPr>
        <xdr:cNvPr id="456" name="テキスト ボックス 455">
          <a:extLst>
            <a:ext uri="{FF2B5EF4-FFF2-40B4-BE49-F238E27FC236}">
              <a16:creationId xmlns:a16="http://schemas.microsoft.com/office/drawing/2014/main" id="{1BB564DE-B96F-46FC-ABCC-5F4A8CCC7068}"/>
            </a:ext>
          </a:extLst>
        </xdr:cNvPr>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76200</xdr:rowOff>
    </xdr:from>
    <xdr:to>
      <xdr:col>120</xdr:col>
      <xdr:colOff>114300</xdr:colOff>
      <xdr:row>39</xdr:row>
      <xdr:rowOff>76200</xdr:rowOff>
    </xdr:to>
    <xdr:cxnSp macro="">
      <xdr:nvCxnSpPr>
        <xdr:cNvPr id="457" name="直線コネクタ 456">
          <a:extLst>
            <a:ext uri="{FF2B5EF4-FFF2-40B4-BE49-F238E27FC236}">
              <a16:creationId xmlns:a16="http://schemas.microsoft.com/office/drawing/2014/main" id="{43F06A7A-5186-4BD7-9729-9F999AE2FC50}"/>
            </a:ext>
          </a:extLst>
        </xdr:cNvPr>
        <xdr:cNvCxnSpPr/>
      </xdr:nvCxnSpPr>
      <xdr:spPr>
        <a:xfrm>
          <a:off x="18288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105427</xdr:rowOff>
    </xdr:from>
    <xdr:ext cx="467179" cy="259045"/>
    <xdr:sp macro="" textlink="">
      <xdr:nvSpPr>
        <xdr:cNvPr id="458" name="テキスト ボックス 457">
          <a:extLst>
            <a:ext uri="{FF2B5EF4-FFF2-40B4-BE49-F238E27FC236}">
              <a16:creationId xmlns:a16="http://schemas.microsoft.com/office/drawing/2014/main" id="{3FA81C35-039F-46B7-9C4C-C6188E5CBD82}"/>
            </a:ext>
          </a:extLst>
        </xdr:cNvPr>
        <xdr:cNvSpPr txBox="1"/>
      </xdr:nvSpPr>
      <xdr:spPr>
        <a:xfrm>
          <a:off x="17820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a:extLst>
            <a:ext uri="{FF2B5EF4-FFF2-40B4-BE49-F238E27FC236}">
              <a16:creationId xmlns:a16="http://schemas.microsoft.com/office/drawing/2014/main" id="{300DBDBF-AEC1-4FA4-AD00-73B7173AF81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a:extLst>
            <a:ext uri="{FF2B5EF4-FFF2-40B4-BE49-F238E27FC236}">
              <a16:creationId xmlns:a16="http://schemas.microsoft.com/office/drawing/2014/main" id="{0333FEB6-AB67-443A-9877-C2410126F52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19050</xdr:rowOff>
    </xdr:from>
    <xdr:to>
      <xdr:col>120</xdr:col>
      <xdr:colOff>114300</xdr:colOff>
      <xdr:row>36</xdr:row>
      <xdr:rowOff>19050</xdr:rowOff>
    </xdr:to>
    <xdr:cxnSp macro="">
      <xdr:nvCxnSpPr>
        <xdr:cNvPr id="461" name="直線コネクタ 460">
          <a:extLst>
            <a:ext uri="{FF2B5EF4-FFF2-40B4-BE49-F238E27FC236}">
              <a16:creationId xmlns:a16="http://schemas.microsoft.com/office/drawing/2014/main" id="{3345CC17-8C3D-420C-B16C-3F05666F28DA}"/>
            </a:ext>
          </a:extLst>
        </xdr:cNvPr>
        <xdr:cNvCxnSpPr/>
      </xdr:nvCxnSpPr>
      <xdr:spPr>
        <a:xfrm>
          <a:off x="18288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48277</xdr:rowOff>
    </xdr:from>
    <xdr:ext cx="467179" cy="259045"/>
    <xdr:sp macro="" textlink="">
      <xdr:nvSpPr>
        <xdr:cNvPr id="462" name="テキスト ボックス 461">
          <a:extLst>
            <a:ext uri="{FF2B5EF4-FFF2-40B4-BE49-F238E27FC236}">
              <a16:creationId xmlns:a16="http://schemas.microsoft.com/office/drawing/2014/main" id="{C2089A7D-5D5F-4194-BD7C-DDC5167C11DA}"/>
            </a:ext>
          </a:extLst>
        </xdr:cNvPr>
        <xdr:cNvSpPr txBox="1"/>
      </xdr:nvSpPr>
      <xdr:spPr>
        <a:xfrm>
          <a:off x="17820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3" name="直線コネクタ 462">
          <a:extLst>
            <a:ext uri="{FF2B5EF4-FFF2-40B4-BE49-F238E27FC236}">
              <a16:creationId xmlns:a16="http://schemas.microsoft.com/office/drawing/2014/main" id="{C5C0A23A-C364-4B43-AE0E-7F5284CB8216}"/>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105427</xdr:rowOff>
    </xdr:from>
    <xdr:ext cx="467179" cy="259045"/>
    <xdr:sp macro="" textlink="">
      <xdr:nvSpPr>
        <xdr:cNvPr id="464" name="テキスト ボックス 463">
          <a:extLst>
            <a:ext uri="{FF2B5EF4-FFF2-40B4-BE49-F238E27FC236}">
              <a16:creationId xmlns:a16="http://schemas.microsoft.com/office/drawing/2014/main" id="{62D9BA05-F34B-404F-9E32-A773B7077D65}"/>
            </a:ext>
          </a:extLst>
        </xdr:cNvPr>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133350</xdr:rowOff>
    </xdr:from>
    <xdr:to>
      <xdr:col>120</xdr:col>
      <xdr:colOff>114300</xdr:colOff>
      <xdr:row>32</xdr:row>
      <xdr:rowOff>133350</xdr:rowOff>
    </xdr:to>
    <xdr:cxnSp macro="">
      <xdr:nvCxnSpPr>
        <xdr:cNvPr id="465" name="直線コネクタ 464">
          <a:extLst>
            <a:ext uri="{FF2B5EF4-FFF2-40B4-BE49-F238E27FC236}">
              <a16:creationId xmlns:a16="http://schemas.microsoft.com/office/drawing/2014/main" id="{62A68544-CFFA-425C-9864-E1EC587EB337}"/>
            </a:ext>
          </a:extLst>
        </xdr:cNvPr>
        <xdr:cNvCxnSpPr/>
      </xdr:nvCxnSpPr>
      <xdr:spPr>
        <a:xfrm>
          <a:off x="18288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162577</xdr:rowOff>
    </xdr:from>
    <xdr:ext cx="467179" cy="259045"/>
    <xdr:sp macro="" textlink="">
      <xdr:nvSpPr>
        <xdr:cNvPr id="466" name="テキスト ボックス 465">
          <a:extLst>
            <a:ext uri="{FF2B5EF4-FFF2-40B4-BE49-F238E27FC236}">
              <a16:creationId xmlns:a16="http://schemas.microsoft.com/office/drawing/2014/main" id="{E23EF047-0C93-4835-8395-EFA99D34FBF6}"/>
            </a:ext>
          </a:extLst>
        </xdr:cNvPr>
        <xdr:cNvSpPr txBox="1"/>
      </xdr:nvSpPr>
      <xdr:spPr>
        <a:xfrm>
          <a:off x="17820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2FC4275E-330F-42E2-9727-5802481095D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74C1E3D3-B6E4-4858-BC3D-E7BB9D10C21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7FD2A605-74CB-45CE-986D-DF2EF9EFEAD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137160</xdr:rowOff>
    </xdr:from>
    <xdr:to>
      <xdr:col>116</xdr:col>
      <xdr:colOff>62864</xdr:colOff>
      <xdr:row>41</xdr:row>
      <xdr:rowOff>163830</xdr:rowOff>
    </xdr:to>
    <xdr:cxnSp macro="">
      <xdr:nvCxnSpPr>
        <xdr:cNvPr id="470" name="直線コネクタ 469">
          <a:extLst>
            <a:ext uri="{FF2B5EF4-FFF2-40B4-BE49-F238E27FC236}">
              <a16:creationId xmlns:a16="http://schemas.microsoft.com/office/drawing/2014/main" id="{C7D10862-419F-437C-9076-7A06237C61DB}"/>
            </a:ext>
          </a:extLst>
        </xdr:cNvPr>
        <xdr:cNvCxnSpPr/>
      </xdr:nvCxnSpPr>
      <xdr:spPr>
        <a:xfrm flipV="1">
          <a:off x="22160864" y="59664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3A075D15-D0AE-4503-A950-3C6F9293F597}"/>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2" name="直線コネクタ 471">
          <a:extLst>
            <a:ext uri="{FF2B5EF4-FFF2-40B4-BE49-F238E27FC236}">
              <a16:creationId xmlns:a16="http://schemas.microsoft.com/office/drawing/2014/main" id="{BBF39EDA-B6F7-4796-B995-8A2A3E65A97E}"/>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83837</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AD56328E-B734-4EAA-B2C6-F50DD9CF7AA8}"/>
            </a:ext>
          </a:extLst>
        </xdr:cNvPr>
        <xdr:cNvSpPr txBox="1"/>
      </xdr:nvSpPr>
      <xdr:spPr>
        <a:xfrm>
          <a:off x="22199600" y="57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137160</xdr:rowOff>
    </xdr:from>
    <xdr:to>
      <xdr:col>116</xdr:col>
      <xdr:colOff>152400</xdr:colOff>
      <xdr:row>34</xdr:row>
      <xdr:rowOff>137160</xdr:rowOff>
    </xdr:to>
    <xdr:cxnSp macro="">
      <xdr:nvCxnSpPr>
        <xdr:cNvPr id="474" name="直線コネクタ 473">
          <a:extLst>
            <a:ext uri="{FF2B5EF4-FFF2-40B4-BE49-F238E27FC236}">
              <a16:creationId xmlns:a16="http://schemas.microsoft.com/office/drawing/2014/main" id="{ADAADAD0-B0AB-41A3-9D96-22D74D1B6506}"/>
            </a:ext>
          </a:extLst>
        </xdr:cNvPr>
        <xdr:cNvCxnSpPr/>
      </xdr:nvCxnSpPr>
      <xdr:spPr>
        <a:xfrm>
          <a:off x="22072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13352</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FE1619A2-4ED5-4E02-BA51-6154C303118C}"/>
            </a:ext>
          </a:extLst>
        </xdr:cNvPr>
        <xdr:cNvSpPr txBox="1"/>
      </xdr:nvSpPr>
      <xdr:spPr>
        <a:xfrm>
          <a:off x="22199600" y="6871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34925</xdr:rowOff>
    </xdr:from>
    <xdr:to>
      <xdr:col>116</xdr:col>
      <xdr:colOff>114300</xdr:colOff>
      <xdr:row>40</xdr:row>
      <xdr:rowOff>136525</xdr:rowOff>
    </xdr:to>
    <xdr:sp macro="" textlink="">
      <xdr:nvSpPr>
        <xdr:cNvPr id="476" name="フローチャート: 判断 475">
          <a:extLst>
            <a:ext uri="{FF2B5EF4-FFF2-40B4-BE49-F238E27FC236}">
              <a16:creationId xmlns:a16="http://schemas.microsoft.com/office/drawing/2014/main" id="{F44C8045-443C-469C-AF46-94AEAE22D1A3}"/>
            </a:ext>
          </a:extLst>
        </xdr:cNvPr>
        <xdr:cNvSpPr/>
      </xdr:nvSpPr>
      <xdr:spPr>
        <a:xfrm>
          <a:off x="221107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10160</xdr:rowOff>
    </xdr:from>
    <xdr:to>
      <xdr:col>112</xdr:col>
      <xdr:colOff>38100</xdr:colOff>
      <xdr:row>40</xdr:row>
      <xdr:rowOff>111760</xdr:rowOff>
    </xdr:to>
    <xdr:sp macro="" textlink="">
      <xdr:nvSpPr>
        <xdr:cNvPr id="477" name="フローチャート: 判断 476">
          <a:extLst>
            <a:ext uri="{FF2B5EF4-FFF2-40B4-BE49-F238E27FC236}">
              <a16:creationId xmlns:a16="http://schemas.microsoft.com/office/drawing/2014/main" id="{5946C1C0-E8F4-46D1-B9B6-44091B129BCA}"/>
            </a:ext>
          </a:extLst>
        </xdr:cNvPr>
        <xdr:cNvSpPr/>
      </xdr:nvSpPr>
      <xdr:spPr>
        <a:xfrm>
          <a:off x="21272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28257</xdr:rowOff>
    </xdr:from>
    <xdr:to>
      <xdr:col>107</xdr:col>
      <xdr:colOff>101600</xdr:colOff>
      <xdr:row>40</xdr:row>
      <xdr:rowOff>129857</xdr:rowOff>
    </xdr:to>
    <xdr:sp macro="" textlink="">
      <xdr:nvSpPr>
        <xdr:cNvPr id="478" name="フローチャート: 判断 477">
          <a:extLst>
            <a:ext uri="{FF2B5EF4-FFF2-40B4-BE49-F238E27FC236}">
              <a16:creationId xmlns:a16="http://schemas.microsoft.com/office/drawing/2014/main" id="{11B10833-3E16-4BB4-AB08-8789C55C67B9}"/>
            </a:ext>
          </a:extLst>
        </xdr:cNvPr>
        <xdr:cNvSpPr/>
      </xdr:nvSpPr>
      <xdr:spPr>
        <a:xfrm>
          <a:off x="20383500" y="688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35878</xdr:rowOff>
    </xdr:from>
    <xdr:to>
      <xdr:col>102</xdr:col>
      <xdr:colOff>165100</xdr:colOff>
      <xdr:row>40</xdr:row>
      <xdr:rowOff>137478</xdr:rowOff>
    </xdr:to>
    <xdr:sp macro="" textlink="">
      <xdr:nvSpPr>
        <xdr:cNvPr id="479" name="フローチャート: 判断 478">
          <a:extLst>
            <a:ext uri="{FF2B5EF4-FFF2-40B4-BE49-F238E27FC236}">
              <a16:creationId xmlns:a16="http://schemas.microsoft.com/office/drawing/2014/main" id="{AFB294B7-5AC3-4B6D-934C-AD52B4E5DEB9}"/>
            </a:ext>
          </a:extLst>
        </xdr:cNvPr>
        <xdr:cNvSpPr/>
      </xdr:nvSpPr>
      <xdr:spPr>
        <a:xfrm>
          <a:off x="19494500" y="68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37782</xdr:rowOff>
    </xdr:from>
    <xdr:to>
      <xdr:col>98</xdr:col>
      <xdr:colOff>38100</xdr:colOff>
      <xdr:row>40</xdr:row>
      <xdr:rowOff>139382</xdr:rowOff>
    </xdr:to>
    <xdr:sp macro="" textlink="">
      <xdr:nvSpPr>
        <xdr:cNvPr id="480" name="フローチャート: 判断 479">
          <a:extLst>
            <a:ext uri="{FF2B5EF4-FFF2-40B4-BE49-F238E27FC236}">
              <a16:creationId xmlns:a16="http://schemas.microsoft.com/office/drawing/2014/main" id="{DD84F38A-C650-4733-9FA5-4197BCA1DD88}"/>
            </a:ext>
          </a:extLst>
        </xdr:cNvPr>
        <xdr:cNvSpPr/>
      </xdr:nvSpPr>
      <xdr:spPr>
        <a:xfrm>
          <a:off x="18605500" y="689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231B3557-E196-404C-811D-F602945D845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2BCBF1E1-3040-428D-952E-BA0FD089626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F04F1578-5597-442F-8154-17EB83921D3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25B980B8-4654-4493-917C-21877DB7D6F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6A7560A-2931-4D84-8150-AA4C05CD86B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86" name="楕円 485">
          <a:extLst>
            <a:ext uri="{FF2B5EF4-FFF2-40B4-BE49-F238E27FC236}">
              <a16:creationId xmlns:a16="http://schemas.microsoft.com/office/drawing/2014/main" id="{EF81A93F-7E20-436C-9B77-745C1A7D503B}"/>
            </a:ext>
          </a:extLst>
        </xdr:cNvPr>
        <xdr:cNvSpPr/>
      </xdr:nvSpPr>
      <xdr:spPr>
        <a:xfrm>
          <a:off x="22110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2557</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A2904596-EBA2-48DE-A348-A6FD2A6C3E07}"/>
            </a:ext>
          </a:extLst>
        </xdr:cNvPr>
        <xdr:cNvSpPr txBox="1"/>
      </xdr:nvSpPr>
      <xdr:spPr>
        <a:xfrm>
          <a:off x="22199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3493</xdr:rowOff>
    </xdr:from>
    <xdr:to>
      <xdr:col>112</xdr:col>
      <xdr:colOff>38100</xdr:colOff>
      <xdr:row>39</xdr:row>
      <xdr:rowOff>105093</xdr:rowOff>
    </xdr:to>
    <xdr:sp macro="" textlink="">
      <xdr:nvSpPr>
        <xdr:cNvPr id="488" name="楕円 487">
          <a:extLst>
            <a:ext uri="{FF2B5EF4-FFF2-40B4-BE49-F238E27FC236}">
              <a16:creationId xmlns:a16="http://schemas.microsoft.com/office/drawing/2014/main" id="{E20815E9-D1DB-4284-8888-27B97D8969DA}"/>
            </a:ext>
          </a:extLst>
        </xdr:cNvPr>
        <xdr:cNvSpPr/>
      </xdr:nvSpPr>
      <xdr:spPr>
        <a:xfrm>
          <a:off x="21272500" y="66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30480</xdr:rowOff>
    </xdr:from>
    <xdr:to>
      <xdr:col>116</xdr:col>
      <xdr:colOff>63500</xdr:colOff>
      <xdr:row>39</xdr:row>
      <xdr:rowOff>54293</xdr:rowOff>
    </xdr:to>
    <xdr:cxnSp macro="">
      <xdr:nvCxnSpPr>
        <xdr:cNvPr id="489" name="直線コネクタ 488">
          <a:extLst>
            <a:ext uri="{FF2B5EF4-FFF2-40B4-BE49-F238E27FC236}">
              <a16:creationId xmlns:a16="http://schemas.microsoft.com/office/drawing/2014/main" id="{2D001C64-6BC7-4A60-B6ED-5785516B04A5}"/>
            </a:ext>
          </a:extLst>
        </xdr:cNvPr>
        <xdr:cNvCxnSpPr/>
      </xdr:nvCxnSpPr>
      <xdr:spPr>
        <a:xfrm flipV="1">
          <a:off x="21323300" y="6717030"/>
          <a:ext cx="8382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45403</xdr:rowOff>
    </xdr:from>
    <xdr:to>
      <xdr:col>107</xdr:col>
      <xdr:colOff>101600</xdr:colOff>
      <xdr:row>39</xdr:row>
      <xdr:rowOff>147003</xdr:rowOff>
    </xdr:to>
    <xdr:sp macro="" textlink="">
      <xdr:nvSpPr>
        <xdr:cNvPr id="490" name="楕円 489">
          <a:extLst>
            <a:ext uri="{FF2B5EF4-FFF2-40B4-BE49-F238E27FC236}">
              <a16:creationId xmlns:a16="http://schemas.microsoft.com/office/drawing/2014/main" id="{73D15A51-BAE5-4A84-9B42-FB2152ABFDD2}"/>
            </a:ext>
          </a:extLst>
        </xdr:cNvPr>
        <xdr:cNvSpPr/>
      </xdr:nvSpPr>
      <xdr:spPr>
        <a:xfrm>
          <a:off x="20383500" y="67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54293</xdr:rowOff>
    </xdr:from>
    <xdr:to>
      <xdr:col>111</xdr:col>
      <xdr:colOff>177800</xdr:colOff>
      <xdr:row>39</xdr:row>
      <xdr:rowOff>96203</xdr:rowOff>
    </xdr:to>
    <xdr:cxnSp macro="">
      <xdr:nvCxnSpPr>
        <xdr:cNvPr id="491" name="直線コネクタ 490">
          <a:extLst>
            <a:ext uri="{FF2B5EF4-FFF2-40B4-BE49-F238E27FC236}">
              <a16:creationId xmlns:a16="http://schemas.microsoft.com/office/drawing/2014/main" id="{393C7307-B783-493F-B99D-565BE454C179}"/>
            </a:ext>
          </a:extLst>
        </xdr:cNvPr>
        <xdr:cNvCxnSpPr/>
      </xdr:nvCxnSpPr>
      <xdr:spPr>
        <a:xfrm flipV="1">
          <a:off x="20434300" y="674084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73025</xdr:rowOff>
    </xdr:from>
    <xdr:to>
      <xdr:col>102</xdr:col>
      <xdr:colOff>165100</xdr:colOff>
      <xdr:row>40</xdr:row>
      <xdr:rowOff>3175</xdr:rowOff>
    </xdr:to>
    <xdr:sp macro="" textlink="">
      <xdr:nvSpPr>
        <xdr:cNvPr id="492" name="楕円 491">
          <a:extLst>
            <a:ext uri="{FF2B5EF4-FFF2-40B4-BE49-F238E27FC236}">
              <a16:creationId xmlns:a16="http://schemas.microsoft.com/office/drawing/2014/main" id="{89FBF679-7DBF-47A0-A9EB-664872597C91}"/>
            </a:ext>
          </a:extLst>
        </xdr:cNvPr>
        <xdr:cNvSpPr/>
      </xdr:nvSpPr>
      <xdr:spPr>
        <a:xfrm>
          <a:off x="19494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96203</xdr:rowOff>
    </xdr:from>
    <xdr:to>
      <xdr:col>107</xdr:col>
      <xdr:colOff>50800</xdr:colOff>
      <xdr:row>39</xdr:row>
      <xdr:rowOff>123825</xdr:rowOff>
    </xdr:to>
    <xdr:cxnSp macro="">
      <xdr:nvCxnSpPr>
        <xdr:cNvPr id="493" name="直線コネクタ 492">
          <a:extLst>
            <a:ext uri="{FF2B5EF4-FFF2-40B4-BE49-F238E27FC236}">
              <a16:creationId xmlns:a16="http://schemas.microsoft.com/office/drawing/2014/main" id="{31D8B5A6-3C1A-43BE-8747-3F29E4E7C012}"/>
            </a:ext>
          </a:extLst>
        </xdr:cNvPr>
        <xdr:cNvCxnSpPr/>
      </xdr:nvCxnSpPr>
      <xdr:spPr>
        <a:xfrm flipV="1">
          <a:off x="19545300" y="6782753"/>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76835</xdr:rowOff>
    </xdr:from>
    <xdr:to>
      <xdr:col>98</xdr:col>
      <xdr:colOff>38100</xdr:colOff>
      <xdr:row>34</xdr:row>
      <xdr:rowOff>6985</xdr:rowOff>
    </xdr:to>
    <xdr:sp macro="" textlink="">
      <xdr:nvSpPr>
        <xdr:cNvPr id="494" name="楕円 493">
          <a:extLst>
            <a:ext uri="{FF2B5EF4-FFF2-40B4-BE49-F238E27FC236}">
              <a16:creationId xmlns:a16="http://schemas.microsoft.com/office/drawing/2014/main" id="{9E45772F-3ED1-46E5-AC38-D06D8F481D1C}"/>
            </a:ext>
          </a:extLst>
        </xdr:cNvPr>
        <xdr:cNvSpPr/>
      </xdr:nvSpPr>
      <xdr:spPr>
        <a:xfrm>
          <a:off x="18605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127635</xdr:rowOff>
    </xdr:from>
    <xdr:to>
      <xdr:col>102</xdr:col>
      <xdr:colOff>114300</xdr:colOff>
      <xdr:row>39</xdr:row>
      <xdr:rowOff>123825</xdr:rowOff>
    </xdr:to>
    <xdr:cxnSp macro="">
      <xdr:nvCxnSpPr>
        <xdr:cNvPr id="495" name="直線コネクタ 494">
          <a:extLst>
            <a:ext uri="{FF2B5EF4-FFF2-40B4-BE49-F238E27FC236}">
              <a16:creationId xmlns:a16="http://schemas.microsoft.com/office/drawing/2014/main" id="{2C0E9E7B-7F9D-484B-801A-F36D6D16F71B}"/>
            </a:ext>
          </a:extLst>
        </xdr:cNvPr>
        <xdr:cNvCxnSpPr/>
      </xdr:nvCxnSpPr>
      <xdr:spPr>
        <a:xfrm>
          <a:off x="18656300" y="5785485"/>
          <a:ext cx="889000" cy="10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102887</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850D6CF3-1430-4850-A30A-1A3DC291A321}"/>
            </a:ext>
          </a:extLst>
        </xdr:cNvPr>
        <xdr:cNvSpPr txBox="1"/>
      </xdr:nvSpPr>
      <xdr:spPr>
        <a:xfrm>
          <a:off x="210757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120984</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EC823CF9-19D7-4459-9562-225CF42D44EB}"/>
            </a:ext>
          </a:extLst>
        </xdr:cNvPr>
        <xdr:cNvSpPr txBox="1"/>
      </xdr:nvSpPr>
      <xdr:spPr>
        <a:xfrm>
          <a:off x="20199427" y="697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128605</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0974A421-2D96-4DCC-8448-983DF6D697DC}"/>
            </a:ext>
          </a:extLst>
        </xdr:cNvPr>
        <xdr:cNvSpPr txBox="1"/>
      </xdr:nvSpPr>
      <xdr:spPr>
        <a:xfrm>
          <a:off x="19310427" y="698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130509</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661452BC-3EA5-459A-8499-3E08EF75FC36}"/>
            </a:ext>
          </a:extLst>
        </xdr:cNvPr>
        <xdr:cNvSpPr txBox="1"/>
      </xdr:nvSpPr>
      <xdr:spPr>
        <a:xfrm>
          <a:off x="18421427" y="69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121619</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1D457E8B-DE9C-4707-AFE6-8415188A68FA}"/>
            </a:ext>
          </a:extLst>
        </xdr:cNvPr>
        <xdr:cNvSpPr txBox="1"/>
      </xdr:nvSpPr>
      <xdr:spPr>
        <a:xfrm>
          <a:off x="21075727" y="64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163530</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E2968890-F40A-4DBF-9F3C-6A6B507AA02A}"/>
            </a:ext>
          </a:extLst>
        </xdr:cNvPr>
        <xdr:cNvSpPr txBox="1"/>
      </xdr:nvSpPr>
      <xdr:spPr>
        <a:xfrm>
          <a:off x="20199427" y="650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19702</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1D441994-E36F-4998-A3AD-BC328207B033}"/>
            </a:ext>
          </a:extLst>
        </xdr:cNvPr>
        <xdr:cNvSpPr txBox="1"/>
      </xdr:nvSpPr>
      <xdr:spPr>
        <a:xfrm>
          <a:off x="19310427"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23512</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F26C9F9F-814B-4932-BE8F-C9E2BB5F9049}"/>
            </a:ext>
          </a:extLst>
        </xdr:cNvPr>
        <xdr:cNvSpPr txBox="1"/>
      </xdr:nvSpPr>
      <xdr:spPr>
        <a:xfrm>
          <a:off x="18421427" y="550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F003513-D236-4DDC-A815-BD7FAB04155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3E36B928-3EE6-49E6-BFDE-0BB6BAA5725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6343836F-B9A5-49FB-894E-F39F0DD7CAD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7AF19E26-BEB4-4DCD-AD8A-D2D4C86BE70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7F57BE6E-1C2C-4638-84A7-4901CE77A8C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7E0FD67B-0CA8-4717-845A-62D3E9B413C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A0B75F50-C28C-4450-B064-26676E393FE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7E54C915-DACE-4E4B-95B1-A54804745B9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77EBC2B8-653F-4B68-B8CD-332A5C846E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E497DED6-75F7-419C-AD72-B6277D82053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2C5F4B0A-D228-4435-80CA-C4951E29CD5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a:extLst>
            <a:ext uri="{FF2B5EF4-FFF2-40B4-BE49-F238E27FC236}">
              <a16:creationId xmlns:a16="http://schemas.microsoft.com/office/drawing/2014/main" id="{67EB207A-6DB2-4341-90DA-01C90FD83C9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6" name="テキスト ボックス 515">
          <a:extLst>
            <a:ext uri="{FF2B5EF4-FFF2-40B4-BE49-F238E27FC236}">
              <a16:creationId xmlns:a16="http://schemas.microsoft.com/office/drawing/2014/main" id="{D81CAE2F-FC01-4843-B71F-5D924308D70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a:extLst>
            <a:ext uri="{FF2B5EF4-FFF2-40B4-BE49-F238E27FC236}">
              <a16:creationId xmlns:a16="http://schemas.microsoft.com/office/drawing/2014/main" id="{CB6CAFDB-AB6D-4E1B-9DBE-21BC98DB96B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a:extLst>
            <a:ext uri="{FF2B5EF4-FFF2-40B4-BE49-F238E27FC236}">
              <a16:creationId xmlns:a16="http://schemas.microsoft.com/office/drawing/2014/main" id="{119BD2DD-8D9F-4179-91F7-36ABF0E6F35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3805B763-7DE6-4586-A4CD-60188AB78DC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1F082166-27B8-4060-A072-8AEA8F31F83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a:extLst>
            <a:ext uri="{FF2B5EF4-FFF2-40B4-BE49-F238E27FC236}">
              <a16:creationId xmlns:a16="http://schemas.microsoft.com/office/drawing/2014/main" id="{3F8C2D3B-E2F8-4A82-A8BB-556446B90E0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a:extLst>
            <a:ext uri="{FF2B5EF4-FFF2-40B4-BE49-F238E27FC236}">
              <a16:creationId xmlns:a16="http://schemas.microsoft.com/office/drawing/2014/main" id="{4BA9A3EC-BE74-4B5A-80F1-C7DB8339C0E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a:extLst>
            <a:ext uri="{FF2B5EF4-FFF2-40B4-BE49-F238E27FC236}">
              <a16:creationId xmlns:a16="http://schemas.microsoft.com/office/drawing/2014/main" id="{9522CB6C-ECBF-4F89-A2AE-AF2BD5D0F41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a:extLst>
            <a:ext uri="{FF2B5EF4-FFF2-40B4-BE49-F238E27FC236}">
              <a16:creationId xmlns:a16="http://schemas.microsoft.com/office/drawing/2014/main" id="{E9050417-FA8C-48EA-B27E-FAF5A52462C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832375A-04B6-453B-B60D-255867772E0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a:extLst>
            <a:ext uri="{FF2B5EF4-FFF2-40B4-BE49-F238E27FC236}">
              <a16:creationId xmlns:a16="http://schemas.microsoft.com/office/drawing/2014/main" id="{4701A0C8-A916-49FB-93F3-B27F6A77DC5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68E45028-1C15-444F-82A9-C5203FD8C0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28" name="直線コネクタ 527">
          <a:extLst>
            <a:ext uri="{FF2B5EF4-FFF2-40B4-BE49-F238E27FC236}">
              <a16:creationId xmlns:a16="http://schemas.microsoft.com/office/drawing/2014/main" id="{FA842F8D-133B-48BB-AC30-E5F21F9E4EDA}"/>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E6341A1F-670C-4B31-9B15-1118D49D875B}"/>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0" name="直線コネクタ 529">
          <a:extLst>
            <a:ext uri="{FF2B5EF4-FFF2-40B4-BE49-F238E27FC236}">
              <a16:creationId xmlns:a16="http://schemas.microsoft.com/office/drawing/2014/main" id="{5332FE18-9FA2-49BB-B7AC-1181462805F9}"/>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1066E1F8-9AD3-4C19-AB9E-82FCF12A839C}"/>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2" name="直線コネクタ 531">
          <a:extLst>
            <a:ext uri="{FF2B5EF4-FFF2-40B4-BE49-F238E27FC236}">
              <a16:creationId xmlns:a16="http://schemas.microsoft.com/office/drawing/2014/main" id="{800FAC26-7229-4E69-94F7-A798258ACC4E}"/>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77056D61-04BF-4475-A40B-C05B0CF5DCA2}"/>
            </a:ext>
          </a:extLst>
        </xdr:cNvPr>
        <xdr:cNvSpPr txBox="1"/>
      </xdr:nvSpPr>
      <xdr:spPr>
        <a:xfrm>
          <a:off x="163576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4" name="フローチャート: 判断 533">
          <a:extLst>
            <a:ext uri="{FF2B5EF4-FFF2-40B4-BE49-F238E27FC236}">
              <a16:creationId xmlns:a16="http://schemas.microsoft.com/office/drawing/2014/main" id="{B9A53D1E-9A27-45CA-9AFF-7BF9806533D6}"/>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5" name="フローチャート: 判断 534">
          <a:extLst>
            <a:ext uri="{FF2B5EF4-FFF2-40B4-BE49-F238E27FC236}">
              <a16:creationId xmlns:a16="http://schemas.microsoft.com/office/drawing/2014/main" id="{2119734E-87E5-4BB4-B562-82C2D18834D4}"/>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36" name="フローチャート: 判断 535">
          <a:extLst>
            <a:ext uri="{FF2B5EF4-FFF2-40B4-BE49-F238E27FC236}">
              <a16:creationId xmlns:a16="http://schemas.microsoft.com/office/drawing/2014/main" id="{D7980574-083D-4C33-9D48-9F06C0FB5AC0}"/>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37" name="フローチャート: 判断 536">
          <a:extLst>
            <a:ext uri="{FF2B5EF4-FFF2-40B4-BE49-F238E27FC236}">
              <a16:creationId xmlns:a16="http://schemas.microsoft.com/office/drawing/2014/main" id="{C8853453-6267-47B8-B53F-2CEEDC6F9A24}"/>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38" name="フローチャート: 判断 537">
          <a:extLst>
            <a:ext uri="{FF2B5EF4-FFF2-40B4-BE49-F238E27FC236}">
              <a16:creationId xmlns:a16="http://schemas.microsoft.com/office/drawing/2014/main" id="{12EEF5F0-BAA7-447A-8224-6D8CD44906F1}"/>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7134D9CD-C0E1-4DE7-A597-F45AC01BA0E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A2A24AF0-35E2-4836-970D-90FB77546B6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1FA75043-9BBF-4315-A27D-0A8FB9D8C01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E8AAE9D5-1280-40BC-96A6-11B3EC3366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B0BFB44-6363-45CD-8BAC-955DE095FA4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44" name="楕円 543">
          <a:extLst>
            <a:ext uri="{FF2B5EF4-FFF2-40B4-BE49-F238E27FC236}">
              <a16:creationId xmlns:a16="http://schemas.microsoft.com/office/drawing/2014/main" id="{5489330D-32AB-44C8-9C77-3F1019F18D01}"/>
            </a:ext>
          </a:extLst>
        </xdr:cNvPr>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3827</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A76E887C-0C42-4A77-B754-9A56F5C9C2FB}"/>
            </a:ext>
          </a:extLst>
        </xdr:cNvPr>
        <xdr:cNvSpPr txBox="1"/>
      </xdr:nvSpPr>
      <xdr:spPr>
        <a:xfrm>
          <a:off x="16357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164465</xdr:rowOff>
    </xdr:from>
    <xdr:to>
      <xdr:col>81</xdr:col>
      <xdr:colOff>101600</xdr:colOff>
      <xdr:row>60</xdr:row>
      <xdr:rowOff>94615</xdr:rowOff>
    </xdr:to>
    <xdr:sp macro="" textlink="">
      <xdr:nvSpPr>
        <xdr:cNvPr id="546" name="楕円 545">
          <a:extLst>
            <a:ext uri="{FF2B5EF4-FFF2-40B4-BE49-F238E27FC236}">
              <a16:creationId xmlns:a16="http://schemas.microsoft.com/office/drawing/2014/main" id="{9C5D2F2D-F04D-43BA-80E3-17FB27A41820}"/>
            </a:ext>
          </a:extLst>
        </xdr:cNvPr>
        <xdr:cNvSpPr/>
      </xdr:nvSpPr>
      <xdr:spPr>
        <a:xfrm>
          <a:off x="15430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43815</xdr:rowOff>
    </xdr:from>
    <xdr:to>
      <xdr:col>85</xdr:col>
      <xdr:colOff>127000</xdr:colOff>
      <xdr:row>60</xdr:row>
      <xdr:rowOff>76200</xdr:rowOff>
    </xdr:to>
    <xdr:cxnSp macro="">
      <xdr:nvCxnSpPr>
        <xdr:cNvPr id="547" name="直線コネクタ 546">
          <a:extLst>
            <a:ext uri="{FF2B5EF4-FFF2-40B4-BE49-F238E27FC236}">
              <a16:creationId xmlns:a16="http://schemas.microsoft.com/office/drawing/2014/main" id="{305FB5B2-72F6-47B9-97AD-624B297389B1}"/>
            </a:ext>
          </a:extLst>
        </xdr:cNvPr>
        <xdr:cNvCxnSpPr/>
      </xdr:nvCxnSpPr>
      <xdr:spPr>
        <a:xfrm>
          <a:off x="15481300" y="103308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128270</xdr:rowOff>
    </xdr:from>
    <xdr:to>
      <xdr:col>76</xdr:col>
      <xdr:colOff>165100</xdr:colOff>
      <xdr:row>60</xdr:row>
      <xdr:rowOff>58420</xdr:rowOff>
    </xdr:to>
    <xdr:sp macro="" textlink="">
      <xdr:nvSpPr>
        <xdr:cNvPr id="548" name="楕円 547">
          <a:extLst>
            <a:ext uri="{FF2B5EF4-FFF2-40B4-BE49-F238E27FC236}">
              <a16:creationId xmlns:a16="http://schemas.microsoft.com/office/drawing/2014/main" id="{7C56B9EA-C08F-4893-AA7E-41A6A71C71EF}"/>
            </a:ext>
          </a:extLst>
        </xdr:cNvPr>
        <xdr:cNvSpPr/>
      </xdr:nvSpPr>
      <xdr:spPr>
        <a:xfrm>
          <a:off x="14541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xdr:rowOff>
    </xdr:from>
    <xdr:to>
      <xdr:col>81</xdr:col>
      <xdr:colOff>50800</xdr:colOff>
      <xdr:row>60</xdr:row>
      <xdr:rowOff>43815</xdr:rowOff>
    </xdr:to>
    <xdr:cxnSp macro="">
      <xdr:nvCxnSpPr>
        <xdr:cNvPr id="549" name="直線コネクタ 548">
          <a:extLst>
            <a:ext uri="{FF2B5EF4-FFF2-40B4-BE49-F238E27FC236}">
              <a16:creationId xmlns:a16="http://schemas.microsoft.com/office/drawing/2014/main" id="{2B2E7BA7-EADA-41E9-8376-955AA0B1FF76}"/>
            </a:ext>
          </a:extLst>
        </xdr:cNvPr>
        <xdr:cNvCxnSpPr/>
      </xdr:nvCxnSpPr>
      <xdr:spPr>
        <a:xfrm>
          <a:off x="14592300" y="102946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88265</xdr:rowOff>
    </xdr:from>
    <xdr:to>
      <xdr:col>72</xdr:col>
      <xdr:colOff>38100</xdr:colOff>
      <xdr:row>60</xdr:row>
      <xdr:rowOff>18415</xdr:rowOff>
    </xdr:to>
    <xdr:sp macro="" textlink="">
      <xdr:nvSpPr>
        <xdr:cNvPr id="550" name="楕円 549">
          <a:extLst>
            <a:ext uri="{FF2B5EF4-FFF2-40B4-BE49-F238E27FC236}">
              <a16:creationId xmlns:a16="http://schemas.microsoft.com/office/drawing/2014/main" id="{E091EE21-8F41-4969-876F-1CC40F087451}"/>
            </a:ext>
          </a:extLst>
        </xdr:cNvPr>
        <xdr:cNvSpPr/>
      </xdr:nvSpPr>
      <xdr:spPr>
        <a:xfrm>
          <a:off x="13652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139065</xdr:rowOff>
    </xdr:from>
    <xdr:to>
      <xdr:col>76</xdr:col>
      <xdr:colOff>114300</xdr:colOff>
      <xdr:row>60</xdr:row>
      <xdr:rowOff>7620</xdr:rowOff>
    </xdr:to>
    <xdr:cxnSp macro="">
      <xdr:nvCxnSpPr>
        <xdr:cNvPr id="551" name="直線コネクタ 550">
          <a:extLst>
            <a:ext uri="{FF2B5EF4-FFF2-40B4-BE49-F238E27FC236}">
              <a16:creationId xmlns:a16="http://schemas.microsoft.com/office/drawing/2014/main" id="{ADA4FC4E-297C-4454-ADE5-75C250BBD499}"/>
            </a:ext>
          </a:extLst>
        </xdr:cNvPr>
        <xdr:cNvCxnSpPr/>
      </xdr:nvCxnSpPr>
      <xdr:spPr>
        <a:xfrm>
          <a:off x="13703300" y="102546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160655</xdr:rowOff>
    </xdr:from>
    <xdr:to>
      <xdr:col>67</xdr:col>
      <xdr:colOff>101600</xdr:colOff>
      <xdr:row>56</xdr:row>
      <xdr:rowOff>90805</xdr:rowOff>
    </xdr:to>
    <xdr:sp macro="" textlink="">
      <xdr:nvSpPr>
        <xdr:cNvPr id="552" name="楕円 551">
          <a:extLst>
            <a:ext uri="{FF2B5EF4-FFF2-40B4-BE49-F238E27FC236}">
              <a16:creationId xmlns:a16="http://schemas.microsoft.com/office/drawing/2014/main" id="{AC7D2EFA-F147-46B2-8420-A88912876617}"/>
            </a:ext>
          </a:extLst>
        </xdr:cNvPr>
        <xdr:cNvSpPr/>
      </xdr:nvSpPr>
      <xdr:spPr>
        <a:xfrm>
          <a:off x="12763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40005</xdr:rowOff>
    </xdr:from>
    <xdr:to>
      <xdr:col>71</xdr:col>
      <xdr:colOff>177800</xdr:colOff>
      <xdr:row>59</xdr:row>
      <xdr:rowOff>139065</xdr:rowOff>
    </xdr:to>
    <xdr:cxnSp macro="">
      <xdr:nvCxnSpPr>
        <xdr:cNvPr id="553" name="直線コネクタ 552">
          <a:extLst>
            <a:ext uri="{FF2B5EF4-FFF2-40B4-BE49-F238E27FC236}">
              <a16:creationId xmlns:a16="http://schemas.microsoft.com/office/drawing/2014/main" id="{B200B2E2-5D8B-4A1C-845D-9F2DAB232A68}"/>
            </a:ext>
          </a:extLst>
        </xdr:cNvPr>
        <xdr:cNvCxnSpPr/>
      </xdr:nvCxnSpPr>
      <xdr:spPr>
        <a:xfrm>
          <a:off x="12814300" y="9641205"/>
          <a:ext cx="889000" cy="6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554" name="n_1aveValue【学校施設】&#10;有形固定資産減価償却率">
          <a:extLst>
            <a:ext uri="{FF2B5EF4-FFF2-40B4-BE49-F238E27FC236}">
              <a16:creationId xmlns:a16="http://schemas.microsoft.com/office/drawing/2014/main" id="{7F32EE1F-7933-4D94-ADFB-7CDE4CA3673C}"/>
            </a:ext>
          </a:extLst>
        </xdr:cNvPr>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55" name="n_2aveValue【学校施設】&#10;有形固定資産減価償却率">
          <a:extLst>
            <a:ext uri="{FF2B5EF4-FFF2-40B4-BE49-F238E27FC236}">
              <a16:creationId xmlns:a16="http://schemas.microsoft.com/office/drawing/2014/main" id="{E830048B-4034-4249-93B3-7C3A38CD60CB}"/>
            </a:ext>
          </a:extLst>
        </xdr:cNvPr>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56" name="n_3aveValue【学校施設】&#10;有形固定資産減価償却率">
          <a:extLst>
            <a:ext uri="{FF2B5EF4-FFF2-40B4-BE49-F238E27FC236}">
              <a16:creationId xmlns:a16="http://schemas.microsoft.com/office/drawing/2014/main" id="{001FF3A6-C424-4B44-B9B5-BFEAE6CBF2D7}"/>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557" name="n_4aveValue【学校施設】&#10;有形固定資産減価償却率">
          <a:extLst>
            <a:ext uri="{FF2B5EF4-FFF2-40B4-BE49-F238E27FC236}">
              <a16:creationId xmlns:a16="http://schemas.microsoft.com/office/drawing/2014/main" id="{21A2766D-072D-46B9-8794-81B9C5992CDD}"/>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85742</xdr:rowOff>
    </xdr:from>
    <xdr:ext cx="405111" cy="259045"/>
    <xdr:sp macro="" textlink="">
      <xdr:nvSpPr>
        <xdr:cNvPr id="558" name="n_1mainValue【学校施設】&#10;有形固定資産減価償却率">
          <a:extLst>
            <a:ext uri="{FF2B5EF4-FFF2-40B4-BE49-F238E27FC236}">
              <a16:creationId xmlns:a16="http://schemas.microsoft.com/office/drawing/2014/main" id="{49B74138-D96F-4540-B7F7-C4FA0E075B5F}"/>
            </a:ext>
          </a:extLst>
        </xdr:cNvPr>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49547</xdr:rowOff>
    </xdr:from>
    <xdr:ext cx="405111" cy="259045"/>
    <xdr:sp macro="" textlink="">
      <xdr:nvSpPr>
        <xdr:cNvPr id="559" name="n_2mainValue【学校施設】&#10;有形固定資産減価償却率">
          <a:extLst>
            <a:ext uri="{FF2B5EF4-FFF2-40B4-BE49-F238E27FC236}">
              <a16:creationId xmlns:a16="http://schemas.microsoft.com/office/drawing/2014/main" id="{B88D3282-C5CA-4E2B-A464-F44D3BE5ABEA}"/>
            </a:ext>
          </a:extLst>
        </xdr:cNvPr>
        <xdr:cNvSpPr txBox="1"/>
      </xdr:nvSpPr>
      <xdr:spPr>
        <a:xfrm>
          <a:off x="14389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9542</xdr:rowOff>
    </xdr:from>
    <xdr:ext cx="405111" cy="259045"/>
    <xdr:sp macro="" textlink="">
      <xdr:nvSpPr>
        <xdr:cNvPr id="560" name="n_3mainValue【学校施設】&#10;有形固定資産減価償却率">
          <a:extLst>
            <a:ext uri="{FF2B5EF4-FFF2-40B4-BE49-F238E27FC236}">
              <a16:creationId xmlns:a16="http://schemas.microsoft.com/office/drawing/2014/main" id="{07445A33-4973-4997-8E1A-460BD9BECF1D}"/>
            </a:ext>
          </a:extLst>
        </xdr:cNvPr>
        <xdr:cNvSpPr txBox="1"/>
      </xdr:nvSpPr>
      <xdr:spPr>
        <a:xfrm>
          <a:off x="13500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107332</xdr:rowOff>
    </xdr:from>
    <xdr:ext cx="405111" cy="259045"/>
    <xdr:sp macro="" textlink="">
      <xdr:nvSpPr>
        <xdr:cNvPr id="561" name="n_4mainValue【学校施設】&#10;有形固定資産減価償却率">
          <a:extLst>
            <a:ext uri="{FF2B5EF4-FFF2-40B4-BE49-F238E27FC236}">
              <a16:creationId xmlns:a16="http://schemas.microsoft.com/office/drawing/2014/main" id="{2B10088C-E33F-44B2-891C-6E72D49A8527}"/>
            </a:ext>
          </a:extLst>
        </xdr:cNvPr>
        <xdr:cNvSpPr txBox="1"/>
      </xdr:nvSpPr>
      <xdr:spPr>
        <a:xfrm>
          <a:off x="12611744" y="936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452F5FD8-C904-4CF9-8BE9-D47848E88EA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577A97B2-AED6-4E30-A220-AC606B88009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F9F7EBC3-F61B-4F41-B1AE-BAB4BAE36AC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9648BF1A-2BD9-405E-8F65-977D7902ECB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27329CF8-9035-4BC9-AD4D-DD36B7C6B59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9C1D3053-8568-4A82-9F35-18BE7203B6F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C691DADB-B592-4FE8-B3A9-35B20431658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BBC492E0-5C06-4EC6-BB7B-69B8DB3DB28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2FC7207C-FC9F-42E8-A3A3-AE6ED79DE50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B31CFBD5-27BE-4CCA-BB8D-AB47A27F74C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a:extLst>
            <a:ext uri="{FF2B5EF4-FFF2-40B4-BE49-F238E27FC236}">
              <a16:creationId xmlns:a16="http://schemas.microsoft.com/office/drawing/2014/main" id="{2BD33764-B1E1-41F4-B60F-F13A549E378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a:extLst>
            <a:ext uri="{FF2B5EF4-FFF2-40B4-BE49-F238E27FC236}">
              <a16:creationId xmlns:a16="http://schemas.microsoft.com/office/drawing/2014/main" id="{2FF27BF6-A447-4C2B-8925-10123247EF0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a:extLst>
            <a:ext uri="{FF2B5EF4-FFF2-40B4-BE49-F238E27FC236}">
              <a16:creationId xmlns:a16="http://schemas.microsoft.com/office/drawing/2014/main" id="{67CA3CBB-C7B9-4DFE-A1F8-407F1BEB435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a:extLst>
            <a:ext uri="{FF2B5EF4-FFF2-40B4-BE49-F238E27FC236}">
              <a16:creationId xmlns:a16="http://schemas.microsoft.com/office/drawing/2014/main" id="{CF4F7EE8-6E65-4225-AFA4-1197946F5ED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id="{9D5D8ED9-3474-45F8-89E9-7CE0B54F284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7" name="テキスト ボックス 576">
          <a:extLst>
            <a:ext uri="{FF2B5EF4-FFF2-40B4-BE49-F238E27FC236}">
              <a16:creationId xmlns:a16="http://schemas.microsoft.com/office/drawing/2014/main" id="{B6FC94AB-395E-4D38-BCA4-9C4F12AFE039}"/>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a:extLst>
            <a:ext uri="{FF2B5EF4-FFF2-40B4-BE49-F238E27FC236}">
              <a16:creationId xmlns:a16="http://schemas.microsoft.com/office/drawing/2014/main" id="{62316611-A002-44A1-B5D3-C2D7C8897A4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79" name="テキスト ボックス 578">
          <a:extLst>
            <a:ext uri="{FF2B5EF4-FFF2-40B4-BE49-F238E27FC236}">
              <a16:creationId xmlns:a16="http://schemas.microsoft.com/office/drawing/2014/main" id="{9BD4AEDD-6CD2-443F-AFAC-59D9FD1A1807}"/>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a:extLst>
            <a:ext uri="{FF2B5EF4-FFF2-40B4-BE49-F238E27FC236}">
              <a16:creationId xmlns:a16="http://schemas.microsoft.com/office/drawing/2014/main" id="{37C5E506-5C78-42BE-B91B-95DDE63C844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1" name="テキスト ボックス 580">
          <a:extLst>
            <a:ext uri="{FF2B5EF4-FFF2-40B4-BE49-F238E27FC236}">
              <a16:creationId xmlns:a16="http://schemas.microsoft.com/office/drawing/2014/main" id="{7D817822-E893-4F44-9972-ADA80C6F787F}"/>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320B9E9C-86A4-4E73-AA4C-C801F41CDA2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3" name="テキスト ボックス 582">
          <a:extLst>
            <a:ext uri="{FF2B5EF4-FFF2-40B4-BE49-F238E27FC236}">
              <a16:creationId xmlns:a16="http://schemas.microsoft.com/office/drawing/2014/main" id="{30FEE056-7F22-45D8-8916-4CDDBE42A46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A03E04EB-3261-43AF-A5D2-9748F0FD088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5" name="直線コネクタ 584">
          <a:extLst>
            <a:ext uri="{FF2B5EF4-FFF2-40B4-BE49-F238E27FC236}">
              <a16:creationId xmlns:a16="http://schemas.microsoft.com/office/drawing/2014/main" id="{903E23FD-076F-4572-8E6D-4908E35FFEE9}"/>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86" name="【学校施設】&#10;一人当たり面積最小値テキスト">
          <a:extLst>
            <a:ext uri="{FF2B5EF4-FFF2-40B4-BE49-F238E27FC236}">
              <a16:creationId xmlns:a16="http://schemas.microsoft.com/office/drawing/2014/main" id="{E8231476-1891-4D59-9D8A-A2B69CBF6128}"/>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87" name="直線コネクタ 586">
          <a:extLst>
            <a:ext uri="{FF2B5EF4-FFF2-40B4-BE49-F238E27FC236}">
              <a16:creationId xmlns:a16="http://schemas.microsoft.com/office/drawing/2014/main" id="{F520931D-27A6-4D0D-8719-AFE33B7949FA}"/>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88" name="【学校施設】&#10;一人当たり面積最大値テキスト">
          <a:extLst>
            <a:ext uri="{FF2B5EF4-FFF2-40B4-BE49-F238E27FC236}">
              <a16:creationId xmlns:a16="http://schemas.microsoft.com/office/drawing/2014/main" id="{622616EB-7FF9-4631-B878-A8086DDB9345}"/>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89" name="直線コネクタ 588">
          <a:extLst>
            <a:ext uri="{FF2B5EF4-FFF2-40B4-BE49-F238E27FC236}">
              <a16:creationId xmlns:a16="http://schemas.microsoft.com/office/drawing/2014/main" id="{BE6B6EBC-B739-4181-BD3D-0219EC1FCCEF}"/>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90" name="【学校施設】&#10;一人当たり面積平均値テキスト">
          <a:extLst>
            <a:ext uri="{FF2B5EF4-FFF2-40B4-BE49-F238E27FC236}">
              <a16:creationId xmlns:a16="http://schemas.microsoft.com/office/drawing/2014/main" id="{36F43B9C-6460-4177-A35E-B58DA4CAC647}"/>
            </a:ext>
          </a:extLst>
        </xdr:cNvPr>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1" name="フローチャート: 判断 590">
          <a:extLst>
            <a:ext uri="{FF2B5EF4-FFF2-40B4-BE49-F238E27FC236}">
              <a16:creationId xmlns:a16="http://schemas.microsoft.com/office/drawing/2014/main" id="{F036D78C-E775-4B92-98B1-E88FA2E5A8AB}"/>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2" name="フローチャート: 判断 591">
          <a:extLst>
            <a:ext uri="{FF2B5EF4-FFF2-40B4-BE49-F238E27FC236}">
              <a16:creationId xmlns:a16="http://schemas.microsoft.com/office/drawing/2014/main" id="{D85D8344-DEB6-4D38-A9CE-4F904D9B036D}"/>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3" name="フローチャート: 判断 592">
          <a:extLst>
            <a:ext uri="{FF2B5EF4-FFF2-40B4-BE49-F238E27FC236}">
              <a16:creationId xmlns:a16="http://schemas.microsoft.com/office/drawing/2014/main" id="{84DBB548-8EFF-438B-A3E1-D1D1156E9676}"/>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4" name="フローチャート: 判断 593">
          <a:extLst>
            <a:ext uri="{FF2B5EF4-FFF2-40B4-BE49-F238E27FC236}">
              <a16:creationId xmlns:a16="http://schemas.microsoft.com/office/drawing/2014/main" id="{BA36A61A-A062-4F69-BC49-A71E673AEDB7}"/>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5" name="フローチャート: 判断 594">
          <a:extLst>
            <a:ext uri="{FF2B5EF4-FFF2-40B4-BE49-F238E27FC236}">
              <a16:creationId xmlns:a16="http://schemas.microsoft.com/office/drawing/2014/main" id="{E6DDF846-937E-4BE1-95BC-B0636F9CCFBA}"/>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74F34506-3BBE-47E8-AC50-CA8A5C28CF3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4BBE1DED-40F3-47EF-AD75-B1F8A050AD4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80BF257E-A14B-4E19-9C37-C882770CE7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68A0E969-D212-4621-B6A0-20C9DE10E58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83471C7-E946-4517-A941-86E18E2E204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27153</xdr:rowOff>
    </xdr:from>
    <xdr:to>
      <xdr:col>116</xdr:col>
      <xdr:colOff>114300</xdr:colOff>
      <xdr:row>57</xdr:row>
      <xdr:rowOff>128753</xdr:rowOff>
    </xdr:to>
    <xdr:sp macro="" textlink="">
      <xdr:nvSpPr>
        <xdr:cNvPr id="601" name="楕円 600">
          <a:extLst>
            <a:ext uri="{FF2B5EF4-FFF2-40B4-BE49-F238E27FC236}">
              <a16:creationId xmlns:a16="http://schemas.microsoft.com/office/drawing/2014/main" id="{A36FDD72-920D-44C6-9580-05DC8759DCD1}"/>
            </a:ext>
          </a:extLst>
        </xdr:cNvPr>
        <xdr:cNvSpPr/>
      </xdr:nvSpPr>
      <xdr:spPr>
        <a:xfrm>
          <a:off x="22110700" y="97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50030</xdr:rowOff>
    </xdr:from>
    <xdr:ext cx="534377" cy="259045"/>
    <xdr:sp macro="" textlink="">
      <xdr:nvSpPr>
        <xdr:cNvPr id="602" name="【学校施設】&#10;一人当たり面積該当値テキスト">
          <a:extLst>
            <a:ext uri="{FF2B5EF4-FFF2-40B4-BE49-F238E27FC236}">
              <a16:creationId xmlns:a16="http://schemas.microsoft.com/office/drawing/2014/main" id="{6E756B3E-16BD-4080-86C1-2889CEC46C3E}"/>
            </a:ext>
          </a:extLst>
        </xdr:cNvPr>
        <xdr:cNvSpPr txBox="1"/>
      </xdr:nvSpPr>
      <xdr:spPr>
        <a:xfrm>
          <a:off x="22199600" y="96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72644</xdr:rowOff>
    </xdr:from>
    <xdr:to>
      <xdr:col>112</xdr:col>
      <xdr:colOff>38100</xdr:colOff>
      <xdr:row>58</xdr:row>
      <xdr:rowOff>2794</xdr:rowOff>
    </xdr:to>
    <xdr:sp macro="" textlink="">
      <xdr:nvSpPr>
        <xdr:cNvPr id="603" name="楕円 602">
          <a:extLst>
            <a:ext uri="{FF2B5EF4-FFF2-40B4-BE49-F238E27FC236}">
              <a16:creationId xmlns:a16="http://schemas.microsoft.com/office/drawing/2014/main" id="{A5C4BA4C-D23D-47A4-B840-BCC3CE3027FD}"/>
            </a:ext>
          </a:extLst>
        </xdr:cNvPr>
        <xdr:cNvSpPr/>
      </xdr:nvSpPr>
      <xdr:spPr>
        <a:xfrm>
          <a:off x="212725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77953</xdr:rowOff>
    </xdr:from>
    <xdr:to>
      <xdr:col>116</xdr:col>
      <xdr:colOff>63500</xdr:colOff>
      <xdr:row>57</xdr:row>
      <xdr:rowOff>123444</xdr:rowOff>
    </xdr:to>
    <xdr:cxnSp macro="">
      <xdr:nvCxnSpPr>
        <xdr:cNvPr id="604" name="直線コネクタ 603">
          <a:extLst>
            <a:ext uri="{FF2B5EF4-FFF2-40B4-BE49-F238E27FC236}">
              <a16:creationId xmlns:a16="http://schemas.microsoft.com/office/drawing/2014/main" id="{09ECAE63-742D-4FFE-A882-7411EFE275D9}"/>
            </a:ext>
          </a:extLst>
        </xdr:cNvPr>
        <xdr:cNvCxnSpPr/>
      </xdr:nvCxnSpPr>
      <xdr:spPr>
        <a:xfrm flipV="1">
          <a:off x="21323300" y="9850603"/>
          <a:ext cx="8382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153950</xdr:rowOff>
    </xdr:from>
    <xdr:to>
      <xdr:col>107</xdr:col>
      <xdr:colOff>101600</xdr:colOff>
      <xdr:row>58</xdr:row>
      <xdr:rowOff>84100</xdr:rowOff>
    </xdr:to>
    <xdr:sp macro="" textlink="">
      <xdr:nvSpPr>
        <xdr:cNvPr id="605" name="楕円 604">
          <a:extLst>
            <a:ext uri="{FF2B5EF4-FFF2-40B4-BE49-F238E27FC236}">
              <a16:creationId xmlns:a16="http://schemas.microsoft.com/office/drawing/2014/main" id="{15F42911-93B0-4467-9B32-26102B0A68E2}"/>
            </a:ext>
          </a:extLst>
        </xdr:cNvPr>
        <xdr:cNvSpPr/>
      </xdr:nvSpPr>
      <xdr:spPr>
        <a:xfrm>
          <a:off x="20383500" y="99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123444</xdr:rowOff>
    </xdr:from>
    <xdr:to>
      <xdr:col>111</xdr:col>
      <xdr:colOff>177800</xdr:colOff>
      <xdr:row>58</xdr:row>
      <xdr:rowOff>33300</xdr:rowOff>
    </xdr:to>
    <xdr:cxnSp macro="">
      <xdr:nvCxnSpPr>
        <xdr:cNvPr id="606" name="直線コネクタ 605">
          <a:extLst>
            <a:ext uri="{FF2B5EF4-FFF2-40B4-BE49-F238E27FC236}">
              <a16:creationId xmlns:a16="http://schemas.microsoft.com/office/drawing/2014/main" id="{6A755774-C1C4-4B83-BA6B-55D6C6266731}"/>
            </a:ext>
          </a:extLst>
        </xdr:cNvPr>
        <xdr:cNvCxnSpPr/>
      </xdr:nvCxnSpPr>
      <xdr:spPr>
        <a:xfrm flipV="1">
          <a:off x="20434300" y="9896094"/>
          <a:ext cx="889000" cy="8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36373</xdr:rowOff>
    </xdr:from>
    <xdr:to>
      <xdr:col>102</xdr:col>
      <xdr:colOff>165100</xdr:colOff>
      <xdr:row>58</xdr:row>
      <xdr:rowOff>137973</xdr:rowOff>
    </xdr:to>
    <xdr:sp macro="" textlink="">
      <xdr:nvSpPr>
        <xdr:cNvPr id="607" name="楕円 606">
          <a:extLst>
            <a:ext uri="{FF2B5EF4-FFF2-40B4-BE49-F238E27FC236}">
              <a16:creationId xmlns:a16="http://schemas.microsoft.com/office/drawing/2014/main" id="{1F970B33-4222-4304-9111-938F8C08F26F}"/>
            </a:ext>
          </a:extLst>
        </xdr:cNvPr>
        <xdr:cNvSpPr/>
      </xdr:nvSpPr>
      <xdr:spPr>
        <a:xfrm>
          <a:off x="19494500" y="99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33300</xdr:rowOff>
    </xdr:from>
    <xdr:to>
      <xdr:col>107</xdr:col>
      <xdr:colOff>50800</xdr:colOff>
      <xdr:row>58</xdr:row>
      <xdr:rowOff>87173</xdr:rowOff>
    </xdr:to>
    <xdr:cxnSp macro="">
      <xdr:nvCxnSpPr>
        <xdr:cNvPr id="608" name="直線コネクタ 607">
          <a:extLst>
            <a:ext uri="{FF2B5EF4-FFF2-40B4-BE49-F238E27FC236}">
              <a16:creationId xmlns:a16="http://schemas.microsoft.com/office/drawing/2014/main" id="{E1C4D80E-3911-4E12-BF9D-739D5A4AFCC0}"/>
            </a:ext>
          </a:extLst>
        </xdr:cNvPr>
        <xdr:cNvCxnSpPr/>
      </xdr:nvCxnSpPr>
      <xdr:spPr>
        <a:xfrm flipV="1">
          <a:off x="19545300" y="9977400"/>
          <a:ext cx="8890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34316</xdr:rowOff>
    </xdr:from>
    <xdr:to>
      <xdr:col>98</xdr:col>
      <xdr:colOff>38100</xdr:colOff>
      <xdr:row>62</xdr:row>
      <xdr:rowOff>135916</xdr:rowOff>
    </xdr:to>
    <xdr:sp macro="" textlink="">
      <xdr:nvSpPr>
        <xdr:cNvPr id="609" name="楕円 608">
          <a:extLst>
            <a:ext uri="{FF2B5EF4-FFF2-40B4-BE49-F238E27FC236}">
              <a16:creationId xmlns:a16="http://schemas.microsoft.com/office/drawing/2014/main" id="{B2BD05B2-4945-4B8F-BEE3-274D0DD826B3}"/>
            </a:ext>
          </a:extLst>
        </xdr:cNvPr>
        <xdr:cNvSpPr/>
      </xdr:nvSpPr>
      <xdr:spPr>
        <a:xfrm>
          <a:off x="18605500" y="106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87173</xdr:rowOff>
    </xdr:from>
    <xdr:to>
      <xdr:col>102</xdr:col>
      <xdr:colOff>114300</xdr:colOff>
      <xdr:row>62</xdr:row>
      <xdr:rowOff>85116</xdr:rowOff>
    </xdr:to>
    <xdr:cxnSp macro="">
      <xdr:nvCxnSpPr>
        <xdr:cNvPr id="610" name="直線コネクタ 609">
          <a:extLst>
            <a:ext uri="{FF2B5EF4-FFF2-40B4-BE49-F238E27FC236}">
              <a16:creationId xmlns:a16="http://schemas.microsoft.com/office/drawing/2014/main" id="{BF1EA84E-4256-4139-8E1C-49AE51F6696E}"/>
            </a:ext>
          </a:extLst>
        </xdr:cNvPr>
        <xdr:cNvCxnSpPr/>
      </xdr:nvCxnSpPr>
      <xdr:spPr>
        <a:xfrm flipV="1">
          <a:off x="18656300" y="10031273"/>
          <a:ext cx="889000" cy="68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611" name="n_1aveValue【学校施設】&#10;一人当たり面積">
          <a:extLst>
            <a:ext uri="{FF2B5EF4-FFF2-40B4-BE49-F238E27FC236}">
              <a16:creationId xmlns:a16="http://schemas.microsoft.com/office/drawing/2014/main" id="{AFF9B0E6-C430-444C-AA49-C406CE1D725A}"/>
            </a:ext>
          </a:extLst>
        </xdr:cNvPr>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612" name="n_2aveValue【学校施設】&#10;一人当たり面積">
          <a:extLst>
            <a:ext uri="{FF2B5EF4-FFF2-40B4-BE49-F238E27FC236}">
              <a16:creationId xmlns:a16="http://schemas.microsoft.com/office/drawing/2014/main" id="{B6730DB3-FE1E-4659-A93A-825B38B1025A}"/>
            </a:ext>
          </a:extLst>
        </xdr:cNvPr>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613" name="n_3aveValue【学校施設】&#10;一人当たり面積">
          <a:extLst>
            <a:ext uri="{FF2B5EF4-FFF2-40B4-BE49-F238E27FC236}">
              <a16:creationId xmlns:a16="http://schemas.microsoft.com/office/drawing/2014/main" id="{9D82AB4B-6163-44F9-B488-30F11039C539}"/>
            </a:ext>
          </a:extLst>
        </xdr:cNvPr>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614" name="n_4aveValue【学校施設】&#10;一人当たり面積">
          <a:extLst>
            <a:ext uri="{FF2B5EF4-FFF2-40B4-BE49-F238E27FC236}">
              <a16:creationId xmlns:a16="http://schemas.microsoft.com/office/drawing/2014/main" id="{BD38FB37-A425-4C51-9468-28D3144BD933}"/>
            </a:ext>
          </a:extLst>
        </xdr:cNvPr>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56</xdr:row>
      <xdr:rowOff>19321</xdr:rowOff>
    </xdr:from>
    <xdr:ext cx="534377" cy="259045"/>
    <xdr:sp macro="" textlink="">
      <xdr:nvSpPr>
        <xdr:cNvPr id="615" name="n_1mainValue【学校施設】&#10;一人当たり面積">
          <a:extLst>
            <a:ext uri="{FF2B5EF4-FFF2-40B4-BE49-F238E27FC236}">
              <a16:creationId xmlns:a16="http://schemas.microsoft.com/office/drawing/2014/main" id="{6828E125-BB91-4619-ACE2-FB7EF53F2F01}"/>
            </a:ext>
          </a:extLst>
        </xdr:cNvPr>
        <xdr:cNvSpPr txBox="1"/>
      </xdr:nvSpPr>
      <xdr:spPr>
        <a:xfrm>
          <a:off x="21043411" y="962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56</xdr:row>
      <xdr:rowOff>100627</xdr:rowOff>
    </xdr:from>
    <xdr:ext cx="534377" cy="259045"/>
    <xdr:sp macro="" textlink="">
      <xdr:nvSpPr>
        <xdr:cNvPr id="616" name="n_2mainValue【学校施設】&#10;一人当たり面積">
          <a:extLst>
            <a:ext uri="{FF2B5EF4-FFF2-40B4-BE49-F238E27FC236}">
              <a16:creationId xmlns:a16="http://schemas.microsoft.com/office/drawing/2014/main" id="{9DFCFC4B-4A02-464E-94DE-63BFDA5509FB}"/>
            </a:ext>
          </a:extLst>
        </xdr:cNvPr>
        <xdr:cNvSpPr txBox="1"/>
      </xdr:nvSpPr>
      <xdr:spPr>
        <a:xfrm>
          <a:off x="20167111" y="970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56</xdr:row>
      <xdr:rowOff>154500</xdr:rowOff>
    </xdr:from>
    <xdr:ext cx="534377" cy="259045"/>
    <xdr:sp macro="" textlink="">
      <xdr:nvSpPr>
        <xdr:cNvPr id="617" name="n_3mainValue【学校施設】&#10;一人当たり面積">
          <a:extLst>
            <a:ext uri="{FF2B5EF4-FFF2-40B4-BE49-F238E27FC236}">
              <a16:creationId xmlns:a16="http://schemas.microsoft.com/office/drawing/2014/main" id="{4BE5B01B-5A99-46DA-9173-A0D9945C488E}"/>
            </a:ext>
          </a:extLst>
        </xdr:cNvPr>
        <xdr:cNvSpPr txBox="1"/>
      </xdr:nvSpPr>
      <xdr:spPr>
        <a:xfrm>
          <a:off x="19278111" y="975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152443</xdr:rowOff>
    </xdr:from>
    <xdr:ext cx="469744" cy="259045"/>
    <xdr:sp macro="" textlink="">
      <xdr:nvSpPr>
        <xdr:cNvPr id="618" name="n_4mainValue【学校施設】&#10;一人当たり面積">
          <a:extLst>
            <a:ext uri="{FF2B5EF4-FFF2-40B4-BE49-F238E27FC236}">
              <a16:creationId xmlns:a16="http://schemas.microsoft.com/office/drawing/2014/main" id="{A10DE242-021F-4158-94EA-363E7B724A8C}"/>
            </a:ext>
          </a:extLst>
        </xdr:cNvPr>
        <xdr:cNvSpPr txBox="1"/>
      </xdr:nvSpPr>
      <xdr:spPr>
        <a:xfrm>
          <a:off x="18421427" y="104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AB3CD941-2B7C-4EB3-9F6A-A29ED1893DB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84CEB7CF-D7FA-48B4-904D-BFEEFF35A22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451D39AA-64BA-4D1B-8D83-11E354B824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61FA44E5-1D25-434A-8789-95B0A76B5D4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6DA20F0-5970-49DC-88F9-4B353914CC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81177DB9-7EE6-4CEE-B05D-00FB2E60169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2D309363-9CCE-4F06-86F0-F9F22F69263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3813CBA3-0154-443D-9FC8-0ABEA51F89B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A12F691C-0BED-4B81-8A77-640D0DCFF22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F5E66F8A-3F68-40F6-A1B4-EB8DD834D76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4479308E-3621-46CF-BEB6-78A7E02ECF0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a:extLst>
            <a:ext uri="{FF2B5EF4-FFF2-40B4-BE49-F238E27FC236}">
              <a16:creationId xmlns:a16="http://schemas.microsoft.com/office/drawing/2014/main" id="{4CF7CA42-E772-4AB8-884F-AABA4C0DD43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a:extLst>
            <a:ext uri="{FF2B5EF4-FFF2-40B4-BE49-F238E27FC236}">
              <a16:creationId xmlns:a16="http://schemas.microsoft.com/office/drawing/2014/main" id="{DC2F4B61-4ABB-49FA-B2F4-7168D47E288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a:extLst>
            <a:ext uri="{FF2B5EF4-FFF2-40B4-BE49-F238E27FC236}">
              <a16:creationId xmlns:a16="http://schemas.microsoft.com/office/drawing/2014/main" id="{1A241DB4-BD0F-4F8A-9D5B-F86DF220149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a:extLst>
            <a:ext uri="{FF2B5EF4-FFF2-40B4-BE49-F238E27FC236}">
              <a16:creationId xmlns:a16="http://schemas.microsoft.com/office/drawing/2014/main" id="{6CAC015C-EBDD-4F9F-BA90-381484C35B7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a:extLst>
            <a:ext uri="{FF2B5EF4-FFF2-40B4-BE49-F238E27FC236}">
              <a16:creationId xmlns:a16="http://schemas.microsoft.com/office/drawing/2014/main" id="{2097899C-D12C-40FF-8506-DDDF64BF1A9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a:extLst>
            <a:ext uri="{FF2B5EF4-FFF2-40B4-BE49-F238E27FC236}">
              <a16:creationId xmlns:a16="http://schemas.microsoft.com/office/drawing/2014/main" id="{6375AB02-16BF-4594-AE49-1F3B48B2D60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a:extLst>
            <a:ext uri="{FF2B5EF4-FFF2-40B4-BE49-F238E27FC236}">
              <a16:creationId xmlns:a16="http://schemas.microsoft.com/office/drawing/2014/main" id="{D566CA30-9276-4AFC-8D75-41E29775DBF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a:extLst>
            <a:ext uri="{FF2B5EF4-FFF2-40B4-BE49-F238E27FC236}">
              <a16:creationId xmlns:a16="http://schemas.microsoft.com/office/drawing/2014/main" id="{AF66F9EA-E837-4DB4-96F7-B755ECF0046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a:extLst>
            <a:ext uri="{FF2B5EF4-FFF2-40B4-BE49-F238E27FC236}">
              <a16:creationId xmlns:a16="http://schemas.microsoft.com/office/drawing/2014/main" id="{AA5A7A35-FF2A-4338-8D7A-8CF3B896401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a:extLst>
            <a:ext uri="{FF2B5EF4-FFF2-40B4-BE49-F238E27FC236}">
              <a16:creationId xmlns:a16="http://schemas.microsoft.com/office/drawing/2014/main" id="{CB4F3853-E8C0-4682-B3B0-EC88B74D3E8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a:extLst>
            <a:ext uri="{FF2B5EF4-FFF2-40B4-BE49-F238E27FC236}">
              <a16:creationId xmlns:a16="http://schemas.microsoft.com/office/drawing/2014/main" id="{4CD8D4B3-4E7B-4A85-A7D4-467D7F64B2E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a:extLst>
            <a:ext uri="{FF2B5EF4-FFF2-40B4-BE49-F238E27FC236}">
              <a16:creationId xmlns:a16="http://schemas.microsoft.com/office/drawing/2014/main" id="{87C3F669-0844-4681-93FE-D4B255A7DB5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75B65D86-3E44-44C8-948B-5E297C450CE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F8424E67-BE3D-4CAC-91F8-90C90584CBD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111579</xdr:rowOff>
    </xdr:to>
    <xdr:cxnSp macro="">
      <xdr:nvCxnSpPr>
        <xdr:cNvPr id="644" name="直線コネクタ 643">
          <a:extLst>
            <a:ext uri="{FF2B5EF4-FFF2-40B4-BE49-F238E27FC236}">
              <a16:creationId xmlns:a16="http://schemas.microsoft.com/office/drawing/2014/main" id="{6971A818-AB7D-41C0-8835-E32EEA517541}"/>
            </a:ext>
          </a:extLst>
        </xdr:cNvPr>
        <xdr:cNvCxnSpPr/>
      </xdr:nvCxnSpPr>
      <xdr:spPr>
        <a:xfrm flipV="1">
          <a:off x="16318864" y="1338997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115406</xdr:rowOff>
    </xdr:from>
    <xdr:ext cx="405111" cy="259045"/>
    <xdr:sp macro="" textlink="">
      <xdr:nvSpPr>
        <xdr:cNvPr id="645" name="【児童館】&#10;有形固定資産減価償却率最小値テキスト">
          <a:extLst>
            <a:ext uri="{FF2B5EF4-FFF2-40B4-BE49-F238E27FC236}">
              <a16:creationId xmlns:a16="http://schemas.microsoft.com/office/drawing/2014/main" id="{ED8BAFB7-9178-4741-ACA7-2FEFDDE8BDBA}"/>
            </a:ext>
          </a:extLst>
        </xdr:cNvPr>
        <xdr:cNvSpPr txBox="1"/>
      </xdr:nvSpPr>
      <xdr:spPr>
        <a:xfrm>
          <a:off x="16357600" y="1486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111579</xdr:rowOff>
    </xdr:from>
    <xdr:to>
      <xdr:col>86</xdr:col>
      <xdr:colOff>25400</xdr:colOff>
      <xdr:row>86</xdr:row>
      <xdr:rowOff>111579</xdr:rowOff>
    </xdr:to>
    <xdr:cxnSp macro="">
      <xdr:nvCxnSpPr>
        <xdr:cNvPr id="646" name="直線コネクタ 645">
          <a:extLst>
            <a:ext uri="{FF2B5EF4-FFF2-40B4-BE49-F238E27FC236}">
              <a16:creationId xmlns:a16="http://schemas.microsoft.com/office/drawing/2014/main" id="{77C5A5EF-E0E2-41F1-A571-310EBE2A2121}"/>
            </a:ext>
          </a:extLst>
        </xdr:cNvPr>
        <xdr:cNvCxnSpPr/>
      </xdr:nvCxnSpPr>
      <xdr:spPr>
        <a:xfrm>
          <a:off x="16230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47" name="【児童館】&#10;有形固定資産減価償却率最大値テキスト">
          <a:extLst>
            <a:ext uri="{FF2B5EF4-FFF2-40B4-BE49-F238E27FC236}">
              <a16:creationId xmlns:a16="http://schemas.microsoft.com/office/drawing/2014/main" id="{9D747F42-FB34-45EE-88D7-0AAD0E7E17BB}"/>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48" name="直線コネクタ 647">
          <a:extLst>
            <a:ext uri="{FF2B5EF4-FFF2-40B4-BE49-F238E27FC236}">
              <a16:creationId xmlns:a16="http://schemas.microsoft.com/office/drawing/2014/main" id="{5E668C9A-CBA9-4C45-BDCF-29FEC1A54163}"/>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129376</xdr:rowOff>
    </xdr:from>
    <xdr:ext cx="405111" cy="259045"/>
    <xdr:sp macro="" textlink="">
      <xdr:nvSpPr>
        <xdr:cNvPr id="649" name="【児童館】&#10;有形固定資産減価償却率平均値テキスト">
          <a:extLst>
            <a:ext uri="{FF2B5EF4-FFF2-40B4-BE49-F238E27FC236}">
              <a16:creationId xmlns:a16="http://schemas.microsoft.com/office/drawing/2014/main" id="{C67CCD08-0BE0-4129-AE7D-D1C2701BB7A0}"/>
            </a:ext>
          </a:extLst>
        </xdr:cNvPr>
        <xdr:cNvSpPr txBox="1"/>
      </xdr:nvSpPr>
      <xdr:spPr>
        <a:xfrm>
          <a:off x="16357600" y="136739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650" name="フローチャート: 判断 649">
          <a:extLst>
            <a:ext uri="{FF2B5EF4-FFF2-40B4-BE49-F238E27FC236}">
              <a16:creationId xmlns:a16="http://schemas.microsoft.com/office/drawing/2014/main" id="{1238366C-686F-4517-9BEB-BDF188F0809E}"/>
            </a:ext>
          </a:extLst>
        </xdr:cNvPr>
        <xdr:cNvSpPr/>
      </xdr:nvSpPr>
      <xdr:spPr>
        <a:xfrm>
          <a:off x="16268700" y="1382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82006</xdr:rowOff>
    </xdr:from>
    <xdr:to>
      <xdr:col>81</xdr:col>
      <xdr:colOff>101600</xdr:colOff>
      <xdr:row>80</xdr:row>
      <xdr:rowOff>12156</xdr:rowOff>
    </xdr:to>
    <xdr:sp macro="" textlink="">
      <xdr:nvSpPr>
        <xdr:cNvPr id="651" name="フローチャート: 判断 650">
          <a:extLst>
            <a:ext uri="{FF2B5EF4-FFF2-40B4-BE49-F238E27FC236}">
              <a16:creationId xmlns:a16="http://schemas.microsoft.com/office/drawing/2014/main" id="{178E8AE2-B7AC-4D41-B662-18DF5FBDEE23}"/>
            </a:ext>
          </a:extLst>
        </xdr:cNvPr>
        <xdr:cNvSpPr/>
      </xdr:nvSpPr>
      <xdr:spPr>
        <a:xfrm>
          <a:off x="1543050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54248</xdr:rowOff>
    </xdr:from>
    <xdr:to>
      <xdr:col>76</xdr:col>
      <xdr:colOff>165100</xdr:colOff>
      <xdr:row>79</xdr:row>
      <xdr:rowOff>155848</xdr:rowOff>
    </xdr:to>
    <xdr:sp macro="" textlink="">
      <xdr:nvSpPr>
        <xdr:cNvPr id="652" name="フローチャート: 判断 651">
          <a:extLst>
            <a:ext uri="{FF2B5EF4-FFF2-40B4-BE49-F238E27FC236}">
              <a16:creationId xmlns:a16="http://schemas.microsoft.com/office/drawing/2014/main" id="{8FA3AD78-B8FC-45AB-9101-1D205091614C}"/>
            </a:ext>
          </a:extLst>
        </xdr:cNvPr>
        <xdr:cNvSpPr/>
      </xdr:nvSpPr>
      <xdr:spPr>
        <a:xfrm>
          <a:off x="14541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653" name="フローチャート: 判断 652">
          <a:extLst>
            <a:ext uri="{FF2B5EF4-FFF2-40B4-BE49-F238E27FC236}">
              <a16:creationId xmlns:a16="http://schemas.microsoft.com/office/drawing/2014/main" id="{C9E5DD03-1D5F-41EF-882F-E201F3EC0E78}"/>
            </a:ext>
          </a:extLst>
        </xdr:cNvPr>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116295</xdr:rowOff>
    </xdr:from>
    <xdr:to>
      <xdr:col>67</xdr:col>
      <xdr:colOff>101600</xdr:colOff>
      <xdr:row>84</xdr:row>
      <xdr:rowOff>46445</xdr:rowOff>
    </xdr:to>
    <xdr:sp macro="" textlink="">
      <xdr:nvSpPr>
        <xdr:cNvPr id="654" name="フローチャート: 判断 653">
          <a:extLst>
            <a:ext uri="{FF2B5EF4-FFF2-40B4-BE49-F238E27FC236}">
              <a16:creationId xmlns:a16="http://schemas.microsoft.com/office/drawing/2014/main" id="{EE950F22-508A-4F6B-8B44-8354B30BECB8}"/>
            </a:ext>
          </a:extLst>
        </xdr:cNvPr>
        <xdr:cNvSpPr/>
      </xdr:nvSpPr>
      <xdr:spPr>
        <a:xfrm>
          <a:off x="12763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CF199F9A-A89B-4BAF-B96A-EA7E6B56B2E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AC4BFBCB-2B2B-497F-BC98-DE7D0C41BBF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9C7FBC57-132D-44B5-88E7-ABE344D4C9B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26582482-ED6F-42C4-B129-B6ADACC04E5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2CAC52D8-489C-4BA7-B825-D4A5CD51F19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60779</xdr:rowOff>
    </xdr:from>
    <xdr:to>
      <xdr:col>85</xdr:col>
      <xdr:colOff>177800</xdr:colOff>
      <xdr:row>85</xdr:row>
      <xdr:rowOff>162379</xdr:rowOff>
    </xdr:to>
    <xdr:sp macro="" textlink="">
      <xdr:nvSpPr>
        <xdr:cNvPr id="660" name="楕円 659">
          <a:extLst>
            <a:ext uri="{FF2B5EF4-FFF2-40B4-BE49-F238E27FC236}">
              <a16:creationId xmlns:a16="http://schemas.microsoft.com/office/drawing/2014/main" id="{C11B6462-A14F-4982-B87F-05AF266D8D60}"/>
            </a:ext>
          </a:extLst>
        </xdr:cNvPr>
        <xdr:cNvSpPr/>
      </xdr:nvSpPr>
      <xdr:spPr>
        <a:xfrm>
          <a:off x="16268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39206</xdr:rowOff>
    </xdr:from>
    <xdr:ext cx="405111" cy="259045"/>
    <xdr:sp macro="" textlink="">
      <xdr:nvSpPr>
        <xdr:cNvPr id="661" name="【児童館】&#10;有形固定資産減価償却率該当値テキスト">
          <a:extLst>
            <a:ext uri="{FF2B5EF4-FFF2-40B4-BE49-F238E27FC236}">
              <a16:creationId xmlns:a16="http://schemas.microsoft.com/office/drawing/2014/main" id="{69D78CB7-1D2A-4906-8C94-86525823F749}"/>
            </a:ext>
          </a:extLst>
        </xdr:cNvPr>
        <xdr:cNvSpPr txBox="1"/>
      </xdr:nvSpPr>
      <xdr:spPr>
        <a:xfrm>
          <a:off x="16357600"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28121</xdr:rowOff>
    </xdr:from>
    <xdr:to>
      <xdr:col>81</xdr:col>
      <xdr:colOff>101600</xdr:colOff>
      <xdr:row>85</xdr:row>
      <xdr:rowOff>129721</xdr:rowOff>
    </xdr:to>
    <xdr:sp macro="" textlink="">
      <xdr:nvSpPr>
        <xdr:cNvPr id="662" name="楕円 661">
          <a:extLst>
            <a:ext uri="{FF2B5EF4-FFF2-40B4-BE49-F238E27FC236}">
              <a16:creationId xmlns:a16="http://schemas.microsoft.com/office/drawing/2014/main" id="{F4150FBC-FBAF-452D-BA94-1A630ACFA679}"/>
            </a:ext>
          </a:extLst>
        </xdr:cNvPr>
        <xdr:cNvSpPr/>
      </xdr:nvSpPr>
      <xdr:spPr>
        <a:xfrm>
          <a:off x="15430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78921</xdr:rowOff>
    </xdr:from>
    <xdr:to>
      <xdr:col>85</xdr:col>
      <xdr:colOff>127000</xdr:colOff>
      <xdr:row>85</xdr:row>
      <xdr:rowOff>111579</xdr:rowOff>
    </xdr:to>
    <xdr:cxnSp macro="">
      <xdr:nvCxnSpPr>
        <xdr:cNvPr id="663" name="直線コネクタ 662">
          <a:extLst>
            <a:ext uri="{FF2B5EF4-FFF2-40B4-BE49-F238E27FC236}">
              <a16:creationId xmlns:a16="http://schemas.microsoft.com/office/drawing/2014/main" id="{0E2FB023-1663-4C1C-B26D-D6D68356BF29}"/>
            </a:ext>
          </a:extLst>
        </xdr:cNvPr>
        <xdr:cNvCxnSpPr/>
      </xdr:nvCxnSpPr>
      <xdr:spPr>
        <a:xfrm>
          <a:off x="15481300" y="146521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166914</xdr:rowOff>
    </xdr:from>
    <xdr:to>
      <xdr:col>76</xdr:col>
      <xdr:colOff>165100</xdr:colOff>
      <xdr:row>85</xdr:row>
      <xdr:rowOff>97064</xdr:rowOff>
    </xdr:to>
    <xdr:sp macro="" textlink="">
      <xdr:nvSpPr>
        <xdr:cNvPr id="664" name="楕円 663">
          <a:extLst>
            <a:ext uri="{FF2B5EF4-FFF2-40B4-BE49-F238E27FC236}">
              <a16:creationId xmlns:a16="http://schemas.microsoft.com/office/drawing/2014/main" id="{69463361-0234-44A7-A5EF-FFFE6FD45811}"/>
            </a:ext>
          </a:extLst>
        </xdr:cNvPr>
        <xdr:cNvSpPr/>
      </xdr:nvSpPr>
      <xdr:spPr>
        <a:xfrm>
          <a:off x="14541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46264</xdr:rowOff>
    </xdr:from>
    <xdr:to>
      <xdr:col>81</xdr:col>
      <xdr:colOff>50800</xdr:colOff>
      <xdr:row>85</xdr:row>
      <xdr:rowOff>78921</xdr:rowOff>
    </xdr:to>
    <xdr:cxnSp macro="">
      <xdr:nvCxnSpPr>
        <xdr:cNvPr id="665" name="直線コネクタ 664">
          <a:extLst>
            <a:ext uri="{FF2B5EF4-FFF2-40B4-BE49-F238E27FC236}">
              <a16:creationId xmlns:a16="http://schemas.microsoft.com/office/drawing/2014/main" id="{06475C9A-A48E-4696-8919-5B5D00388DC9}"/>
            </a:ext>
          </a:extLst>
        </xdr:cNvPr>
        <xdr:cNvCxnSpPr/>
      </xdr:nvCxnSpPr>
      <xdr:spPr>
        <a:xfrm>
          <a:off x="14592300" y="14619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134257</xdr:rowOff>
    </xdr:from>
    <xdr:to>
      <xdr:col>72</xdr:col>
      <xdr:colOff>38100</xdr:colOff>
      <xdr:row>85</xdr:row>
      <xdr:rowOff>64407</xdr:rowOff>
    </xdr:to>
    <xdr:sp macro="" textlink="">
      <xdr:nvSpPr>
        <xdr:cNvPr id="666" name="楕円 665">
          <a:extLst>
            <a:ext uri="{FF2B5EF4-FFF2-40B4-BE49-F238E27FC236}">
              <a16:creationId xmlns:a16="http://schemas.microsoft.com/office/drawing/2014/main" id="{796FBE52-1644-426F-9CB9-63BB85E27194}"/>
            </a:ext>
          </a:extLst>
        </xdr:cNvPr>
        <xdr:cNvSpPr/>
      </xdr:nvSpPr>
      <xdr:spPr>
        <a:xfrm>
          <a:off x="1365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13607</xdr:rowOff>
    </xdr:from>
    <xdr:to>
      <xdr:col>76</xdr:col>
      <xdr:colOff>114300</xdr:colOff>
      <xdr:row>85</xdr:row>
      <xdr:rowOff>46264</xdr:rowOff>
    </xdr:to>
    <xdr:cxnSp macro="">
      <xdr:nvCxnSpPr>
        <xdr:cNvPr id="667" name="直線コネクタ 666">
          <a:extLst>
            <a:ext uri="{FF2B5EF4-FFF2-40B4-BE49-F238E27FC236}">
              <a16:creationId xmlns:a16="http://schemas.microsoft.com/office/drawing/2014/main" id="{57D7FEF5-DBA4-4B1C-A930-C087B2E678A0}"/>
            </a:ext>
          </a:extLst>
        </xdr:cNvPr>
        <xdr:cNvCxnSpPr/>
      </xdr:nvCxnSpPr>
      <xdr:spPr>
        <a:xfrm>
          <a:off x="13703300" y="1458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101600</xdr:rowOff>
    </xdr:from>
    <xdr:to>
      <xdr:col>67</xdr:col>
      <xdr:colOff>101600</xdr:colOff>
      <xdr:row>85</xdr:row>
      <xdr:rowOff>31750</xdr:rowOff>
    </xdr:to>
    <xdr:sp macro="" textlink="">
      <xdr:nvSpPr>
        <xdr:cNvPr id="668" name="楕円 667">
          <a:extLst>
            <a:ext uri="{FF2B5EF4-FFF2-40B4-BE49-F238E27FC236}">
              <a16:creationId xmlns:a16="http://schemas.microsoft.com/office/drawing/2014/main" id="{0DFBF709-E048-474B-A7C0-32BB23C78B49}"/>
            </a:ext>
          </a:extLst>
        </xdr:cNvPr>
        <xdr:cNvSpPr/>
      </xdr:nvSpPr>
      <xdr:spPr>
        <a:xfrm>
          <a:off x="1276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152400</xdr:rowOff>
    </xdr:from>
    <xdr:to>
      <xdr:col>71</xdr:col>
      <xdr:colOff>177800</xdr:colOff>
      <xdr:row>85</xdr:row>
      <xdr:rowOff>13607</xdr:rowOff>
    </xdr:to>
    <xdr:cxnSp macro="">
      <xdr:nvCxnSpPr>
        <xdr:cNvPr id="669" name="直線コネクタ 668">
          <a:extLst>
            <a:ext uri="{FF2B5EF4-FFF2-40B4-BE49-F238E27FC236}">
              <a16:creationId xmlns:a16="http://schemas.microsoft.com/office/drawing/2014/main" id="{3CFC88B6-605A-4F07-A75E-D55E75398495}"/>
            </a:ext>
          </a:extLst>
        </xdr:cNvPr>
        <xdr:cNvCxnSpPr/>
      </xdr:nvCxnSpPr>
      <xdr:spPr>
        <a:xfrm>
          <a:off x="12814300" y="1455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28683</xdr:rowOff>
    </xdr:from>
    <xdr:ext cx="405111" cy="259045"/>
    <xdr:sp macro="" textlink="">
      <xdr:nvSpPr>
        <xdr:cNvPr id="670" name="n_1aveValue【児童館】&#10;有形固定資産減価償却率">
          <a:extLst>
            <a:ext uri="{FF2B5EF4-FFF2-40B4-BE49-F238E27FC236}">
              <a16:creationId xmlns:a16="http://schemas.microsoft.com/office/drawing/2014/main" id="{9E087952-8B1A-4F1A-8339-9C677CE02CA6}"/>
            </a:ext>
          </a:extLst>
        </xdr:cNvPr>
        <xdr:cNvSpPr txBox="1"/>
      </xdr:nvSpPr>
      <xdr:spPr>
        <a:xfrm>
          <a:off x="152660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925</xdr:rowOff>
    </xdr:from>
    <xdr:ext cx="405111" cy="259045"/>
    <xdr:sp macro="" textlink="">
      <xdr:nvSpPr>
        <xdr:cNvPr id="671" name="n_2aveValue【児童館】&#10;有形固定資産減価償却率">
          <a:extLst>
            <a:ext uri="{FF2B5EF4-FFF2-40B4-BE49-F238E27FC236}">
              <a16:creationId xmlns:a16="http://schemas.microsoft.com/office/drawing/2014/main" id="{2856D854-DB40-43E7-AB1E-379817BF85CC}"/>
            </a:ext>
          </a:extLst>
        </xdr:cNvPr>
        <xdr:cNvSpPr txBox="1"/>
      </xdr:nvSpPr>
      <xdr:spPr>
        <a:xfrm>
          <a:off x="14389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80934</xdr:rowOff>
    </xdr:from>
    <xdr:ext cx="405111" cy="259045"/>
    <xdr:sp macro="" textlink="">
      <xdr:nvSpPr>
        <xdr:cNvPr id="672" name="n_3aveValue【児童館】&#10;有形固定資産減価償却率">
          <a:extLst>
            <a:ext uri="{FF2B5EF4-FFF2-40B4-BE49-F238E27FC236}">
              <a16:creationId xmlns:a16="http://schemas.microsoft.com/office/drawing/2014/main" id="{27952634-0E76-4FE7-9AFF-4707753A876E}"/>
            </a:ext>
          </a:extLst>
        </xdr:cNvPr>
        <xdr:cNvSpPr txBox="1"/>
      </xdr:nvSpPr>
      <xdr:spPr>
        <a:xfrm>
          <a:off x="13500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62972</xdr:rowOff>
    </xdr:from>
    <xdr:ext cx="405111" cy="259045"/>
    <xdr:sp macro="" textlink="">
      <xdr:nvSpPr>
        <xdr:cNvPr id="673" name="n_4aveValue【児童館】&#10;有形固定資産減価償却率">
          <a:extLst>
            <a:ext uri="{FF2B5EF4-FFF2-40B4-BE49-F238E27FC236}">
              <a16:creationId xmlns:a16="http://schemas.microsoft.com/office/drawing/2014/main" id="{6CE159BB-BAB7-45E4-BA78-8A5B36BF43FE}"/>
            </a:ext>
          </a:extLst>
        </xdr:cNvPr>
        <xdr:cNvSpPr txBox="1"/>
      </xdr:nvSpPr>
      <xdr:spPr>
        <a:xfrm>
          <a:off x="12611744"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120848</xdr:rowOff>
    </xdr:from>
    <xdr:ext cx="405111" cy="259045"/>
    <xdr:sp macro="" textlink="">
      <xdr:nvSpPr>
        <xdr:cNvPr id="674" name="n_1mainValue【児童館】&#10;有形固定資産減価償却率">
          <a:extLst>
            <a:ext uri="{FF2B5EF4-FFF2-40B4-BE49-F238E27FC236}">
              <a16:creationId xmlns:a16="http://schemas.microsoft.com/office/drawing/2014/main" id="{4A0DD9E0-9077-4B60-BAB4-942BC26C9C48}"/>
            </a:ext>
          </a:extLst>
        </xdr:cNvPr>
        <xdr:cNvSpPr txBox="1"/>
      </xdr:nvSpPr>
      <xdr:spPr>
        <a:xfrm>
          <a:off x="15266044"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88191</xdr:rowOff>
    </xdr:from>
    <xdr:ext cx="405111" cy="259045"/>
    <xdr:sp macro="" textlink="">
      <xdr:nvSpPr>
        <xdr:cNvPr id="675" name="n_2mainValue【児童館】&#10;有形固定資産減価償却率">
          <a:extLst>
            <a:ext uri="{FF2B5EF4-FFF2-40B4-BE49-F238E27FC236}">
              <a16:creationId xmlns:a16="http://schemas.microsoft.com/office/drawing/2014/main" id="{8CEC60A6-9A66-4628-BE9E-2F971D4427D6}"/>
            </a:ext>
          </a:extLst>
        </xdr:cNvPr>
        <xdr:cNvSpPr txBox="1"/>
      </xdr:nvSpPr>
      <xdr:spPr>
        <a:xfrm>
          <a:off x="14389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55534</xdr:rowOff>
    </xdr:from>
    <xdr:ext cx="405111" cy="259045"/>
    <xdr:sp macro="" textlink="">
      <xdr:nvSpPr>
        <xdr:cNvPr id="676" name="n_3mainValue【児童館】&#10;有形固定資産減価償却率">
          <a:extLst>
            <a:ext uri="{FF2B5EF4-FFF2-40B4-BE49-F238E27FC236}">
              <a16:creationId xmlns:a16="http://schemas.microsoft.com/office/drawing/2014/main" id="{F9FE324E-D4AC-4353-847C-5BBD23E0813E}"/>
            </a:ext>
          </a:extLst>
        </xdr:cNvPr>
        <xdr:cNvSpPr txBox="1"/>
      </xdr:nvSpPr>
      <xdr:spPr>
        <a:xfrm>
          <a:off x="13500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22877</xdr:rowOff>
    </xdr:from>
    <xdr:ext cx="405111" cy="259045"/>
    <xdr:sp macro="" textlink="">
      <xdr:nvSpPr>
        <xdr:cNvPr id="677" name="n_4mainValue【児童館】&#10;有形固定資産減価償却率">
          <a:extLst>
            <a:ext uri="{FF2B5EF4-FFF2-40B4-BE49-F238E27FC236}">
              <a16:creationId xmlns:a16="http://schemas.microsoft.com/office/drawing/2014/main" id="{B0455C04-1F9F-4938-AFA4-0BB601C6038B}"/>
            </a:ext>
          </a:extLst>
        </xdr:cNvPr>
        <xdr:cNvSpPr txBox="1"/>
      </xdr:nvSpPr>
      <xdr:spPr>
        <a:xfrm>
          <a:off x="12611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AC349654-48EC-4885-BFCC-528A939B3B6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CA8D2598-D92B-49F8-AC97-F67238036E2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C16EAAD5-90E5-4CE2-BF82-7A7E55390C6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1BA3CDDB-AE0C-4683-BFEB-6483EACCA10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0B236F73-6AA7-489A-8AC0-7D2FA386E5C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FCFE5035-27F2-4A49-9486-B609083DD6D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C95B89CD-E2D7-4A2A-9D5C-152804F11C8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68E0A2D0-953E-404E-96B9-CF1564E9241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444AC0BF-D807-4188-9E28-FEC323FF0B1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030F1FAE-B6F1-439A-AF45-1F176FC3A56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a:extLst>
            <a:ext uri="{FF2B5EF4-FFF2-40B4-BE49-F238E27FC236}">
              <a16:creationId xmlns:a16="http://schemas.microsoft.com/office/drawing/2014/main" id="{4EAAB944-6CA8-4B6C-A73F-9AD4298EFF6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a:extLst>
            <a:ext uri="{FF2B5EF4-FFF2-40B4-BE49-F238E27FC236}">
              <a16:creationId xmlns:a16="http://schemas.microsoft.com/office/drawing/2014/main" id="{43F42F31-F49C-4501-9BA9-5426A8AA5CC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a:extLst>
            <a:ext uri="{FF2B5EF4-FFF2-40B4-BE49-F238E27FC236}">
              <a16:creationId xmlns:a16="http://schemas.microsoft.com/office/drawing/2014/main" id="{90F69937-8B1E-4CA9-81FC-0A4F20D37F5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a:extLst>
            <a:ext uri="{FF2B5EF4-FFF2-40B4-BE49-F238E27FC236}">
              <a16:creationId xmlns:a16="http://schemas.microsoft.com/office/drawing/2014/main" id="{825E5EA7-15ED-4CC8-9B16-37BA20BEF58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a:extLst>
            <a:ext uri="{FF2B5EF4-FFF2-40B4-BE49-F238E27FC236}">
              <a16:creationId xmlns:a16="http://schemas.microsoft.com/office/drawing/2014/main" id="{3C9C0DD3-1311-49B7-B16D-526C491C1A5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a:extLst>
            <a:ext uri="{FF2B5EF4-FFF2-40B4-BE49-F238E27FC236}">
              <a16:creationId xmlns:a16="http://schemas.microsoft.com/office/drawing/2014/main" id="{B4A8C1A8-E046-4695-BD76-B0AFABA5824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a:extLst>
            <a:ext uri="{FF2B5EF4-FFF2-40B4-BE49-F238E27FC236}">
              <a16:creationId xmlns:a16="http://schemas.microsoft.com/office/drawing/2014/main" id="{9FF5FC26-FEF0-4DA1-8944-F3DF3F3EA82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a:extLst>
            <a:ext uri="{FF2B5EF4-FFF2-40B4-BE49-F238E27FC236}">
              <a16:creationId xmlns:a16="http://schemas.microsoft.com/office/drawing/2014/main" id="{D50B7494-46B8-4994-8113-3CEA0EC058D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a:extLst>
            <a:ext uri="{FF2B5EF4-FFF2-40B4-BE49-F238E27FC236}">
              <a16:creationId xmlns:a16="http://schemas.microsoft.com/office/drawing/2014/main" id="{8B548AB7-923C-46F9-A762-078DBF954CC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a:extLst>
            <a:ext uri="{FF2B5EF4-FFF2-40B4-BE49-F238E27FC236}">
              <a16:creationId xmlns:a16="http://schemas.microsoft.com/office/drawing/2014/main" id="{5A8EF9DE-C501-4CA4-ABBB-A45C63EB070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CF5A8C9C-FEAF-4627-B4F6-3B923603455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99FF4FF9-E3DB-47D8-88B6-66F5701656F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a:extLst>
            <a:ext uri="{FF2B5EF4-FFF2-40B4-BE49-F238E27FC236}">
              <a16:creationId xmlns:a16="http://schemas.microsoft.com/office/drawing/2014/main" id="{EF06C264-D4E4-4372-AE6F-8813BD869B6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85</xdr:row>
      <xdr:rowOff>156211</xdr:rowOff>
    </xdr:to>
    <xdr:cxnSp macro="">
      <xdr:nvCxnSpPr>
        <xdr:cNvPr id="701" name="直線コネクタ 700">
          <a:extLst>
            <a:ext uri="{FF2B5EF4-FFF2-40B4-BE49-F238E27FC236}">
              <a16:creationId xmlns:a16="http://schemas.microsoft.com/office/drawing/2014/main" id="{3ADE2DEF-4479-42C1-8DA9-5EDF16E36D7F}"/>
            </a:ext>
          </a:extLst>
        </xdr:cNvPr>
        <xdr:cNvCxnSpPr/>
      </xdr:nvCxnSpPr>
      <xdr:spPr>
        <a:xfrm flipV="1">
          <a:off x="22160864" y="13315950"/>
          <a:ext cx="0" cy="141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702" name="【児童館】&#10;一人当たり面積最小値テキスト">
          <a:extLst>
            <a:ext uri="{FF2B5EF4-FFF2-40B4-BE49-F238E27FC236}">
              <a16:creationId xmlns:a16="http://schemas.microsoft.com/office/drawing/2014/main" id="{39469964-AE03-4BB2-9184-6BE137C60EC3}"/>
            </a:ext>
          </a:extLst>
        </xdr:cNvPr>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703" name="直線コネクタ 702">
          <a:extLst>
            <a:ext uri="{FF2B5EF4-FFF2-40B4-BE49-F238E27FC236}">
              <a16:creationId xmlns:a16="http://schemas.microsoft.com/office/drawing/2014/main" id="{C2C91343-4FF0-48FA-9B0D-0F3E047D8FBA}"/>
            </a:ext>
          </a:extLst>
        </xdr:cNvPr>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04" name="【児童館】&#10;一人当たり面積最大値テキスト">
          <a:extLst>
            <a:ext uri="{FF2B5EF4-FFF2-40B4-BE49-F238E27FC236}">
              <a16:creationId xmlns:a16="http://schemas.microsoft.com/office/drawing/2014/main" id="{F288A406-71AA-4AE0-B978-B6B9C2CC7A79}"/>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05" name="直線コネクタ 704">
          <a:extLst>
            <a:ext uri="{FF2B5EF4-FFF2-40B4-BE49-F238E27FC236}">
              <a16:creationId xmlns:a16="http://schemas.microsoft.com/office/drawing/2014/main" id="{56AE7B5E-FAC4-488B-9B20-6D6B8F92DE56}"/>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150513</xdr:rowOff>
    </xdr:from>
    <xdr:ext cx="469744" cy="259045"/>
    <xdr:sp macro="" textlink="">
      <xdr:nvSpPr>
        <xdr:cNvPr id="706" name="【児童館】&#10;一人当たり面積平均値テキスト">
          <a:extLst>
            <a:ext uri="{FF2B5EF4-FFF2-40B4-BE49-F238E27FC236}">
              <a16:creationId xmlns:a16="http://schemas.microsoft.com/office/drawing/2014/main" id="{20B1CA51-FFAD-456B-A3CB-2FDCAD3434FB}"/>
            </a:ext>
          </a:extLst>
        </xdr:cNvPr>
        <xdr:cNvSpPr txBox="1"/>
      </xdr:nvSpPr>
      <xdr:spPr>
        <a:xfrm>
          <a:off x="22199600" y="1455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636</xdr:rowOff>
    </xdr:from>
    <xdr:to>
      <xdr:col>116</xdr:col>
      <xdr:colOff>114300</xdr:colOff>
      <xdr:row>85</xdr:row>
      <xdr:rowOff>102236</xdr:rowOff>
    </xdr:to>
    <xdr:sp macro="" textlink="">
      <xdr:nvSpPr>
        <xdr:cNvPr id="707" name="フローチャート: 判断 706">
          <a:extLst>
            <a:ext uri="{FF2B5EF4-FFF2-40B4-BE49-F238E27FC236}">
              <a16:creationId xmlns:a16="http://schemas.microsoft.com/office/drawing/2014/main" id="{A779B35C-330E-4FD9-9629-84A93FB03283}"/>
            </a:ext>
          </a:extLst>
        </xdr:cNvPr>
        <xdr:cNvSpPr/>
      </xdr:nvSpPr>
      <xdr:spPr>
        <a:xfrm>
          <a:off x="221107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708" name="フローチャート: 判断 707">
          <a:extLst>
            <a:ext uri="{FF2B5EF4-FFF2-40B4-BE49-F238E27FC236}">
              <a16:creationId xmlns:a16="http://schemas.microsoft.com/office/drawing/2014/main" id="{98E5DB00-016D-4C61-BABB-B90EA0DE2F6D}"/>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709" name="フローチャート: 判断 708">
          <a:extLst>
            <a:ext uri="{FF2B5EF4-FFF2-40B4-BE49-F238E27FC236}">
              <a16:creationId xmlns:a16="http://schemas.microsoft.com/office/drawing/2014/main" id="{8E808235-8CD5-44C7-96E6-27F99AA24F01}"/>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636</xdr:rowOff>
    </xdr:from>
    <xdr:to>
      <xdr:col>102</xdr:col>
      <xdr:colOff>165100</xdr:colOff>
      <xdr:row>85</xdr:row>
      <xdr:rowOff>102236</xdr:rowOff>
    </xdr:to>
    <xdr:sp macro="" textlink="">
      <xdr:nvSpPr>
        <xdr:cNvPr id="710" name="フローチャート: 判断 709">
          <a:extLst>
            <a:ext uri="{FF2B5EF4-FFF2-40B4-BE49-F238E27FC236}">
              <a16:creationId xmlns:a16="http://schemas.microsoft.com/office/drawing/2014/main" id="{D2CF90C1-5E96-4B30-9453-DE6C56EC14D4}"/>
            </a:ext>
          </a:extLst>
        </xdr:cNvPr>
        <xdr:cNvSpPr/>
      </xdr:nvSpPr>
      <xdr:spPr>
        <a:xfrm>
          <a:off x="19494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61595</xdr:rowOff>
    </xdr:from>
    <xdr:to>
      <xdr:col>98</xdr:col>
      <xdr:colOff>38100</xdr:colOff>
      <xdr:row>85</xdr:row>
      <xdr:rowOff>163195</xdr:rowOff>
    </xdr:to>
    <xdr:sp macro="" textlink="">
      <xdr:nvSpPr>
        <xdr:cNvPr id="711" name="フローチャート: 判断 710">
          <a:extLst>
            <a:ext uri="{FF2B5EF4-FFF2-40B4-BE49-F238E27FC236}">
              <a16:creationId xmlns:a16="http://schemas.microsoft.com/office/drawing/2014/main" id="{53493F70-B1EB-486B-B781-FB62289CAC1F}"/>
            </a:ext>
          </a:extLst>
        </xdr:cNvPr>
        <xdr:cNvSpPr/>
      </xdr:nvSpPr>
      <xdr:spPr>
        <a:xfrm>
          <a:off x="18605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D68DD2D2-AB38-424F-BC18-595F03C919B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10DDC44D-DACC-4D54-BBA7-2E3A170534D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3B27F135-8E13-4F79-B60F-191222D42BD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667EFC54-8079-4B88-A2EB-050CE847A6A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EEFE1E3-1A86-414C-99B0-C208A5E3547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73025</xdr:rowOff>
    </xdr:from>
    <xdr:to>
      <xdr:col>116</xdr:col>
      <xdr:colOff>114300</xdr:colOff>
      <xdr:row>81</xdr:row>
      <xdr:rowOff>3175</xdr:rowOff>
    </xdr:to>
    <xdr:sp macro="" textlink="">
      <xdr:nvSpPr>
        <xdr:cNvPr id="717" name="楕円 716">
          <a:extLst>
            <a:ext uri="{FF2B5EF4-FFF2-40B4-BE49-F238E27FC236}">
              <a16:creationId xmlns:a16="http://schemas.microsoft.com/office/drawing/2014/main" id="{5A9CE76A-008E-454F-B924-BB74C5C86A22}"/>
            </a:ext>
          </a:extLst>
        </xdr:cNvPr>
        <xdr:cNvSpPr/>
      </xdr:nvSpPr>
      <xdr:spPr>
        <a:xfrm>
          <a:off x="221107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95902</xdr:rowOff>
    </xdr:from>
    <xdr:ext cx="469744" cy="259045"/>
    <xdr:sp macro="" textlink="">
      <xdr:nvSpPr>
        <xdr:cNvPr id="718" name="【児童館】&#10;一人当たり面積該当値テキスト">
          <a:extLst>
            <a:ext uri="{FF2B5EF4-FFF2-40B4-BE49-F238E27FC236}">
              <a16:creationId xmlns:a16="http://schemas.microsoft.com/office/drawing/2014/main" id="{7D58A8B2-4EDE-4091-9460-364EA0A4E146}"/>
            </a:ext>
          </a:extLst>
        </xdr:cNvPr>
        <xdr:cNvSpPr txBox="1"/>
      </xdr:nvSpPr>
      <xdr:spPr>
        <a:xfrm>
          <a:off x="22199600" y="1364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111125</xdr:rowOff>
    </xdr:from>
    <xdr:to>
      <xdr:col>112</xdr:col>
      <xdr:colOff>38100</xdr:colOff>
      <xdr:row>81</xdr:row>
      <xdr:rowOff>41275</xdr:rowOff>
    </xdr:to>
    <xdr:sp macro="" textlink="">
      <xdr:nvSpPr>
        <xdr:cNvPr id="719" name="楕円 718">
          <a:extLst>
            <a:ext uri="{FF2B5EF4-FFF2-40B4-BE49-F238E27FC236}">
              <a16:creationId xmlns:a16="http://schemas.microsoft.com/office/drawing/2014/main" id="{07EFFF56-8971-4A1C-A6E4-9F961988EABF}"/>
            </a:ext>
          </a:extLst>
        </xdr:cNvPr>
        <xdr:cNvSpPr/>
      </xdr:nvSpPr>
      <xdr:spPr>
        <a:xfrm>
          <a:off x="21272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123825</xdr:rowOff>
    </xdr:from>
    <xdr:to>
      <xdr:col>116</xdr:col>
      <xdr:colOff>63500</xdr:colOff>
      <xdr:row>80</xdr:row>
      <xdr:rowOff>161925</xdr:rowOff>
    </xdr:to>
    <xdr:cxnSp macro="">
      <xdr:nvCxnSpPr>
        <xdr:cNvPr id="720" name="直線コネクタ 719">
          <a:extLst>
            <a:ext uri="{FF2B5EF4-FFF2-40B4-BE49-F238E27FC236}">
              <a16:creationId xmlns:a16="http://schemas.microsoft.com/office/drawing/2014/main" id="{38EA6860-151F-4E3D-A8BB-78D561816808}"/>
            </a:ext>
          </a:extLst>
        </xdr:cNvPr>
        <xdr:cNvCxnSpPr/>
      </xdr:nvCxnSpPr>
      <xdr:spPr>
        <a:xfrm flipV="1">
          <a:off x="21323300" y="138398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8255</xdr:rowOff>
    </xdr:from>
    <xdr:to>
      <xdr:col>107</xdr:col>
      <xdr:colOff>101600</xdr:colOff>
      <xdr:row>81</xdr:row>
      <xdr:rowOff>109855</xdr:rowOff>
    </xdr:to>
    <xdr:sp macro="" textlink="">
      <xdr:nvSpPr>
        <xdr:cNvPr id="721" name="楕円 720">
          <a:extLst>
            <a:ext uri="{FF2B5EF4-FFF2-40B4-BE49-F238E27FC236}">
              <a16:creationId xmlns:a16="http://schemas.microsoft.com/office/drawing/2014/main" id="{0DEFC4AB-2E5E-4DDD-B9EE-B0122CF6984B}"/>
            </a:ext>
          </a:extLst>
        </xdr:cNvPr>
        <xdr:cNvSpPr/>
      </xdr:nvSpPr>
      <xdr:spPr>
        <a:xfrm>
          <a:off x="20383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161925</xdr:rowOff>
    </xdr:from>
    <xdr:to>
      <xdr:col>111</xdr:col>
      <xdr:colOff>177800</xdr:colOff>
      <xdr:row>81</xdr:row>
      <xdr:rowOff>59055</xdr:rowOff>
    </xdr:to>
    <xdr:cxnSp macro="">
      <xdr:nvCxnSpPr>
        <xdr:cNvPr id="722" name="直線コネクタ 721">
          <a:extLst>
            <a:ext uri="{FF2B5EF4-FFF2-40B4-BE49-F238E27FC236}">
              <a16:creationId xmlns:a16="http://schemas.microsoft.com/office/drawing/2014/main" id="{5FCBDF56-1FE7-4B0B-9F70-CFA9EF95CF8B}"/>
            </a:ext>
          </a:extLst>
        </xdr:cNvPr>
        <xdr:cNvCxnSpPr/>
      </xdr:nvCxnSpPr>
      <xdr:spPr>
        <a:xfrm flipV="1">
          <a:off x="20434300" y="138779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53975</xdr:rowOff>
    </xdr:from>
    <xdr:to>
      <xdr:col>102</xdr:col>
      <xdr:colOff>165100</xdr:colOff>
      <xdr:row>81</xdr:row>
      <xdr:rowOff>155575</xdr:rowOff>
    </xdr:to>
    <xdr:sp macro="" textlink="">
      <xdr:nvSpPr>
        <xdr:cNvPr id="723" name="楕円 722">
          <a:extLst>
            <a:ext uri="{FF2B5EF4-FFF2-40B4-BE49-F238E27FC236}">
              <a16:creationId xmlns:a16="http://schemas.microsoft.com/office/drawing/2014/main" id="{78B1CB5F-3F51-405A-BD35-22752A56C952}"/>
            </a:ext>
          </a:extLst>
        </xdr:cNvPr>
        <xdr:cNvSpPr/>
      </xdr:nvSpPr>
      <xdr:spPr>
        <a:xfrm>
          <a:off x="19494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59055</xdr:rowOff>
    </xdr:from>
    <xdr:to>
      <xdr:col>107</xdr:col>
      <xdr:colOff>50800</xdr:colOff>
      <xdr:row>81</xdr:row>
      <xdr:rowOff>104775</xdr:rowOff>
    </xdr:to>
    <xdr:cxnSp macro="">
      <xdr:nvCxnSpPr>
        <xdr:cNvPr id="724" name="直線コネクタ 723">
          <a:extLst>
            <a:ext uri="{FF2B5EF4-FFF2-40B4-BE49-F238E27FC236}">
              <a16:creationId xmlns:a16="http://schemas.microsoft.com/office/drawing/2014/main" id="{C06709AB-8B99-4A22-A6EC-7C4840336B53}"/>
            </a:ext>
          </a:extLst>
        </xdr:cNvPr>
        <xdr:cNvCxnSpPr/>
      </xdr:nvCxnSpPr>
      <xdr:spPr>
        <a:xfrm flipV="1">
          <a:off x="19545300" y="139465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80645</xdr:rowOff>
    </xdr:from>
    <xdr:to>
      <xdr:col>98</xdr:col>
      <xdr:colOff>38100</xdr:colOff>
      <xdr:row>82</xdr:row>
      <xdr:rowOff>10795</xdr:rowOff>
    </xdr:to>
    <xdr:sp macro="" textlink="">
      <xdr:nvSpPr>
        <xdr:cNvPr id="725" name="楕円 724">
          <a:extLst>
            <a:ext uri="{FF2B5EF4-FFF2-40B4-BE49-F238E27FC236}">
              <a16:creationId xmlns:a16="http://schemas.microsoft.com/office/drawing/2014/main" id="{227B7847-3BB4-42DB-8FB2-DBEB694E146F}"/>
            </a:ext>
          </a:extLst>
        </xdr:cNvPr>
        <xdr:cNvSpPr/>
      </xdr:nvSpPr>
      <xdr:spPr>
        <a:xfrm>
          <a:off x="18605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104775</xdr:rowOff>
    </xdr:from>
    <xdr:to>
      <xdr:col>102</xdr:col>
      <xdr:colOff>114300</xdr:colOff>
      <xdr:row>81</xdr:row>
      <xdr:rowOff>131445</xdr:rowOff>
    </xdr:to>
    <xdr:cxnSp macro="">
      <xdr:nvCxnSpPr>
        <xdr:cNvPr id="726" name="直線コネクタ 725">
          <a:extLst>
            <a:ext uri="{FF2B5EF4-FFF2-40B4-BE49-F238E27FC236}">
              <a16:creationId xmlns:a16="http://schemas.microsoft.com/office/drawing/2014/main" id="{8EA8092D-D737-43C1-B0B0-4DD62170408E}"/>
            </a:ext>
          </a:extLst>
        </xdr:cNvPr>
        <xdr:cNvCxnSpPr/>
      </xdr:nvCxnSpPr>
      <xdr:spPr>
        <a:xfrm flipV="1">
          <a:off x="18656300" y="139922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727" name="n_1aveValue【児童館】&#10;一人当たり面積">
          <a:extLst>
            <a:ext uri="{FF2B5EF4-FFF2-40B4-BE49-F238E27FC236}">
              <a16:creationId xmlns:a16="http://schemas.microsoft.com/office/drawing/2014/main" id="{D696B32A-93EA-430E-B9A8-786CFA6A2B87}"/>
            </a:ext>
          </a:extLst>
        </xdr:cNvPr>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728" name="n_2aveValue【児童館】&#10;一人当たり面積">
          <a:extLst>
            <a:ext uri="{FF2B5EF4-FFF2-40B4-BE49-F238E27FC236}">
              <a16:creationId xmlns:a16="http://schemas.microsoft.com/office/drawing/2014/main" id="{75E5CA5F-69CB-4C99-9C7C-95FD6C3DF1A9}"/>
            </a:ext>
          </a:extLst>
        </xdr:cNvPr>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93363</xdr:rowOff>
    </xdr:from>
    <xdr:ext cx="469744" cy="259045"/>
    <xdr:sp macro="" textlink="">
      <xdr:nvSpPr>
        <xdr:cNvPr id="729" name="n_3aveValue【児童館】&#10;一人当たり面積">
          <a:extLst>
            <a:ext uri="{FF2B5EF4-FFF2-40B4-BE49-F238E27FC236}">
              <a16:creationId xmlns:a16="http://schemas.microsoft.com/office/drawing/2014/main" id="{B0634C4B-69F7-4A31-99D7-EFD8BED44571}"/>
            </a:ext>
          </a:extLst>
        </xdr:cNvPr>
        <xdr:cNvSpPr txBox="1"/>
      </xdr:nvSpPr>
      <xdr:spPr>
        <a:xfrm>
          <a:off x="19310427"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154322</xdr:rowOff>
    </xdr:from>
    <xdr:ext cx="469744" cy="259045"/>
    <xdr:sp macro="" textlink="">
      <xdr:nvSpPr>
        <xdr:cNvPr id="730" name="n_4aveValue【児童館】&#10;一人当たり面積">
          <a:extLst>
            <a:ext uri="{FF2B5EF4-FFF2-40B4-BE49-F238E27FC236}">
              <a16:creationId xmlns:a16="http://schemas.microsoft.com/office/drawing/2014/main" id="{A1B40162-FB82-4D53-B3D1-AD3BE14F2A9B}"/>
            </a:ext>
          </a:extLst>
        </xdr:cNvPr>
        <xdr:cNvSpPr txBox="1"/>
      </xdr:nvSpPr>
      <xdr:spPr>
        <a:xfrm>
          <a:off x="18421427" y="147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57802</xdr:rowOff>
    </xdr:from>
    <xdr:ext cx="469744" cy="259045"/>
    <xdr:sp macro="" textlink="">
      <xdr:nvSpPr>
        <xdr:cNvPr id="731" name="n_1mainValue【児童館】&#10;一人当たり面積">
          <a:extLst>
            <a:ext uri="{FF2B5EF4-FFF2-40B4-BE49-F238E27FC236}">
              <a16:creationId xmlns:a16="http://schemas.microsoft.com/office/drawing/2014/main" id="{DC35A2B2-9808-4827-B602-389743989417}"/>
            </a:ext>
          </a:extLst>
        </xdr:cNvPr>
        <xdr:cNvSpPr txBox="1"/>
      </xdr:nvSpPr>
      <xdr:spPr>
        <a:xfrm>
          <a:off x="21075727" y="1360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126382</xdr:rowOff>
    </xdr:from>
    <xdr:ext cx="469744" cy="259045"/>
    <xdr:sp macro="" textlink="">
      <xdr:nvSpPr>
        <xdr:cNvPr id="732" name="n_2mainValue【児童館】&#10;一人当たり面積">
          <a:extLst>
            <a:ext uri="{FF2B5EF4-FFF2-40B4-BE49-F238E27FC236}">
              <a16:creationId xmlns:a16="http://schemas.microsoft.com/office/drawing/2014/main" id="{488ECAAF-10C9-4986-84EB-7C8B04B82946}"/>
            </a:ext>
          </a:extLst>
        </xdr:cNvPr>
        <xdr:cNvSpPr txBox="1"/>
      </xdr:nvSpPr>
      <xdr:spPr>
        <a:xfrm>
          <a:off x="20199427" y="136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652</xdr:rowOff>
    </xdr:from>
    <xdr:ext cx="469744" cy="259045"/>
    <xdr:sp macro="" textlink="">
      <xdr:nvSpPr>
        <xdr:cNvPr id="733" name="n_3mainValue【児童館】&#10;一人当たり面積">
          <a:extLst>
            <a:ext uri="{FF2B5EF4-FFF2-40B4-BE49-F238E27FC236}">
              <a16:creationId xmlns:a16="http://schemas.microsoft.com/office/drawing/2014/main" id="{61B3A647-77C9-4AB8-A03F-E94CF1298D04}"/>
            </a:ext>
          </a:extLst>
        </xdr:cNvPr>
        <xdr:cNvSpPr txBox="1"/>
      </xdr:nvSpPr>
      <xdr:spPr>
        <a:xfrm>
          <a:off x="19310427" y="1371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27322</xdr:rowOff>
    </xdr:from>
    <xdr:ext cx="469744" cy="259045"/>
    <xdr:sp macro="" textlink="">
      <xdr:nvSpPr>
        <xdr:cNvPr id="734" name="n_4mainValue【児童館】&#10;一人当たり面積">
          <a:extLst>
            <a:ext uri="{FF2B5EF4-FFF2-40B4-BE49-F238E27FC236}">
              <a16:creationId xmlns:a16="http://schemas.microsoft.com/office/drawing/2014/main" id="{05D0C6C8-800A-428A-A868-90493DE6D598}"/>
            </a:ext>
          </a:extLst>
        </xdr:cNvPr>
        <xdr:cNvSpPr txBox="1"/>
      </xdr:nvSpPr>
      <xdr:spPr>
        <a:xfrm>
          <a:off x="18421427" y="1374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42695FBA-11AD-46C9-8BF2-49126FE7562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49788143-FB4D-4EF6-A3FE-8853B09A72A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10BA476A-EC57-4FCD-A3D0-95F66B9BFF8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A01BF843-644D-48C5-B47D-5A2E223D5F2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5E39E10F-B873-40D6-B2EB-1070DEAD140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75A895B4-780B-448B-B01D-D95296147FB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6468C4DB-4A30-4C0D-9CFE-F900F79964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C7CBA08E-D7E1-43AF-86B8-19C61E61AFE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BB5CC250-70AB-4BA8-9CAA-E979CA2494A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DD685155-B3B7-42C9-9417-0139858641A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0788103E-49CC-4CEE-B9D5-D8366AD7CDD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a:extLst>
            <a:ext uri="{FF2B5EF4-FFF2-40B4-BE49-F238E27FC236}">
              <a16:creationId xmlns:a16="http://schemas.microsoft.com/office/drawing/2014/main" id="{73752C04-B34F-480C-9048-91F0370A08F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79C55975-1620-4E79-ACB0-C1E0D93117B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a:extLst>
            <a:ext uri="{FF2B5EF4-FFF2-40B4-BE49-F238E27FC236}">
              <a16:creationId xmlns:a16="http://schemas.microsoft.com/office/drawing/2014/main" id="{A5F8C25A-66E3-4145-9E15-D42020C6A04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a:extLst>
            <a:ext uri="{FF2B5EF4-FFF2-40B4-BE49-F238E27FC236}">
              <a16:creationId xmlns:a16="http://schemas.microsoft.com/office/drawing/2014/main" id="{48D68A60-99CD-4879-B177-8E4E10B7457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a:extLst>
            <a:ext uri="{FF2B5EF4-FFF2-40B4-BE49-F238E27FC236}">
              <a16:creationId xmlns:a16="http://schemas.microsoft.com/office/drawing/2014/main" id="{6A738E99-2B5D-498C-A7F0-1E606B8EE51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a:extLst>
            <a:ext uri="{FF2B5EF4-FFF2-40B4-BE49-F238E27FC236}">
              <a16:creationId xmlns:a16="http://schemas.microsoft.com/office/drawing/2014/main" id="{D24F4A26-25AD-4245-84E7-633D1848A0E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a:extLst>
            <a:ext uri="{FF2B5EF4-FFF2-40B4-BE49-F238E27FC236}">
              <a16:creationId xmlns:a16="http://schemas.microsoft.com/office/drawing/2014/main" id="{24B37FF5-177F-4394-B305-FD117A3821E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a:extLst>
            <a:ext uri="{FF2B5EF4-FFF2-40B4-BE49-F238E27FC236}">
              <a16:creationId xmlns:a16="http://schemas.microsoft.com/office/drawing/2014/main" id="{4590F886-02EF-4CA8-B870-FFA95EC43A6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a:extLst>
            <a:ext uri="{FF2B5EF4-FFF2-40B4-BE49-F238E27FC236}">
              <a16:creationId xmlns:a16="http://schemas.microsoft.com/office/drawing/2014/main" id="{0F995AF8-7A01-4F56-A9BA-A3524937DC8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5" name="テキスト ボックス 754">
          <a:extLst>
            <a:ext uri="{FF2B5EF4-FFF2-40B4-BE49-F238E27FC236}">
              <a16:creationId xmlns:a16="http://schemas.microsoft.com/office/drawing/2014/main" id="{34921ADE-5C64-4FB7-B199-A073D25EF1D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882EAC9F-01D5-4901-AACF-869D0CCAF0D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7" name="テキスト ボックス 756">
          <a:extLst>
            <a:ext uri="{FF2B5EF4-FFF2-40B4-BE49-F238E27FC236}">
              <a16:creationId xmlns:a16="http://schemas.microsoft.com/office/drawing/2014/main" id="{29551F92-8644-4311-9332-46D92E38FA4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C1CCE986-450E-452B-82DD-995637EE22F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759" name="直線コネクタ 758">
          <a:extLst>
            <a:ext uri="{FF2B5EF4-FFF2-40B4-BE49-F238E27FC236}">
              <a16:creationId xmlns:a16="http://schemas.microsoft.com/office/drawing/2014/main" id="{1ED68BB8-E8EC-429C-8DD8-301B62829828}"/>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0" name="【公民館】&#10;有形固定資産減価償却率最小値テキスト">
          <a:extLst>
            <a:ext uri="{FF2B5EF4-FFF2-40B4-BE49-F238E27FC236}">
              <a16:creationId xmlns:a16="http://schemas.microsoft.com/office/drawing/2014/main" id="{8B26E31C-A879-4BE7-AD5C-EF728CB0135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1" name="直線コネクタ 760">
          <a:extLst>
            <a:ext uri="{FF2B5EF4-FFF2-40B4-BE49-F238E27FC236}">
              <a16:creationId xmlns:a16="http://schemas.microsoft.com/office/drawing/2014/main" id="{863B3349-2E06-4893-AABD-54EC1B1FBD2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62" name="【公民館】&#10;有形固定資産減価償却率最大値テキスト">
          <a:extLst>
            <a:ext uri="{FF2B5EF4-FFF2-40B4-BE49-F238E27FC236}">
              <a16:creationId xmlns:a16="http://schemas.microsoft.com/office/drawing/2014/main" id="{39B6286F-403E-4FF8-B4ED-80A292C7F5F7}"/>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63" name="直線コネクタ 762">
          <a:extLst>
            <a:ext uri="{FF2B5EF4-FFF2-40B4-BE49-F238E27FC236}">
              <a16:creationId xmlns:a16="http://schemas.microsoft.com/office/drawing/2014/main" id="{A7F4B6C5-F48A-42D9-A8A7-E6013147A7B5}"/>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20972</xdr:rowOff>
    </xdr:from>
    <xdr:ext cx="405111" cy="259045"/>
    <xdr:sp macro="" textlink="">
      <xdr:nvSpPr>
        <xdr:cNvPr id="764" name="【公民館】&#10;有形固定資産減価償却率平均値テキスト">
          <a:extLst>
            <a:ext uri="{FF2B5EF4-FFF2-40B4-BE49-F238E27FC236}">
              <a16:creationId xmlns:a16="http://schemas.microsoft.com/office/drawing/2014/main" id="{77B57E49-E7A4-4853-B863-FD7F7D7E2283}"/>
            </a:ext>
          </a:extLst>
        </xdr:cNvPr>
        <xdr:cNvSpPr txBox="1"/>
      </xdr:nvSpPr>
      <xdr:spPr>
        <a:xfrm>
          <a:off x="163576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765" name="フローチャート: 判断 764">
          <a:extLst>
            <a:ext uri="{FF2B5EF4-FFF2-40B4-BE49-F238E27FC236}">
              <a16:creationId xmlns:a16="http://schemas.microsoft.com/office/drawing/2014/main" id="{A6466D86-6F6C-46F5-A449-047A034AC489}"/>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766" name="フローチャート: 判断 765">
          <a:extLst>
            <a:ext uri="{FF2B5EF4-FFF2-40B4-BE49-F238E27FC236}">
              <a16:creationId xmlns:a16="http://schemas.microsoft.com/office/drawing/2014/main" id="{768F6B30-03A1-41A1-8599-59E611A001B5}"/>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767" name="フローチャート: 判断 766">
          <a:extLst>
            <a:ext uri="{FF2B5EF4-FFF2-40B4-BE49-F238E27FC236}">
              <a16:creationId xmlns:a16="http://schemas.microsoft.com/office/drawing/2014/main" id="{2A96209F-8297-452D-A3FE-39F388E4992C}"/>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68" name="フローチャート: 判断 767">
          <a:extLst>
            <a:ext uri="{FF2B5EF4-FFF2-40B4-BE49-F238E27FC236}">
              <a16:creationId xmlns:a16="http://schemas.microsoft.com/office/drawing/2014/main" id="{C4D9E812-1466-41F7-9864-759712A25797}"/>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69" name="フローチャート: 判断 768">
          <a:extLst>
            <a:ext uri="{FF2B5EF4-FFF2-40B4-BE49-F238E27FC236}">
              <a16:creationId xmlns:a16="http://schemas.microsoft.com/office/drawing/2014/main" id="{6B25D785-3B63-4717-A260-9784115434ED}"/>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8FB71941-C49E-4EAF-BD9B-D794CB5D74A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113614C8-BABF-40F3-AFE4-F4FC2575E1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4A81CC1E-7D89-4240-B26D-46CB10E0D36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24151FB7-D964-4399-8B87-D60B6EB727E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7619BAFB-2A43-4502-9B7E-840D74FC655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775" name="楕円 774">
          <a:extLst>
            <a:ext uri="{FF2B5EF4-FFF2-40B4-BE49-F238E27FC236}">
              <a16:creationId xmlns:a16="http://schemas.microsoft.com/office/drawing/2014/main" id="{16EAABD0-30F3-41E5-BD7C-BA00135570A4}"/>
            </a:ext>
          </a:extLst>
        </xdr:cNvPr>
        <xdr:cNvSpPr/>
      </xdr:nvSpPr>
      <xdr:spPr>
        <a:xfrm>
          <a:off x="16268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10177</xdr:rowOff>
    </xdr:from>
    <xdr:ext cx="405111" cy="259045"/>
    <xdr:sp macro="" textlink="">
      <xdr:nvSpPr>
        <xdr:cNvPr id="776" name="【公民館】&#10;有形固定資産減価償却率該当値テキスト">
          <a:extLst>
            <a:ext uri="{FF2B5EF4-FFF2-40B4-BE49-F238E27FC236}">
              <a16:creationId xmlns:a16="http://schemas.microsoft.com/office/drawing/2014/main" id="{C5BEBBE3-977A-4DDD-95E0-66FE53C0074D}"/>
            </a:ext>
          </a:extLst>
        </xdr:cNvPr>
        <xdr:cNvSpPr txBox="1"/>
      </xdr:nvSpPr>
      <xdr:spPr>
        <a:xfrm>
          <a:off x="16357600"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120650</xdr:rowOff>
    </xdr:from>
    <xdr:to>
      <xdr:col>81</xdr:col>
      <xdr:colOff>101600</xdr:colOff>
      <xdr:row>104</xdr:row>
      <xdr:rowOff>50800</xdr:rowOff>
    </xdr:to>
    <xdr:sp macro="" textlink="">
      <xdr:nvSpPr>
        <xdr:cNvPr id="777" name="楕円 776">
          <a:extLst>
            <a:ext uri="{FF2B5EF4-FFF2-40B4-BE49-F238E27FC236}">
              <a16:creationId xmlns:a16="http://schemas.microsoft.com/office/drawing/2014/main" id="{D2DD7E44-1270-426D-8251-305BD84D4046}"/>
            </a:ext>
          </a:extLst>
        </xdr:cNvPr>
        <xdr:cNvSpPr/>
      </xdr:nvSpPr>
      <xdr:spPr>
        <a:xfrm>
          <a:off x="15430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0</xdr:rowOff>
    </xdr:from>
    <xdr:to>
      <xdr:col>85</xdr:col>
      <xdr:colOff>127000</xdr:colOff>
      <xdr:row>104</xdr:row>
      <xdr:rowOff>38100</xdr:rowOff>
    </xdr:to>
    <xdr:cxnSp macro="">
      <xdr:nvCxnSpPr>
        <xdr:cNvPr id="778" name="直線コネクタ 777">
          <a:extLst>
            <a:ext uri="{FF2B5EF4-FFF2-40B4-BE49-F238E27FC236}">
              <a16:creationId xmlns:a16="http://schemas.microsoft.com/office/drawing/2014/main" id="{96BFA866-FEBC-4F6E-B794-6D55D537F8B2}"/>
            </a:ext>
          </a:extLst>
        </xdr:cNvPr>
        <xdr:cNvCxnSpPr/>
      </xdr:nvCxnSpPr>
      <xdr:spPr>
        <a:xfrm>
          <a:off x="15481300" y="1783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779" name="楕円 778">
          <a:extLst>
            <a:ext uri="{FF2B5EF4-FFF2-40B4-BE49-F238E27FC236}">
              <a16:creationId xmlns:a16="http://schemas.microsoft.com/office/drawing/2014/main" id="{0DF7DC9D-6279-4262-8D83-D2E832A29B37}"/>
            </a:ext>
          </a:extLst>
        </xdr:cNvPr>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104</xdr:row>
      <xdr:rowOff>0</xdr:rowOff>
    </xdr:to>
    <xdr:cxnSp macro="">
      <xdr:nvCxnSpPr>
        <xdr:cNvPr id="780" name="直線コネクタ 779">
          <a:extLst>
            <a:ext uri="{FF2B5EF4-FFF2-40B4-BE49-F238E27FC236}">
              <a16:creationId xmlns:a16="http://schemas.microsoft.com/office/drawing/2014/main" id="{E024A03F-18BD-41DE-B846-AE8964FABF4E}"/>
            </a:ext>
          </a:extLst>
        </xdr:cNvPr>
        <xdr:cNvCxnSpPr/>
      </xdr:nvCxnSpPr>
      <xdr:spPr>
        <a:xfrm>
          <a:off x="14592300" y="1779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44450</xdr:rowOff>
    </xdr:from>
    <xdr:to>
      <xdr:col>72</xdr:col>
      <xdr:colOff>38100</xdr:colOff>
      <xdr:row>103</xdr:row>
      <xdr:rowOff>146050</xdr:rowOff>
    </xdr:to>
    <xdr:sp macro="" textlink="">
      <xdr:nvSpPr>
        <xdr:cNvPr id="781" name="楕円 780">
          <a:extLst>
            <a:ext uri="{FF2B5EF4-FFF2-40B4-BE49-F238E27FC236}">
              <a16:creationId xmlns:a16="http://schemas.microsoft.com/office/drawing/2014/main" id="{2AC6205E-4656-4D70-A027-6D6786B8A805}"/>
            </a:ext>
          </a:extLst>
        </xdr:cNvPr>
        <xdr:cNvSpPr/>
      </xdr:nvSpPr>
      <xdr:spPr>
        <a:xfrm>
          <a:off x="13652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95250</xdr:rowOff>
    </xdr:from>
    <xdr:to>
      <xdr:col>76</xdr:col>
      <xdr:colOff>114300</xdr:colOff>
      <xdr:row>103</xdr:row>
      <xdr:rowOff>133350</xdr:rowOff>
    </xdr:to>
    <xdr:cxnSp macro="">
      <xdr:nvCxnSpPr>
        <xdr:cNvPr id="782" name="直線コネクタ 781">
          <a:extLst>
            <a:ext uri="{FF2B5EF4-FFF2-40B4-BE49-F238E27FC236}">
              <a16:creationId xmlns:a16="http://schemas.microsoft.com/office/drawing/2014/main" id="{8C059869-6968-4EE4-94B0-7F083D44C9D2}"/>
            </a:ext>
          </a:extLst>
        </xdr:cNvPr>
        <xdr:cNvCxnSpPr/>
      </xdr:nvCxnSpPr>
      <xdr:spPr>
        <a:xfrm>
          <a:off x="13703300" y="1775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6350</xdr:rowOff>
    </xdr:from>
    <xdr:to>
      <xdr:col>67</xdr:col>
      <xdr:colOff>101600</xdr:colOff>
      <xdr:row>103</xdr:row>
      <xdr:rowOff>107950</xdr:rowOff>
    </xdr:to>
    <xdr:sp macro="" textlink="">
      <xdr:nvSpPr>
        <xdr:cNvPr id="783" name="楕円 782">
          <a:extLst>
            <a:ext uri="{FF2B5EF4-FFF2-40B4-BE49-F238E27FC236}">
              <a16:creationId xmlns:a16="http://schemas.microsoft.com/office/drawing/2014/main" id="{5753E35B-B33D-448D-B141-7CF108C8559B}"/>
            </a:ext>
          </a:extLst>
        </xdr:cNvPr>
        <xdr:cNvSpPr/>
      </xdr:nvSpPr>
      <xdr:spPr>
        <a:xfrm>
          <a:off x="12763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57150</xdr:rowOff>
    </xdr:from>
    <xdr:to>
      <xdr:col>71</xdr:col>
      <xdr:colOff>177800</xdr:colOff>
      <xdr:row>103</xdr:row>
      <xdr:rowOff>95250</xdr:rowOff>
    </xdr:to>
    <xdr:cxnSp macro="">
      <xdr:nvCxnSpPr>
        <xdr:cNvPr id="784" name="直線コネクタ 783">
          <a:extLst>
            <a:ext uri="{FF2B5EF4-FFF2-40B4-BE49-F238E27FC236}">
              <a16:creationId xmlns:a16="http://schemas.microsoft.com/office/drawing/2014/main" id="{6251BD39-6FF9-4270-B98D-9A1D16345D6B}"/>
            </a:ext>
          </a:extLst>
        </xdr:cNvPr>
        <xdr:cNvCxnSpPr/>
      </xdr:nvCxnSpPr>
      <xdr:spPr>
        <a:xfrm>
          <a:off x="12814300" y="1771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62882</xdr:rowOff>
    </xdr:from>
    <xdr:ext cx="405111" cy="259045"/>
    <xdr:sp macro="" textlink="">
      <xdr:nvSpPr>
        <xdr:cNvPr id="785" name="n_1aveValue【公民館】&#10;有形固定資産減価償却率">
          <a:extLst>
            <a:ext uri="{FF2B5EF4-FFF2-40B4-BE49-F238E27FC236}">
              <a16:creationId xmlns:a16="http://schemas.microsoft.com/office/drawing/2014/main" id="{2BB33E13-B197-4284-BB1A-74C1667E32DD}"/>
            </a:ext>
          </a:extLst>
        </xdr:cNvPr>
        <xdr:cNvSpPr txBox="1"/>
      </xdr:nvSpPr>
      <xdr:spPr>
        <a:xfrm>
          <a:off x="15266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154322</xdr:rowOff>
    </xdr:from>
    <xdr:ext cx="405111" cy="259045"/>
    <xdr:sp macro="" textlink="">
      <xdr:nvSpPr>
        <xdr:cNvPr id="786" name="n_2aveValue【公民館】&#10;有形固定資産減価償却率">
          <a:extLst>
            <a:ext uri="{FF2B5EF4-FFF2-40B4-BE49-F238E27FC236}">
              <a16:creationId xmlns:a16="http://schemas.microsoft.com/office/drawing/2014/main" id="{33976B55-064B-43C1-96BD-2598849BD1E0}"/>
            </a:ext>
          </a:extLst>
        </xdr:cNvPr>
        <xdr:cNvSpPr txBox="1"/>
      </xdr:nvSpPr>
      <xdr:spPr>
        <a:xfrm>
          <a:off x="14389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787" name="n_3aveValue【公民館】&#10;有形固定資産減価償却率">
          <a:extLst>
            <a:ext uri="{FF2B5EF4-FFF2-40B4-BE49-F238E27FC236}">
              <a16:creationId xmlns:a16="http://schemas.microsoft.com/office/drawing/2014/main" id="{684ED675-2BA8-433C-9AEA-48D546EB95DE}"/>
            </a:ext>
          </a:extLst>
        </xdr:cNvPr>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165752</xdr:rowOff>
    </xdr:from>
    <xdr:ext cx="405111" cy="259045"/>
    <xdr:sp macro="" textlink="">
      <xdr:nvSpPr>
        <xdr:cNvPr id="788" name="n_4aveValue【公民館】&#10;有形固定資産減価償却率">
          <a:extLst>
            <a:ext uri="{FF2B5EF4-FFF2-40B4-BE49-F238E27FC236}">
              <a16:creationId xmlns:a16="http://schemas.microsoft.com/office/drawing/2014/main" id="{CF9972D1-1850-44AA-8A78-FFEBE6577A0A}"/>
            </a:ext>
          </a:extLst>
        </xdr:cNvPr>
        <xdr:cNvSpPr txBox="1"/>
      </xdr:nvSpPr>
      <xdr:spPr>
        <a:xfrm>
          <a:off x="12611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67327</xdr:rowOff>
    </xdr:from>
    <xdr:ext cx="405111" cy="259045"/>
    <xdr:sp macro="" textlink="">
      <xdr:nvSpPr>
        <xdr:cNvPr id="789" name="n_1mainValue【公民館】&#10;有形固定資産減価償却率">
          <a:extLst>
            <a:ext uri="{FF2B5EF4-FFF2-40B4-BE49-F238E27FC236}">
              <a16:creationId xmlns:a16="http://schemas.microsoft.com/office/drawing/2014/main" id="{A95D6B7A-6001-497C-BFD8-EBE0338DBDD3}"/>
            </a:ext>
          </a:extLst>
        </xdr:cNvPr>
        <xdr:cNvSpPr txBox="1"/>
      </xdr:nvSpPr>
      <xdr:spPr>
        <a:xfrm>
          <a:off x="15266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790" name="n_2mainValue【公民館】&#10;有形固定資産減価償却率">
          <a:extLst>
            <a:ext uri="{FF2B5EF4-FFF2-40B4-BE49-F238E27FC236}">
              <a16:creationId xmlns:a16="http://schemas.microsoft.com/office/drawing/2014/main" id="{AEDCFF25-F5AA-4C95-97A8-87A59A9F5900}"/>
            </a:ext>
          </a:extLst>
        </xdr:cNvPr>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162577</xdr:rowOff>
    </xdr:from>
    <xdr:ext cx="405111" cy="259045"/>
    <xdr:sp macro="" textlink="">
      <xdr:nvSpPr>
        <xdr:cNvPr id="791" name="n_3mainValue【公民館】&#10;有形固定資産減価償却率">
          <a:extLst>
            <a:ext uri="{FF2B5EF4-FFF2-40B4-BE49-F238E27FC236}">
              <a16:creationId xmlns:a16="http://schemas.microsoft.com/office/drawing/2014/main" id="{9A18DF47-3F54-43D1-A49B-7739B7C050B0}"/>
            </a:ext>
          </a:extLst>
        </xdr:cNvPr>
        <xdr:cNvSpPr txBox="1"/>
      </xdr:nvSpPr>
      <xdr:spPr>
        <a:xfrm>
          <a:off x="13500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124477</xdr:rowOff>
    </xdr:from>
    <xdr:ext cx="405111" cy="259045"/>
    <xdr:sp macro="" textlink="">
      <xdr:nvSpPr>
        <xdr:cNvPr id="792" name="n_4mainValue【公民館】&#10;有形固定資産減価償却率">
          <a:extLst>
            <a:ext uri="{FF2B5EF4-FFF2-40B4-BE49-F238E27FC236}">
              <a16:creationId xmlns:a16="http://schemas.microsoft.com/office/drawing/2014/main" id="{B55BB4FF-86C3-4C8B-BD72-D9E9B61939D1}"/>
            </a:ext>
          </a:extLst>
        </xdr:cNvPr>
        <xdr:cNvSpPr txBox="1"/>
      </xdr:nvSpPr>
      <xdr:spPr>
        <a:xfrm>
          <a:off x="12611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7E707567-2409-498C-B6AC-34F7BD660D9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C5455B3D-2437-447F-BCAE-C6A8E2E1622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661EAF12-92ED-44C1-A386-D27F627077A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AA52A9D4-3BE3-484A-94DC-C2B9BB837E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BA12EA8-26B3-4247-8EDD-220CC2C1F61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E7CF287A-CA23-48C2-AAD2-9D9C771AD9B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373E775C-9A60-4BE3-9D66-8FC73AE9E5C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D4C58B6C-E517-44E9-8857-45638251092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DAB7E0C4-6333-4D97-857E-D63274E632B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31D5062-31E8-425B-910F-A4C8E13CD27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158C18AD-06B7-4EB4-AAC3-97A4220491A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248A8132-0E83-4530-8A9B-1A597EF2B82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95116ECE-29FE-4E49-81E2-5270F6BCD26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C8F878DD-C7B6-4B57-87CC-1E7C805335C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5B4A2B70-7F9B-4C45-BEB9-C764A7218EB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825582D8-6628-4FDB-B13C-FE996B6DF0F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6FA1952B-6874-4645-A6F6-C4E336CA181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E331744A-18E0-4D91-AF14-4FBBBB3F1B0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0DCE8B3B-6F5B-42C5-8E2D-6815E237613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9D020698-E05D-42ED-A079-F1DF20E283D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71BB2B0E-50C7-43CC-969D-3A98E60C164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4" name="テキスト ボックス 813">
          <a:extLst>
            <a:ext uri="{FF2B5EF4-FFF2-40B4-BE49-F238E27FC236}">
              <a16:creationId xmlns:a16="http://schemas.microsoft.com/office/drawing/2014/main" id="{C3490B3C-29CF-448E-949F-B11811D8CDD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58004BC2-B457-4FB5-AD54-8BB2A3F9B71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816" name="直線コネクタ 815">
          <a:extLst>
            <a:ext uri="{FF2B5EF4-FFF2-40B4-BE49-F238E27FC236}">
              <a16:creationId xmlns:a16="http://schemas.microsoft.com/office/drawing/2014/main" id="{C648A690-D3C1-4E4B-B874-656D8D0766A8}"/>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817" name="【公民館】&#10;一人当たり面積最小値テキスト">
          <a:extLst>
            <a:ext uri="{FF2B5EF4-FFF2-40B4-BE49-F238E27FC236}">
              <a16:creationId xmlns:a16="http://schemas.microsoft.com/office/drawing/2014/main" id="{F6E52EC3-5A38-4F81-84D9-1851AD8B685B}"/>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818" name="直線コネクタ 817">
          <a:extLst>
            <a:ext uri="{FF2B5EF4-FFF2-40B4-BE49-F238E27FC236}">
              <a16:creationId xmlns:a16="http://schemas.microsoft.com/office/drawing/2014/main" id="{10BCA135-DB36-4C5A-916C-2F55A047CE9F}"/>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819" name="【公民館】&#10;一人当たり面積最大値テキスト">
          <a:extLst>
            <a:ext uri="{FF2B5EF4-FFF2-40B4-BE49-F238E27FC236}">
              <a16:creationId xmlns:a16="http://schemas.microsoft.com/office/drawing/2014/main" id="{C380EB9D-D0B5-47B8-B76F-3BC7DAD0AD39}"/>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820" name="直線コネクタ 819">
          <a:extLst>
            <a:ext uri="{FF2B5EF4-FFF2-40B4-BE49-F238E27FC236}">
              <a16:creationId xmlns:a16="http://schemas.microsoft.com/office/drawing/2014/main" id="{DA1F047B-AEF6-4D8C-A281-87148A581ED1}"/>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821" name="【公民館】&#10;一人当たり面積平均値テキスト">
          <a:extLst>
            <a:ext uri="{FF2B5EF4-FFF2-40B4-BE49-F238E27FC236}">
              <a16:creationId xmlns:a16="http://schemas.microsoft.com/office/drawing/2014/main" id="{7ACB6FC9-B6CA-4625-B633-A4C7013A5A51}"/>
            </a:ext>
          </a:extLst>
        </xdr:cNvPr>
        <xdr:cNvSpPr txBox="1"/>
      </xdr:nvSpPr>
      <xdr:spPr>
        <a:xfrm>
          <a:off x="221996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822" name="フローチャート: 判断 821">
          <a:extLst>
            <a:ext uri="{FF2B5EF4-FFF2-40B4-BE49-F238E27FC236}">
              <a16:creationId xmlns:a16="http://schemas.microsoft.com/office/drawing/2014/main" id="{5B7FCEF6-5675-4C9A-B16A-F112956F191E}"/>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823" name="フローチャート: 判断 822">
          <a:extLst>
            <a:ext uri="{FF2B5EF4-FFF2-40B4-BE49-F238E27FC236}">
              <a16:creationId xmlns:a16="http://schemas.microsoft.com/office/drawing/2014/main" id="{1B6AB82C-2470-494E-B34E-D2C5364C4ABD}"/>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824" name="フローチャート: 判断 823">
          <a:extLst>
            <a:ext uri="{FF2B5EF4-FFF2-40B4-BE49-F238E27FC236}">
              <a16:creationId xmlns:a16="http://schemas.microsoft.com/office/drawing/2014/main" id="{1F719595-B8FE-405F-817A-D3DC4D5EECE4}"/>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825" name="フローチャート: 判断 824">
          <a:extLst>
            <a:ext uri="{FF2B5EF4-FFF2-40B4-BE49-F238E27FC236}">
              <a16:creationId xmlns:a16="http://schemas.microsoft.com/office/drawing/2014/main" id="{81BEEC66-5C93-424B-941D-1C19903FF716}"/>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826" name="フローチャート: 判断 825">
          <a:extLst>
            <a:ext uri="{FF2B5EF4-FFF2-40B4-BE49-F238E27FC236}">
              <a16:creationId xmlns:a16="http://schemas.microsoft.com/office/drawing/2014/main" id="{37FCE4A2-D5D0-4E33-A230-3FC65264329B}"/>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8FAEBD6D-AF65-4DEE-ADE6-ABD4FA1ECD4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7AB15015-B070-4958-A4E5-33530FA410D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4613A69F-73DD-4E8E-9553-EFC03D2F119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63A8448E-40E5-4EC2-90BE-1DE0F33A22C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9378D94-7183-40B9-AFB4-54B6CA39525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2921</xdr:rowOff>
    </xdr:from>
    <xdr:to>
      <xdr:col>116</xdr:col>
      <xdr:colOff>114300</xdr:colOff>
      <xdr:row>104</xdr:row>
      <xdr:rowOff>104521</xdr:rowOff>
    </xdr:to>
    <xdr:sp macro="" textlink="">
      <xdr:nvSpPr>
        <xdr:cNvPr id="832" name="楕円 831">
          <a:extLst>
            <a:ext uri="{FF2B5EF4-FFF2-40B4-BE49-F238E27FC236}">
              <a16:creationId xmlns:a16="http://schemas.microsoft.com/office/drawing/2014/main" id="{A83DA230-8BC6-4E3B-A8C5-1A1A23E490F5}"/>
            </a:ext>
          </a:extLst>
        </xdr:cNvPr>
        <xdr:cNvSpPr/>
      </xdr:nvSpPr>
      <xdr:spPr>
        <a:xfrm>
          <a:off x="22110700" y="1783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25798</xdr:rowOff>
    </xdr:from>
    <xdr:ext cx="469744" cy="259045"/>
    <xdr:sp macro="" textlink="">
      <xdr:nvSpPr>
        <xdr:cNvPr id="833" name="【公民館】&#10;一人当たり面積該当値テキスト">
          <a:extLst>
            <a:ext uri="{FF2B5EF4-FFF2-40B4-BE49-F238E27FC236}">
              <a16:creationId xmlns:a16="http://schemas.microsoft.com/office/drawing/2014/main" id="{6DAE2DE7-EA3B-451A-AD2F-6B7F4F16CF1D}"/>
            </a:ext>
          </a:extLst>
        </xdr:cNvPr>
        <xdr:cNvSpPr txBox="1"/>
      </xdr:nvSpPr>
      <xdr:spPr>
        <a:xfrm>
          <a:off x="22199600" y="176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32638</xdr:rowOff>
    </xdr:from>
    <xdr:to>
      <xdr:col>112</xdr:col>
      <xdr:colOff>38100</xdr:colOff>
      <xdr:row>104</xdr:row>
      <xdr:rowOff>134238</xdr:rowOff>
    </xdr:to>
    <xdr:sp macro="" textlink="">
      <xdr:nvSpPr>
        <xdr:cNvPr id="834" name="楕円 833">
          <a:extLst>
            <a:ext uri="{FF2B5EF4-FFF2-40B4-BE49-F238E27FC236}">
              <a16:creationId xmlns:a16="http://schemas.microsoft.com/office/drawing/2014/main" id="{2913F6CB-1DE0-4A52-9FAB-B4EFAF9585C8}"/>
            </a:ext>
          </a:extLst>
        </xdr:cNvPr>
        <xdr:cNvSpPr/>
      </xdr:nvSpPr>
      <xdr:spPr>
        <a:xfrm>
          <a:off x="21272500" y="1786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53721</xdr:rowOff>
    </xdr:from>
    <xdr:to>
      <xdr:col>116</xdr:col>
      <xdr:colOff>63500</xdr:colOff>
      <xdr:row>104</xdr:row>
      <xdr:rowOff>83438</xdr:rowOff>
    </xdr:to>
    <xdr:cxnSp macro="">
      <xdr:nvCxnSpPr>
        <xdr:cNvPr id="835" name="直線コネクタ 834">
          <a:extLst>
            <a:ext uri="{FF2B5EF4-FFF2-40B4-BE49-F238E27FC236}">
              <a16:creationId xmlns:a16="http://schemas.microsoft.com/office/drawing/2014/main" id="{7B8F21FE-3B9A-427D-A446-84CF6D36442E}"/>
            </a:ext>
          </a:extLst>
        </xdr:cNvPr>
        <xdr:cNvCxnSpPr/>
      </xdr:nvCxnSpPr>
      <xdr:spPr>
        <a:xfrm flipV="1">
          <a:off x="21323300" y="17884521"/>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85789</xdr:rowOff>
    </xdr:from>
    <xdr:to>
      <xdr:col>107</xdr:col>
      <xdr:colOff>101600</xdr:colOff>
      <xdr:row>105</xdr:row>
      <xdr:rowOff>15939</xdr:rowOff>
    </xdr:to>
    <xdr:sp macro="" textlink="">
      <xdr:nvSpPr>
        <xdr:cNvPr id="836" name="楕円 835">
          <a:extLst>
            <a:ext uri="{FF2B5EF4-FFF2-40B4-BE49-F238E27FC236}">
              <a16:creationId xmlns:a16="http://schemas.microsoft.com/office/drawing/2014/main" id="{028E3EA3-20BD-490E-8937-0B890B974A22}"/>
            </a:ext>
          </a:extLst>
        </xdr:cNvPr>
        <xdr:cNvSpPr/>
      </xdr:nvSpPr>
      <xdr:spPr>
        <a:xfrm>
          <a:off x="20383500" y="1791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83438</xdr:rowOff>
    </xdr:from>
    <xdr:to>
      <xdr:col>111</xdr:col>
      <xdr:colOff>177800</xdr:colOff>
      <xdr:row>104</xdr:row>
      <xdr:rowOff>136589</xdr:rowOff>
    </xdr:to>
    <xdr:cxnSp macro="">
      <xdr:nvCxnSpPr>
        <xdr:cNvPr id="837" name="直線コネクタ 836">
          <a:extLst>
            <a:ext uri="{FF2B5EF4-FFF2-40B4-BE49-F238E27FC236}">
              <a16:creationId xmlns:a16="http://schemas.microsoft.com/office/drawing/2014/main" id="{776DEF8C-9546-4537-828C-0D75C842D544}"/>
            </a:ext>
          </a:extLst>
        </xdr:cNvPr>
        <xdr:cNvCxnSpPr/>
      </xdr:nvCxnSpPr>
      <xdr:spPr>
        <a:xfrm flipV="1">
          <a:off x="20434300" y="17914238"/>
          <a:ext cx="889000" cy="5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121031</xdr:rowOff>
    </xdr:from>
    <xdr:to>
      <xdr:col>102</xdr:col>
      <xdr:colOff>165100</xdr:colOff>
      <xdr:row>105</xdr:row>
      <xdr:rowOff>51181</xdr:rowOff>
    </xdr:to>
    <xdr:sp macro="" textlink="">
      <xdr:nvSpPr>
        <xdr:cNvPr id="838" name="楕円 837">
          <a:extLst>
            <a:ext uri="{FF2B5EF4-FFF2-40B4-BE49-F238E27FC236}">
              <a16:creationId xmlns:a16="http://schemas.microsoft.com/office/drawing/2014/main" id="{5ED4218E-CCA3-41BF-BCEB-CFD11C225F1B}"/>
            </a:ext>
          </a:extLst>
        </xdr:cNvPr>
        <xdr:cNvSpPr/>
      </xdr:nvSpPr>
      <xdr:spPr>
        <a:xfrm>
          <a:off x="19494500" y="1795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136589</xdr:rowOff>
    </xdr:from>
    <xdr:to>
      <xdr:col>107</xdr:col>
      <xdr:colOff>50800</xdr:colOff>
      <xdr:row>105</xdr:row>
      <xdr:rowOff>381</xdr:rowOff>
    </xdr:to>
    <xdr:cxnSp macro="">
      <xdr:nvCxnSpPr>
        <xdr:cNvPr id="839" name="直線コネクタ 838">
          <a:extLst>
            <a:ext uri="{FF2B5EF4-FFF2-40B4-BE49-F238E27FC236}">
              <a16:creationId xmlns:a16="http://schemas.microsoft.com/office/drawing/2014/main" id="{23A9EE1B-AB1E-4021-8A9C-696D67D870D6}"/>
            </a:ext>
          </a:extLst>
        </xdr:cNvPr>
        <xdr:cNvCxnSpPr/>
      </xdr:nvCxnSpPr>
      <xdr:spPr>
        <a:xfrm flipV="1">
          <a:off x="19545300" y="17967389"/>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69596</xdr:rowOff>
    </xdr:from>
    <xdr:to>
      <xdr:col>98</xdr:col>
      <xdr:colOff>38100</xdr:colOff>
      <xdr:row>105</xdr:row>
      <xdr:rowOff>171196</xdr:rowOff>
    </xdr:to>
    <xdr:sp macro="" textlink="">
      <xdr:nvSpPr>
        <xdr:cNvPr id="840" name="楕円 839">
          <a:extLst>
            <a:ext uri="{FF2B5EF4-FFF2-40B4-BE49-F238E27FC236}">
              <a16:creationId xmlns:a16="http://schemas.microsoft.com/office/drawing/2014/main" id="{534C8FD9-48C9-425F-8242-159E886D1F5C}"/>
            </a:ext>
          </a:extLst>
        </xdr:cNvPr>
        <xdr:cNvSpPr/>
      </xdr:nvSpPr>
      <xdr:spPr>
        <a:xfrm>
          <a:off x="18605500" y="180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381</xdr:rowOff>
    </xdr:from>
    <xdr:to>
      <xdr:col>102</xdr:col>
      <xdr:colOff>114300</xdr:colOff>
      <xdr:row>105</xdr:row>
      <xdr:rowOff>120396</xdr:rowOff>
    </xdr:to>
    <xdr:cxnSp macro="">
      <xdr:nvCxnSpPr>
        <xdr:cNvPr id="841" name="直線コネクタ 840">
          <a:extLst>
            <a:ext uri="{FF2B5EF4-FFF2-40B4-BE49-F238E27FC236}">
              <a16:creationId xmlns:a16="http://schemas.microsoft.com/office/drawing/2014/main" id="{FC146CE4-1804-4313-8581-D48B46FD0D7F}"/>
            </a:ext>
          </a:extLst>
        </xdr:cNvPr>
        <xdr:cNvCxnSpPr/>
      </xdr:nvCxnSpPr>
      <xdr:spPr>
        <a:xfrm flipV="1">
          <a:off x="18656300" y="18002631"/>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842" name="n_1aveValue【公民館】&#10;一人当たり面積">
          <a:extLst>
            <a:ext uri="{FF2B5EF4-FFF2-40B4-BE49-F238E27FC236}">
              <a16:creationId xmlns:a16="http://schemas.microsoft.com/office/drawing/2014/main" id="{355694ED-BB76-4231-BF0E-FD57EDDD9003}"/>
            </a:ext>
          </a:extLst>
        </xdr:cNvPr>
        <xdr:cNvSpPr txBox="1"/>
      </xdr:nvSpPr>
      <xdr:spPr>
        <a:xfrm>
          <a:off x="210757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843" name="n_2aveValue【公民館】&#10;一人当たり面積">
          <a:extLst>
            <a:ext uri="{FF2B5EF4-FFF2-40B4-BE49-F238E27FC236}">
              <a16:creationId xmlns:a16="http://schemas.microsoft.com/office/drawing/2014/main" id="{7784BCE5-E2E0-494C-B6BE-5AC7AB2AF9C4}"/>
            </a:ext>
          </a:extLst>
        </xdr:cNvPr>
        <xdr:cNvSpPr txBox="1"/>
      </xdr:nvSpPr>
      <xdr:spPr>
        <a:xfrm>
          <a:off x="20199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844" name="n_3aveValue【公民館】&#10;一人当たり面積">
          <a:extLst>
            <a:ext uri="{FF2B5EF4-FFF2-40B4-BE49-F238E27FC236}">
              <a16:creationId xmlns:a16="http://schemas.microsoft.com/office/drawing/2014/main" id="{A70D5416-EE06-49C0-83E8-69C61EE48EE7}"/>
            </a:ext>
          </a:extLst>
        </xdr:cNvPr>
        <xdr:cNvSpPr txBox="1"/>
      </xdr:nvSpPr>
      <xdr:spPr>
        <a:xfrm>
          <a:off x="19310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845" name="n_4aveValue【公民館】&#10;一人当たり面積">
          <a:extLst>
            <a:ext uri="{FF2B5EF4-FFF2-40B4-BE49-F238E27FC236}">
              <a16:creationId xmlns:a16="http://schemas.microsoft.com/office/drawing/2014/main" id="{21F07DE9-C871-4B83-AFD5-FEA141789625}"/>
            </a:ext>
          </a:extLst>
        </xdr:cNvPr>
        <xdr:cNvSpPr txBox="1"/>
      </xdr:nvSpPr>
      <xdr:spPr>
        <a:xfrm>
          <a:off x="18421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150765</xdr:rowOff>
    </xdr:from>
    <xdr:ext cx="469744" cy="259045"/>
    <xdr:sp macro="" textlink="">
      <xdr:nvSpPr>
        <xdr:cNvPr id="846" name="n_1mainValue【公民館】&#10;一人当たり面積">
          <a:extLst>
            <a:ext uri="{FF2B5EF4-FFF2-40B4-BE49-F238E27FC236}">
              <a16:creationId xmlns:a16="http://schemas.microsoft.com/office/drawing/2014/main" id="{5275F3DF-59DA-458B-BDA1-D69C7C3C2BAB}"/>
            </a:ext>
          </a:extLst>
        </xdr:cNvPr>
        <xdr:cNvSpPr txBox="1"/>
      </xdr:nvSpPr>
      <xdr:spPr>
        <a:xfrm>
          <a:off x="21075727" y="1763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32466</xdr:rowOff>
    </xdr:from>
    <xdr:ext cx="469744" cy="259045"/>
    <xdr:sp macro="" textlink="">
      <xdr:nvSpPr>
        <xdr:cNvPr id="847" name="n_2mainValue【公民館】&#10;一人当たり面積">
          <a:extLst>
            <a:ext uri="{FF2B5EF4-FFF2-40B4-BE49-F238E27FC236}">
              <a16:creationId xmlns:a16="http://schemas.microsoft.com/office/drawing/2014/main" id="{342CBBC7-E330-4190-A6A6-4A6213A4B645}"/>
            </a:ext>
          </a:extLst>
        </xdr:cNvPr>
        <xdr:cNvSpPr txBox="1"/>
      </xdr:nvSpPr>
      <xdr:spPr>
        <a:xfrm>
          <a:off x="20199427" y="1769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67708</xdr:rowOff>
    </xdr:from>
    <xdr:ext cx="469744" cy="259045"/>
    <xdr:sp macro="" textlink="">
      <xdr:nvSpPr>
        <xdr:cNvPr id="848" name="n_3mainValue【公民館】&#10;一人当たり面積">
          <a:extLst>
            <a:ext uri="{FF2B5EF4-FFF2-40B4-BE49-F238E27FC236}">
              <a16:creationId xmlns:a16="http://schemas.microsoft.com/office/drawing/2014/main" id="{9E2EB9F2-7576-4E38-AA96-1A59014075CD}"/>
            </a:ext>
          </a:extLst>
        </xdr:cNvPr>
        <xdr:cNvSpPr txBox="1"/>
      </xdr:nvSpPr>
      <xdr:spPr>
        <a:xfrm>
          <a:off x="19310427" y="1772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16273</xdr:rowOff>
    </xdr:from>
    <xdr:ext cx="469744" cy="259045"/>
    <xdr:sp macro="" textlink="">
      <xdr:nvSpPr>
        <xdr:cNvPr id="849" name="n_4mainValue【公民館】&#10;一人当たり面積">
          <a:extLst>
            <a:ext uri="{FF2B5EF4-FFF2-40B4-BE49-F238E27FC236}">
              <a16:creationId xmlns:a16="http://schemas.microsoft.com/office/drawing/2014/main" id="{99E08F44-D694-4A28-BFDB-595CAD74D56C}"/>
            </a:ext>
          </a:extLst>
        </xdr:cNvPr>
        <xdr:cNvSpPr txBox="1"/>
      </xdr:nvSpPr>
      <xdr:spPr>
        <a:xfrm>
          <a:off x="18421427" y="178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A2DCEBD-1FD5-4732-B8F3-CC81BF668A1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2C86CD56-25EF-4DF7-B4DB-E548B8ECB4D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517EB723-CFE7-4B5D-A382-D89CB516A88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人口密度が少ないこと、また人口が減少傾向にあり、人口自体が著しく少ないこと等から、一人当たりの施設ごとの面積や、道路延長等は類似団体と比較してもすべてにおいて高い数値となっている。</a:t>
          </a:r>
        </a:p>
        <a:p>
          <a:r>
            <a:rPr kumimoji="1" lang="ja-JP" altLang="en-US" sz="1300">
              <a:latin typeface="ＭＳ Ｐゴシック" panose="020B0600070205080204" pitchFamily="50" charset="-128"/>
              <a:ea typeface="ＭＳ Ｐゴシック" panose="020B0600070205080204" pitchFamily="50" charset="-128"/>
            </a:rPr>
            <a:t>道路、公営住宅、児童館において、老朽化が進んでおり、高い数値となっており、とくに施設については今後の使用方法も含めて、修繕・改修の精査が必要となるかと考えられる。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保育所、学校、公民館については、現状それほどの老朽化は進んでいないものの、今後の負担額が大きくなることが見込まれる。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8EF2B0-5174-4E44-A416-811016F68B3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9431CE3-48F3-401F-BE87-5ACB49E794B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41BD1D0-851E-47A2-ABE1-47B8630AFAF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00B27F8-2F12-4A8F-89A0-17F56FDEBE6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A3A5E2D-214A-4C92-9D61-01400171FF9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66FB9F-4104-47E2-9055-C206E20AB0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12D6CD5-F866-4DA3-BD04-F7E9CEA7F3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0E31934-E0FB-4BC2-8C91-7B7C48BADD6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856F90-5E67-48F4-B4AE-AD508B38D8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9F09FCB-17DB-493E-90BF-0782D0391B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
349
154.90
1,629,307
1,580,272
28,093
803,539
2,046,896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68BAB52-14B2-4AD9-9FDA-C9C5A9DE65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257725-0FF8-460C-8B42-182264D8C90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C510A25-066A-4E32-B207-797967AC3B7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B27E5AC-8F3B-4A22-92E5-01C6BD81FC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872498-0FEB-4CED-B573-6C0D13FC037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8A30044-7C05-4923-B454-B161C9C5A03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2119A6F-A086-4EC5-BDDE-CBB1313DDC6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A4AC50-E7E3-4C4F-BAE6-49D4BEA44CC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554C302-0D0C-4902-BC61-F379AD33F59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FE58345-BD44-4615-BB99-24651F8A7F7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6505AA6-98E9-4089-92FA-BBF6E84F7C4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E7B5496-8745-4C22-ACD9-146C45A21A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9E4330-4215-47C3-93D5-98CF6939E72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DD44ABD-7CB7-47BA-A991-22E12EC685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4C1710B-3029-4DBB-85CE-8FEDBCEC015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8D4F7C-B084-4D30-B48C-67DCA74132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AF5A906-A2A7-4C15-B44B-052055BF511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61EDAFA-DEB9-4C75-96CE-D7D2A77C4F1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B9F8E02-8E8E-4086-BA6C-BEE0DF78D01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6DD1D34-8CD5-4EC8-8FC8-CC10DE08394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6D93F52-4EEC-4760-9903-C127D6E7E55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534144F-80C3-420A-84EF-6D6BCA9B1A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B7C9836-7B28-422B-9F1A-D4AC7C624F5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C746C13-012D-4613-9024-2BCE7A71EAD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C651BB-DA38-4AF0-A50E-A911B4724F2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FACA378-7FE2-42C8-A669-89B3DE9184A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3940C39-BBA6-4853-8FA0-9CA3E7E867B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ABA2C85-AC77-41FD-937E-7D5F8CFAF2D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3B2813E-1722-40E7-BE25-BF096472017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051C2E8-FE4B-4845-8783-65870FCCAC8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4A75C6D-0077-4DDC-9ED1-2EA2610E00D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A7A3EB4-0B84-47D1-AC51-7536D18C9B2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19BA8BF-A369-40B0-B06B-40A8CDB6828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6A5ADA9-FB71-4DF5-B182-0C320324593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0F32983-6E07-49AF-8B6E-9691EA4D552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C88D0C5-D49A-4650-8B04-35B979EDBE4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6226EB4-E9B7-4643-B9B5-DD1D8CD986A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6BEBCEC-22B3-4D47-9CC1-2F99927A086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43852EA-682E-456F-9D7D-2570AFF2E15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0620DD9-CC4A-4D03-8969-7E24A5365F2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1D393EC-8B63-405A-B946-8020784C829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7F89E9E-6035-4647-90CB-BF825E6A627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1DEC5EA-6F07-4E63-9089-F0A598BD794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47357A4-3B7C-480B-9580-AE512E8AED8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51F48CB-89F5-489D-83C9-D87A5F044E03}"/>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4DAFF4B7-45FB-4CA5-B3D5-7D425748A9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C364C00F-AEF6-4B6B-ADDA-B9ACDA84660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85CFB849-C429-4E96-9C7B-3BFEB5CF6A2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590CBE03-E980-47B2-AF46-9B9F04B8A8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94968F37-24B7-42DB-8B0E-5852DD32396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3E52B057-2069-4BA7-902E-E11070E1B67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95A3020D-34DD-47FC-B19A-15C7363E6BC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2C25ADCF-404D-45A8-9F74-2E168A850328}"/>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59D44804-3A9D-4001-81D6-35E37C33220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E64C5382-3A7F-4569-8246-93548CE1D4D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F05B210C-A6F2-43E4-82F1-B00B1FB7BDB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1064201D-7D88-4563-B242-355839D693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B5824FD2-F7D1-4294-9CF9-7CF490DFA9D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CDF227FE-1D92-4622-9405-35A1E3FACD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FD1F7C5D-7226-4124-9384-2BEFF5EE7ED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2533C326-43B8-4419-AA5B-0C2F177F3E4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F4DD7CFF-93F9-4EBE-A998-D347E7F07C2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965C78F1-9D08-4BB0-91D9-22B1F09F373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D2934000-E45F-4034-9C9A-76606EA2F20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376DB827-A9EF-456E-8FEF-2DE2BD87702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A9F551A7-9D24-4267-A075-88CB4567119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7B0D2FE0-2BA3-4D07-BC6C-1CFA76ED8BC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2A5A2C7E-1780-4405-BA0F-702C8F4CCA5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7A0C4994-33AA-42A6-8294-6F4A5240060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63BBC805-3E85-472E-8D27-2FB808B34BB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83672E61-7E88-4E0C-956D-CD3BEC4734C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F9B16B07-F72E-4A42-8220-AAF95F2C02E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A9111780-ACCD-41E9-8CCC-A01BCFF7E09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85" name="テキスト ボックス 84">
          <a:extLst>
            <a:ext uri="{FF2B5EF4-FFF2-40B4-BE49-F238E27FC236}">
              <a16:creationId xmlns:a16="http://schemas.microsoft.com/office/drawing/2014/main" id="{4723E8EB-73F7-409F-9D95-C172DF757798}"/>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D6712B9F-5EC7-4BF8-9461-A1000FE23A9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B6B41B4A-23C7-4A4B-8801-092E8B61B40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88" name="直線コネクタ 87">
          <a:extLst>
            <a:ext uri="{FF2B5EF4-FFF2-40B4-BE49-F238E27FC236}">
              <a16:creationId xmlns:a16="http://schemas.microsoft.com/office/drawing/2014/main" id="{11368C58-63A4-4740-88A6-D760632D07A3}"/>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89" name="【福祉施設】&#10;有形固定資産減価償却率最小値テキスト">
          <a:extLst>
            <a:ext uri="{FF2B5EF4-FFF2-40B4-BE49-F238E27FC236}">
              <a16:creationId xmlns:a16="http://schemas.microsoft.com/office/drawing/2014/main" id="{12551751-E621-490E-ADC4-A91896A8F6BA}"/>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90" name="直線コネクタ 89">
          <a:extLst>
            <a:ext uri="{FF2B5EF4-FFF2-40B4-BE49-F238E27FC236}">
              <a16:creationId xmlns:a16="http://schemas.microsoft.com/office/drawing/2014/main" id="{F5CDD91C-1429-4468-A812-9C61956850AB}"/>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91" name="【福祉施設】&#10;有形固定資産減価償却率最大値テキスト">
          <a:extLst>
            <a:ext uri="{FF2B5EF4-FFF2-40B4-BE49-F238E27FC236}">
              <a16:creationId xmlns:a16="http://schemas.microsoft.com/office/drawing/2014/main" id="{C98BDD67-B9EB-4E76-A1C6-1EBD46FFFD79}"/>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F9CCCA87-5200-4EB7-811E-0828D16D1EE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93" name="【福祉施設】&#10;有形固定資産減価償却率平均値テキスト">
          <a:extLst>
            <a:ext uri="{FF2B5EF4-FFF2-40B4-BE49-F238E27FC236}">
              <a16:creationId xmlns:a16="http://schemas.microsoft.com/office/drawing/2014/main" id="{7E846C47-F96F-4067-9031-09CDF52AEB38}"/>
            </a:ext>
          </a:extLst>
        </xdr:cNvPr>
        <xdr:cNvSpPr txBox="1"/>
      </xdr:nvSpPr>
      <xdr:spPr>
        <a:xfrm>
          <a:off x="4673600" y="1391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94" name="フローチャート: 判断 93">
          <a:extLst>
            <a:ext uri="{FF2B5EF4-FFF2-40B4-BE49-F238E27FC236}">
              <a16:creationId xmlns:a16="http://schemas.microsoft.com/office/drawing/2014/main" id="{615BA657-DEE8-468E-B639-4844D959692A}"/>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95" name="フローチャート: 判断 94">
          <a:extLst>
            <a:ext uri="{FF2B5EF4-FFF2-40B4-BE49-F238E27FC236}">
              <a16:creationId xmlns:a16="http://schemas.microsoft.com/office/drawing/2014/main" id="{71B4A6BA-EBDB-4B2C-B8E2-3E8F2C34B08E}"/>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96" name="フローチャート: 判断 95">
          <a:extLst>
            <a:ext uri="{FF2B5EF4-FFF2-40B4-BE49-F238E27FC236}">
              <a16:creationId xmlns:a16="http://schemas.microsoft.com/office/drawing/2014/main" id="{007A876D-C5CE-4299-9BF1-08DF3B8D6B24}"/>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97" name="フローチャート: 判断 96">
          <a:extLst>
            <a:ext uri="{FF2B5EF4-FFF2-40B4-BE49-F238E27FC236}">
              <a16:creationId xmlns:a16="http://schemas.microsoft.com/office/drawing/2014/main" id="{8252C672-399F-4E98-8F44-DA0C83DF3D0B}"/>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98" name="フローチャート: 判断 97">
          <a:extLst>
            <a:ext uri="{FF2B5EF4-FFF2-40B4-BE49-F238E27FC236}">
              <a16:creationId xmlns:a16="http://schemas.microsoft.com/office/drawing/2014/main" id="{8FAB0143-C452-41CB-B053-C390FD4E13E5}"/>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99" name="テキスト ボックス 98">
          <a:extLst>
            <a:ext uri="{FF2B5EF4-FFF2-40B4-BE49-F238E27FC236}">
              <a16:creationId xmlns:a16="http://schemas.microsoft.com/office/drawing/2014/main" id="{D05D97C9-334D-46D4-BAEB-7EB9401298F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0DD05774-3459-4F30-9F71-56399158D10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81B6A018-D6BA-4364-A5FF-00A5EC01156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8AC00BBB-5A69-439B-9083-EB416E74822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1DC84C0D-1E6C-4D27-9BB8-1E649DA95E4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76200</xdr:rowOff>
    </xdr:from>
    <xdr:to>
      <xdr:col>6</xdr:col>
      <xdr:colOff>38100</xdr:colOff>
      <xdr:row>81</xdr:row>
      <xdr:rowOff>6350</xdr:rowOff>
    </xdr:to>
    <xdr:sp macro="" textlink="">
      <xdr:nvSpPr>
        <xdr:cNvPr id="104" name="楕円 103">
          <a:extLst>
            <a:ext uri="{FF2B5EF4-FFF2-40B4-BE49-F238E27FC236}">
              <a16:creationId xmlns:a16="http://schemas.microsoft.com/office/drawing/2014/main" id="{5799FFFD-668F-4A3A-AA45-A8586545E1F6}"/>
            </a:ext>
          </a:extLst>
        </xdr:cNvPr>
        <xdr:cNvSpPr/>
      </xdr:nvSpPr>
      <xdr:spPr>
        <a:xfrm>
          <a:off x="10795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90188</xdr:rowOff>
    </xdr:from>
    <xdr:ext cx="405111" cy="259045"/>
    <xdr:sp macro="" textlink="">
      <xdr:nvSpPr>
        <xdr:cNvPr id="105" name="n_1aveValue【福祉施設】&#10;有形固定資産減価償却率">
          <a:extLst>
            <a:ext uri="{FF2B5EF4-FFF2-40B4-BE49-F238E27FC236}">
              <a16:creationId xmlns:a16="http://schemas.microsoft.com/office/drawing/2014/main" id="{45C2C4EF-D23A-48EF-9C8C-DCB2C319557D}"/>
            </a:ext>
          </a:extLst>
        </xdr:cNvPr>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106" name="n_2aveValue【福祉施設】&#10;有形固定資産減価償却率">
          <a:extLst>
            <a:ext uri="{FF2B5EF4-FFF2-40B4-BE49-F238E27FC236}">
              <a16:creationId xmlns:a16="http://schemas.microsoft.com/office/drawing/2014/main" id="{C01CBD66-9F3B-4EE4-8CA5-1511A1EB02B1}"/>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107" name="n_3aveValue【福祉施設】&#10;有形固定資産減価償却率">
          <a:extLst>
            <a:ext uri="{FF2B5EF4-FFF2-40B4-BE49-F238E27FC236}">
              <a16:creationId xmlns:a16="http://schemas.microsoft.com/office/drawing/2014/main" id="{CF2AE77A-7FE1-4D34-8F4F-EA7EB2819846}"/>
            </a:ext>
          </a:extLst>
        </xdr:cNvPr>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41927</xdr:rowOff>
    </xdr:from>
    <xdr:ext cx="405111" cy="259045"/>
    <xdr:sp macro="" textlink="">
      <xdr:nvSpPr>
        <xdr:cNvPr id="108" name="n_4aveValue【福祉施設】&#10;有形固定資産減価償却率">
          <a:extLst>
            <a:ext uri="{FF2B5EF4-FFF2-40B4-BE49-F238E27FC236}">
              <a16:creationId xmlns:a16="http://schemas.microsoft.com/office/drawing/2014/main" id="{BE7A19D1-3D50-49BE-B02C-40E9E30C85CA}"/>
            </a:ext>
          </a:extLst>
        </xdr:cNvPr>
        <xdr:cNvSpPr txBox="1"/>
      </xdr:nvSpPr>
      <xdr:spPr>
        <a:xfrm>
          <a:off x="927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22877</xdr:rowOff>
    </xdr:from>
    <xdr:ext cx="405111" cy="259045"/>
    <xdr:sp macro="" textlink="">
      <xdr:nvSpPr>
        <xdr:cNvPr id="109" name="n_4mainValue【福祉施設】&#10;有形固定資産減価償却率">
          <a:extLst>
            <a:ext uri="{FF2B5EF4-FFF2-40B4-BE49-F238E27FC236}">
              <a16:creationId xmlns:a16="http://schemas.microsoft.com/office/drawing/2014/main" id="{60A00F73-458B-412B-8D33-A1B1ACA1530B}"/>
            </a:ext>
          </a:extLst>
        </xdr:cNvPr>
        <xdr:cNvSpPr txBox="1"/>
      </xdr:nvSpPr>
      <xdr:spPr>
        <a:xfrm>
          <a:off x="927744" y="1356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0" name="正方形/長方形 109">
          <a:extLst>
            <a:ext uri="{FF2B5EF4-FFF2-40B4-BE49-F238E27FC236}">
              <a16:creationId xmlns:a16="http://schemas.microsoft.com/office/drawing/2014/main" id="{E33AF92F-DB5C-4BD4-B74E-FDDF823412E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1" name="正方形/長方形 110">
          <a:extLst>
            <a:ext uri="{FF2B5EF4-FFF2-40B4-BE49-F238E27FC236}">
              <a16:creationId xmlns:a16="http://schemas.microsoft.com/office/drawing/2014/main" id="{7068F2DD-5583-404B-8D53-D71008760E3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2" name="正方形/長方形 111">
          <a:extLst>
            <a:ext uri="{FF2B5EF4-FFF2-40B4-BE49-F238E27FC236}">
              <a16:creationId xmlns:a16="http://schemas.microsoft.com/office/drawing/2014/main" id="{48A5D32B-1849-4CA8-8454-D2994E3B536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3" name="正方形/長方形 112">
          <a:extLst>
            <a:ext uri="{FF2B5EF4-FFF2-40B4-BE49-F238E27FC236}">
              <a16:creationId xmlns:a16="http://schemas.microsoft.com/office/drawing/2014/main" id="{52F47254-5F92-453B-8BDA-C7B26EC545C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4" name="正方形/長方形 113">
          <a:extLst>
            <a:ext uri="{FF2B5EF4-FFF2-40B4-BE49-F238E27FC236}">
              <a16:creationId xmlns:a16="http://schemas.microsoft.com/office/drawing/2014/main" id="{A8E26B7E-D09C-471C-8132-1C5A551C37E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5" name="正方形/長方形 114">
          <a:extLst>
            <a:ext uri="{FF2B5EF4-FFF2-40B4-BE49-F238E27FC236}">
              <a16:creationId xmlns:a16="http://schemas.microsoft.com/office/drawing/2014/main" id="{F9574CFD-A34F-42F0-AB9C-4ECB0A8165A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6" name="正方形/長方形 115">
          <a:extLst>
            <a:ext uri="{FF2B5EF4-FFF2-40B4-BE49-F238E27FC236}">
              <a16:creationId xmlns:a16="http://schemas.microsoft.com/office/drawing/2014/main" id="{CD038507-18E4-4194-8D7E-F3D0BAEBE2B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7" name="正方形/長方形 116">
          <a:extLst>
            <a:ext uri="{FF2B5EF4-FFF2-40B4-BE49-F238E27FC236}">
              <a16:creationId xmlns:a16="http://schemas.microsoft.com/office/drawing/2014/main" id="{7C48FD09-1702-48C3-A855-8E95292A288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8" name="テキスト ボックス 117">
          <a:extLst>
            <a:ext uri="{FF2B5EF4-FFF2-40B4-BE49-F238E27FC236}">
              <a16:creationId xmlns:a16="http://schemas.microsoft.com/office/drawing/2014/main" id="{59799C90-033A-4A71-A951-25CAA019363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9" name="直線コネクタ 118">
          <a:extLst>
            <a:ext uri="{FF2B5EF4-FFF2-40B4-BE49-F238E27FC236}">
              <a16:creationId xmlns:a16="http://schemas.microsoft.com/office/drawing/2014/main" id="{A1CB5701-A409-4A0A-B948-F9DCB62395F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20" name="直線コネクタ 119">
          <a:extLst>
            <a:ext uri="{FF2B5EF4-FFF2-40B4-BE49-F238E27FC236}">
              <a16:creationId xmlns:a16="http://schemas.microsoft.com/office/drawing/2014/main" id="{F28285BA-D4DF-48E3-B9B0-EDBC103B0D8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21" name="テキスト ボックス 120">
          <a:extLst>
            <a:ext uri="{FF2B5EF4-FFF2-40B4-BE49-F238E27FC236}">
              <a16:creationId xmlns:a16="http://schemas.microsoft.com/office/drawing/2014/main" id="{7A95E272-C099-462A-A834-5EE0779592E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22" name="直線コネクタ 121">
          <a:extLst>
            <a:ext uri="{FF2B5EF4-FFF2-40B4-BE49-F238E27FC236}">
              <a16:creationId xmlns:a16="http://schemas.microsoft.com/office/drawing/2014/main" id="{3FBB1B7D-373C-42B3-9450-EC8FBA18C4B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23" name="テキスト ボックス 122">
          <a:extLst>
            <a:ext uri="{FF2B5EF4-FFF2-40B4-BE49-F238E27FC236}">
              <a16:creationId xmlns:a16="http://schemas.microsoft.com/office/drawing/2014/main" id="{FB106A41-E8B7-48C9-BE5F-C4E7999228E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24" name="直線コネクタ 123">
          <a:extLst>
            <a:ext uri="{FF2B5EF4-FFF2-40B4-BE49-F238E27FC236}">
              <a16:creationId xmlns:a16="http://schemas.microsoft.com/office/drawing/2014/main" id="{6E840D66-A81E-446C-89F9-C3010D5BE61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25" name="テキスト ボックス 124">
          <a:extLst>
            <a:ext uri="{FF2B5EF4-FFF2-40B4-BE49-F238E27FC236}">
              <a16:creationId xmlns:a16="http://schemas.microsoft.com/office/drawing/2014/main" id="{99C28B64-9457-469D-8063-33DFDBA7A3F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26" name="直線コネクタ 125">
          <a:extLst>
            <a:ext uri="{FF2B5EF4-FFF2-40B4-BE49-F238E27FC236}">
              <a16:creationId xmlns:a16="http://schemas.microsoft.com/office/drawing/2014/main" id="{B36C57C4-D97B-401F-9CF4-A58C2DD3F74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27" name="テキスト ボックス 126">
          <a:extLst>
            <a:ext uri="{FF2B5EF4-FFF2-40B4-BE49-F238E27FC236}">
              <a16:creationId xmlns:a16="http://schemas.microsoft.com/office/drawing/2014/main" id="{4CA61F16-E8F7-4802-A5FE-3A5C97FFF70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28" name="直線コネクタ 127">
          <a:extLst>
            <a:ext uri="{FF2B5EF4-FFF2-40B4-BE49-F238E27FC236}">
              <a16:creationId xmlns:a16="http://schemas.microsoft.com/office/drawing/2014/main" id="{A27FA3D7-5E31-42D5-AFC2-5A76FAFE4A4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29" name="テキスト ボックス 128">
          <a:extLst>
            <a:ext uri="{FF2B5EF4-FFF2-40B4-BE49-F238E27FC236}">
              <a16:creationId xmlns:a16="http://schemas.microsoft.com/office/drawing/2014/main" id="{7BAEB95F-3826-4128-A5B8-D5849A0781F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0" name="【福祉施設】&#10;一人当たり面積グラフ枠">
          <a:extLst>
            <a:ext uri="{FF2B5EF4-FFF2-40B4-BE49-F238E27FC236}">
              <a16:creationId xmlns:a16="http://schemas.microsoft.com/office/drawing/2014/main" id="{8DFFB10E-E388-4431-9C8E-D6975BA9367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131" name="直線コネクタ 130">
          <a:extLst>
            <a:ext uri="{FF2B5EF4-FFF2-40B4-BE49-F238E27FC236}">
              <a16:creationId xmlns:a16="http://schemas.microsoft.com/office/drawing/2014/main" id="{998E3843-A033-4004-95BD-926F91DEF9C6}"/>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132" name="【福祉施設】&#10;一人当たり面積最小値テキスト">
          <a:extLst>
            <a:ext uri="{FF2B5EF4-FFF2-40B4-BE49-F238E27FC236}">
              <a16:creationId xmlns:a16="http://schemas.microsoft.com/office/drawing/2014/main" id="{AAD890F2-3152-4855-8CE7-95FEB0998903}"/>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133" name="直線コネクタ 132">
          <a:extLst>
            <a:ext uri="{FF2B5EF4-FFF2-40B4-BE49-F238E27FC236}">
              <a16:creationId xmlns:a16="http://schemas.microsoft.com/office/drawing/2014/main" id="{BB38169A-91E5-42CF-8868-31468BDCD8B4}"/>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134" name="【福祉施設】&#10;一人当たり面積最大値テキスト">
          <a:extLst>
            <a:ext uri="{FF2B5EF4-FFF2-40B4-BE49-F238E27FC236}">
              <a16:creationId xmlns:a16="http://schemas.microsoft.com/office/drawing/2014/main" id="{02343E34-CFC0-4828-AED9-948009F6E79B}"/>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135" name="直線コネクタ 134">
          <a:extLst>
            <a:ext uri="{FF2B5EF4-FFF2-40B4-BE49-F238E27FC236}">
              <a16:creationId xmlns:a16="http://schemas.microsoft.com/office/drawing/2014/main" id="{532E8495-C583-49A5-B9A8-04D7866DC76C}"/>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136" name="【福祉施設】&#10;一人当たり面積平均値テキスト">
          <a:extLst>
            <a:ext uri="{FF2B5EF4-FFF2-40B4-BE49-F238E27FC236}">
              <a16:creationId xmlns:a16="http://schemas.microsoft.com/office/drawing/2014/main" id="{45B76618-A114-4E3C-A0F6-FA6638159F5E}"/>
            </a:ext>
          </a:extLst>
        </xdr:cNvPr>
        <xdr:cNvSpPr txBox="1"/>
      </xdr:nvSpPr>
      <xdr:spPr>
        <a:xfrm>
          <a:off x="10515600"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137" name="フローチャート: 判断 136">
          <a:extLst>
            <a:ext uri="{FF2B5EF4-FFF2-40B4-BE49-F238E27FC236}">
              <a16:creationId xmlns:a16="http://schemas.microsoft.com/office/drawing/2014/main" id="{0D0EEAA7-ED2E-42D7-B507-8317002D6C4C}"/>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138" name="フローチャート: 判断 137">
          <a:extLst>
            <a:ext uri="{FF2B5EF4-FFF2-40B4-BE49-F238E27FC236}">
              <a16:creationId xmlns:a16="http://schemas.microsoft.com/office/drawing/2014/main" id="{E5824788-1DC5-46CB-B144-7D5DBFDB9289}"/>
            </a:ext>
          </a:extLst>
        </xdr:cNvPr>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139" name="フローチャート: 判断 138">
          <a:extLst>
            <a:ext uri="{FF2B5EF4-FFF2-40B4-BE49-F238E27FC236}">
              <a16:creationId xmlns:a16="http://schemas.microsoft.com/office/drawing/2014/main" id="{5B41C921-075E-4471-A14F-918B52700514}"/>
            </a:ext>
          </a:extLst>
        </xdr:cNvPr>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140" name="フローチャート: 判断 139">
          <a:extLst>
            <a:ext uri="{FF2B5EF4-FFF2-40B4-BE49-F238E27FC236}">
              <a16:creationId xmlns:a16="http://schemas.microsoft.com/office/drawing/2014/main" id="{78859173-4BDE-4A3E-BA76-6E23024D6A1B}"/>
            </a:ext>
          </a:extLst>
        </xdr:cNvPr>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141" name="フローチャート: 判断 140">
          <a:extLst>
            <a:ext uri="{FF2B5EF4-FFF2-40B4-BE49-F238E27FC236}">
              <a16:creationId xmlns:a16="http://schemas.microsoft.com/office/drawing/2014/main" id="{EDDF53E7-F9D8-4577-9849-7498B8486F44}"/>
            </a:ext>
          </a:extLst>
        </xdr:cNvPr>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42" name="テキスト ボックス 141">
          <a:extLst>
            <a:ext uri="{FF2B5EF4-FFF2-40B4-BE49-F238E27FC236}">
              <a16:creationId xmlns:a16="http://schemas.microsoft.com/office/drawing/2014/main" id="{D144BD43-8274-4B43-A7D0-3492C325625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3" name="テキスト ボックス 142">
          <a:extLst>
            <a:ext uri="{FF2B5EF4-FFF2-40B4-BE49-F238E27FC236}">
              <a16:creationId xmlns:a16="http://schemas.microsoft.com/office/drawing/2014/main" id="{1667F41E-BDF8-481A-B332-61CF1A2F411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4" name="テキスト ボックス 143">
          <a:extLst>
            <a:ext uri="{FF2B5EF4-FFF2-40B4-BE49-F238E27FC236}">
              <a16:creationId xmlns:a16="http://schemas.microsoft.com/office/drawing/2014/main" id="{FE75C815-6168-4632-A8B9-D588FB0D266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5" name="テキスト ボックス 144">
          <a:extLst>
            <a:ext uri="{FF2B5EF4-FFF2-40B4-BE49-F238E27FC236}">
              <a16:creationId xmlns:a16="http://schemas.microsoft.com/office/drawing/2014/main" id="{0284BF3D-05EB-4755-87AE-94ED088B270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6" name="テキスト ボックス 145">
          <a:extLst>
            <a:ext uri="{FF2B5EF4-FFF2-40B4-BE49-F238E27FC236}">
              <a16:creationId xmlns:a16="http://schemas.microsoft.com/office/drawing/2014/main" id="{767FBDB8-AAEA-4AF3-88A6-8417E335C22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62052</xdr:rowOff>
    </xdr:from>
    <xdr:to>
      <xdr:col>36</xdr:col>
      <xdr:colOff>165100</xdr:colOff>
      <xdr:row>83</xdr:row>
      <xdr:rowOff>163652</xdr:rowOff>
    </xdr:to>
    <xdr:sp macro="" textlink="">
      <xdr:nvSpPr>
        <xdr:cNvPr id="147" name="楕円 146">
          <a:extLst>
            <a:ext uri="{FF2B5EF4-FFF2-40B4-BE49-F238E27FC236}">
              <a16:creationId xmlns:a16="http://schemas.microsoft.com/office/drawing/2014/main" id="{604E6AB2-1CE3-4C2B-8006-6F088D996D92}"/>
            </a:ext>
          </a:extLst>
        </xdr:cNvPr>
        <xdr:cNvSpPr/>
      </xdr:nvSpPr>
      <xdr:spPr>
        <a:xfrm>
          <a:off x="6921500" y="1429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115943</xdr:rowOff>
    </xdr:from>
    <xdr:ext cx="469744" cy="259045"/>
    <xdr:sp macro="" textlink="">
      <xdr:nvSpPr>
        <xdr:cNvPr id="148" name="n_1aveValue【福祉施設】&#10;一人当たり面積">
          <a:extLst>
            <a:ext uri="{FF2B5EF4-FFF2-40B4-BE49-F238E27FC236}">
              <a16:creationId xmlns:a16="http://schemas.microsoft.com/office/drawing/2014/main" id="{EB4FCC53-DFA2-4E46-949A-086620D51BEC}"/>
            </a:ext>
          </a:extLst>
        </xdr:cNvPr>
        <xdr:cNvSpPr txBox="1"/>
      </xdr:nvSpPr>
      <xdr:spPr>
        <a:xfrm>
          <a:off x="93917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149" name="n_2aveValue【福祉施設】&#10;一人当たり面積">
          <a:extLst>
            <a:ext uri="{FF2B5EF4-FFF2-40B4-BE49-F238E27FC236}">
              <a16:creationId xmlns:a16="http://schemas.microsoft.com/office/drawing/2014/main" id="{4DD746B8-BB5A-4748-85C0-49162382710C}"/>
            </a:ext>
          </a:extLst>
        </xdr:cNvPr>
        <xdr:cNvSpPr txBox="1"/>
      </xdr:nvSpPr>
      <xdr:spPr>
        <a:xfrm>
          <a:off x="8515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150" name="n_3aveValue【福祉施設】&#10;一人当たり面積">
          <a:extLst>
            <a:ext uri="{FF2B5EF4-FFF2-40B4-BE49-F238E27FC236}">
              <a16:creationId xmlns:a16="http://schemas.microsoft.com/office/drawing/2014/main" id="{59257B7A-D713-4F31-9B67-98A7641DE0C4}"/>
            </a:ext>
          </a:extLst>
        </xdr:cNvPr>
        <xdr:cNvSpPr txBox="1"/>
      </xdr:nvSpPr>
      <xdr:spPr>
        <a:xfrm>
          <a:off x="7626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151" name="n_4aveValue【福祉施設】&#10;一人当たり面積">
          <a:extLst>
            <a:ext uri="{FF2B5EF4-FFF2-40B4-BE49-F238E27FC236}">
              <a16:creationId xmlns:a16="http://schemas.microsoft.com/office/drawing/2014/main" id="{592E5316-E4A4-4A8A-A0F7-797E91634FF5}"/>
            </a:ext>
          </a:extLst>
        </xdr:cNvPr>
        <xdr:cNvSpPr txBox="1"/>
      </xdr:nvSpPr>
      <xdr:spPr>
        <a:xfrm>
          <a:off x="6737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8729</xdr:rowOff>
    </xdr:from>
    <xdr:ext cx="469744" cy="259045"/>
    <xdr:sp macro="" textlink="">
      <xdr:nvSpPr>
        <xdr:cNvPr id="152" name="n_4mainValue【福祉施設】&#10;一人当たり面積">
          <a:extLst>
            <a:ext uri="{FF2B5EF4-FFF2-40B4-BE49-F238E27FC236}">
              <a16:creationId xmlns:a16="http://schemas.microsoft.com/office/drawing/2014/main" id="{FC8B01D5-F0AA-4C5E-8CDD-628999639BB7}"/>
            </a:ext>
          </a:extLst>
        </xdr:cNvPr>
        <xdr:cNvSpPr txBox="1"/>
      </xdr:nvSpPr>
      <xdr:spPr>
        <a:xfrm>
          <a:off x="6737427" y="1406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a:extLst>
            <a:ext uri="{FF2B5EF4-FFF2-40B4-BE49-F238E27FC236}">
              <a16:creationId xmlns:a16="http://schemas.microsoft.com/office/drawing/2014/main" id="{59E1C0EA-DCB2-47A8-995E-D1706F3B7C8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a:extLst>
            <a:ext uri="{FF2B5EF4-FFF2-40B4-BE49-F238E27FC236}">
              <a16:creationId xmlns:a16="http://schemas.microsoft.com/office/drawing/2014/main" id="{E44D01C7-E847-411E-B10A-CE0699AE281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a:extLst>
            <a:ext uri="{FF2B5EF4-FFF2-40B4-BE49-F238E27FC236}">
              <a16:creationId xmlns:a16="http://schemas.microsoft.com/office/drawing/2014/main" id="{E3019810-DC30-4F18-AA26-F776D8AB800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a:extLst>
            <a:ext uri="{FF2B5EF4-FFF2-40B4-BE49-F238E27FC236}">
              <a16:creationId xmlns:a16="http://schemas.microsoft.com/office/drawing/2014/main" id="{415DF736-9A80-4DE3-BF7B-DA70BA58C0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a:extLst>
            <a:ext uri="{FF2B5EF4-FFF2-40B4-BE49-F238E27FC236}">
              <a16:creationId xmlns:a16="http://schemas.microsoft.com/office/drawing/2014/main" id="{FEC580F9-4D35-43D1-AB46-3408A3697B8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a:extLst>
            <a:ext uri="{FF2B5EF4-FFF2-40B4-BE49-F238E27FC236}">
              <a16:creationId xmlns:a16="http://schemas.microsoft.com/office/drawing/2014/main" id="{20A68943-D916-4534-AC54-9BA5E168191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a:extLst>
            <a:ext uri="{FF2B5EF4-FFF2-40B4-BE49-F238E27FC236}">
              <a16:creationId xmlns:a16="http://schemas.microsoft.com/office/drawing/2014/main" id="{32015F4E-8D40-4341-A0EE-8B943C22E99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a:extLst>
            <a:ext uri="{FF2B5EF4-FFF2-40B4-BE49-F238E27FC236}">
              <a16:creationId xmlns:a16="http://schemas.microsoft.com/office/drawing/2014/main" id="{E2485AA0-2C57-4005-A5FA-4601E77EDAC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1" name="正方形/長方形 160">
          <a:extLst>
            <a:ext uri="{FF2B5EF4-FFF2-40B4-BE49-F238E27FC236}">
              <a16:creationId xmlns:a16="http://schemas.microsoft.com/office/drawing/2014/main" id="{EB0E3350-59C7-42C1-99B2-3C614CD8508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2" name="正方形/長方形 161">
          <a:extLst>
            <a:ext uri="{FF2B5EF4-FFF2-40B4-BE49-F238E27FC236}">
              <a16:creationId xmlns:a16="http://schemas.microsoft.com/office/drawing/2014/main" id="{DE0FFF9B-3054-4018-A1B9-8DDC6C7657B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3" name="正方形/長方形 162">
          <a:extLst>
            <a:ext uri="{FF2B5EF4-FFF2-40B4-BE49-F238E27FC236}">
              <a16:creationId xmlns:a16="http://schemas.microsoft.com/office/drawing/2014/main" id="{915FE8A6-324E-4E8A-A526-51AE798079E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4" name="正方形/長方形 163">
          <a:extLst>
            <a:ext uri="{FF2B5EF4-FFF2-40B4-BE49-F238E27FC236}">
              <a16:creationId xmlns:a16="http://schemas.microsoft.com/office/drawing/2014/main" id="{73F9E172-036E-4C15-8542-5D0FA257F5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5" name="正方形/長方形 164">
          <a:extLst>
            <a:ext uri="{FF2B5EF4-FFF2-40B4-BE49-F238E27FC236}">
              <a16:creationId xmlns:a16="http://schemas.microsoft.com/office/drawing/2014/main" id="{0E884D31-EDBC-4152-BCFE-B0999FD37A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6" name="正方形/長方形 165">
          <a:extLst>
            <a:ext uri="{FF2B5EF4-FFF2-40B4-BE49-F238E27FC236}">
              <a16:creationId xmlns:a16="http://schemas.microsoft.com/office/drawing/2014/main" id="{871DD4B0-A0F6-413C-B6A0-49F20B9680B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7" name="正方形/長方形 166">
          <a:extLst>
            <a:ext uri="{FF2B5EF4-FFF2-40B4-BE49-F238E27FC236}">
              <a16:creationId xmlns:a16="http://schemas.microsoft.com/office/drawing/2014/main" id="{3E2D829C-6923-4CD8-B7A4-49A39A25F88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8" name="正方形/長方形 167">
          <a:extLst>
            <a:ext uri="{FF2B5EF4-FFF2-40B4-BE49-F238E27FC236}">
              <a16:creationId xmlns:a16="http://schemas.microsoft.com/office/drawing/2014/main" id="{CC383DD7-83D1-462B-BC2A-B4B29DC7CAF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9" name="正方形/長方形 168">
          <a:extLst>
            <a:ext uri="{FF2B5EF4-FFF2-40B4-BE49-F238E27FC236}">
              <a16:creationId xmlns:a16="http://schemas.microsoft.com/office/drawing/2014/main" id="{4C1F09BE-BB2C-4D6E-B652-8B6F4CD3498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0" name="正方形/長方形 169">
          <a:extLst>
            <a:ext uri="{FF2B5EF4-FFF2-40B4-BE49-F238E27FC236}">
              <a16:creationId xmlns:a16="http://schemas.microsoft.com/office/drawing/2014/main" id="{41E75094-0E33-4F66-B21E-DD247940F72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1" name="正方形/長方形 170">
          <a:extLst>
            <a:ext uri="{FF2B5EF4-FFF2-40B4-BE49-F238E27FC236}">
              <a16:creationId xmlns:a16="http://schemas.microsoft.com/office/drawing/2014/main" id="{D92444D3-6170-4F4B-95B8-44212C266E0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2" name="正方形/長方形 171">
          <a:extLst>
            <a:ext uri="{FF2B5EF4-FFF2-40B4-BE49-F238E27FC236}">
              <a16:creationId xmlns:a16="http://schemas.microsoft.com/office/drawing/2014/main" id="{F296F6D9-6380-45C7-97F4-FB1E3520F8D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3" name="正方形/長方形 172">
          <a:extLst>
            <a:ext uri="{FF2B5EF4-FFF2-40B4-BE49-F238E27FC236}">
              <a16:creationId xmlns:a16="http://schemas.microsoft.com/office/drawing/2014/main" id="{85C298BC-D3C2-41C9-83F5-65312D66F2D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4" name="正方形/長方形 173">
          <a:extLst>
            <a:ext uri="{FF2B5EF4-FFF2-40B4-BE49-F238E27FC236}">
              <a16:creationId xmlns:a16="http://schemas.microsoft.com/office/drawing/2014/main" id="{80C932A1-2C06-41E8-A225-AD7AEEBA9DF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5" name="正方形/長方形 174">
          <a:extLst>
            <a:ext uri="{FF2B5EF4-FFF2-40B4-BE49-F238E27FC236}">
              <a16:creationId xmlns:a16="http://schemas.microsoft.com/office/drawing/2014/main" id="{42171EB4-F5FC-48C9-837A-45551367086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6" name="正方形/長方形 175">
          <a:extLst>
            <a:ext uri="{FF2B5EF4-FFF2-40B4-BE49-F238E27FC236}">
              <a16:creationId xmlns:a16="http://schemas.microsoft.com/office/drawing/2014/main" id="{ED49E8D3-A618-4D37-ABD9-9ECACB8C768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7" name="正方形/長方形 176">
          <a:extLst>
            <a:ext uri="{FF2B5EF4-FFF2-40B4-BE49-F238E27FC236}">
              <a16:creationId xmlns:a16="http://schemas.microsoft.com/office/drawing/2014/main" id="{C2CDFF8D-56F1-4276-8C1E-FC5CFB5526E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8" name="正方形/長方形 177">
          <a:extLst>
            <a:ext uri="{FF2B5EF4-FFF2-40B4-BE49-F238E27FC236}">
              <a16:creationId xmlns:a16="http://schemas.microsoft.com/office/drawing/2014/main" id="{2F586A22-EB29-46D3-A864-CAC0A78F295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9" name="正方形/長方形 178">
          <a:extLst>
            <a:ext uri="{FF2B5EF4-FFF2-40B4-BE49-F238E27FC236}">
              <a16:creationId xmlns:a16="http://schemas.microsoft.com/office/drawing/2014/main" id="{F627FA52-B2BD-4BB3-9799-A5FF0C47C50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0" name="正方形/長方形 179">
          <a:extLst>
            <a:ext uri="{FF2B5EF4-FFF2-40B4-BE49-F238E27FC236}">
              <a16:creationId xmlns:a16="http://schemas.microsoft.com/office/drawing/2014/main" id="{0986368F-301F-4E39-B199-6E30D84CF94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1" name="正方形/長方形 180">
          <a:extLst>
            <a:ext uri="{FF2B5EF4-FFF2-40B4-BE49-F238E27FC236}">
              <a16:creationId xmlns:a16="http://schemas.microsoft.com/office/drawing/2014/main" id="{BFB560B4-8BB1-497E-A736-EE56E6A269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2" name="正方形/長方形 181">
          <a:extLst>
            <a:ext uri="{FF2B5EF4-FFF2-40B4-BE49-F238E27FC236}">
              <a16:creationId xmlns:a16="http://schemas.microsoft.com/office/drawing/2014/main" id="{D9A0DAEF-D7E7-4C5A-9A2B-92B5D94065B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3" name="正方形/長方形 182">
          <a:extLst>
            <a:ext uri="{FF2B5EF4-FFF2-40B4-BE49-F238E27FC236}">
              <a16:creationId xmlns:a16="http://schemas.microsoft.com/office/drawing/2014/main" id="{77060913-4F22-455B-8FF4-86BB41DF270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4" name="正方形/長方形 183">
          <a:extLst>
            <a:ext uri="{FF2B5EF4-FFF2-40B4-BE49-F238E27FC236}">
              <a16:creationId xmlns:a16="http://schemas.microsoft.com/office/drawing/2014/main" id="{EFD91E3B-4EDB-47EC-86DD-DBA404D3304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5" name="正方形/長方形 184">
          <a:extLst>
            <a:ext uri="{FF2B5EF4-FFF2-40B4-BE49-F238E27FC236}">
              <a16:creationId xmlns:a16="http://schemas.microsoft.com/office/drawing/2014/main" id="{7B7DF5E1-658B-4BD4-999C-3C03EFCD16F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6" name="正方形/長方形 185">
          <a:extLst>
            <a:ext uri="{FF2B5EF4-FFF2-40B4-BE49-F238E27FC236}">
              <a16:creationId xmlns:a16="http://schemas.microsoft.com/office/drawing/2014/main" id="{7001C69F-303E-4CEA-B9E5-3FA291EA777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7" name="正方形/長方形 186">
          <a:extLst>
            <a:ext uri="{FF2B5EF4-FFF2-40B4-BE49-F238E27FC236}">
              <a16:creationId xmlns:a16="http://schemas.microsoft.com/office/drawing/2014/main" id="{1143B615-B6BA-4A0B-AAC9-DC308EF7DAA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8" name="正方形/長方形 187">
          <a:extLst>
            <a:ext uri="{FF2B5EF4-FFF2-40B4-BE49-F238E27FC236}">
              <a16:creationId xmlns:a16="http://schemas.microsoft.com/office/drawing/2014/main" id="{68E4E1F1-64E4-429C-B2E4-1831D460B40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9" name="正方形/長方形 188">
          <a:extLst>
            <a:ext uri="{FF2B5EF4-FFF2-40B4-BE49-F238E27FC236}">
              <a16:creationId xmlns:a16="http://schemas.microsoft.com/office/drawing/2014/main" id="{B54B9643-E8CA-4477-8D73-54633FFE58E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0" name="正方形/長方形 189">
          <a:extLst>
            <a:ext uri="{FF2B5EF4-FFF2-40B4-BE49-F238E27FC236}">
              <a16:creationId xmlns:a16="http://schemas.microsoft.com/office/drawing/2014/main" id="{73E889F1-3F7B-4B61-B1B5-B66AE9FAB5B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1" name="正方形/長方形 190">
          <a:extLst>
            <a:ext uri="{FF2B5EF4-FFF2-40B4-BE49-F238E27FC236}">
              <a16:creationId xmlns:a16="http://schemas.microsoft.com/office/drawing/2014/main" id="{43555E76-2B2D-4D9B-8D68-8DFE616E83C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2" name="正方形/長方形 191">
          <a:extLst>
            <a:ext uri="{FF2B5EF4-FFF2-40B4-BE49-F238E27FC236}">
              <a16:creationId xmlns:a16="http://schemas.microsoft.com/office/drawing/2014/main" id="{A6594773-7E88-4923-B986-16C47232112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93" name="正方形/長方形 192">
          <a:extLst>
            <a:ext uri="{FF2B5EF4-FFF2-40B4-BE49-F238E27FC236}">
              <a16:creationId xmlns:a16="http://schemas.microsoft.com/office/drawing/2014/main" id="{8E80C228-C962-4D41-B46C-103452ED17E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94" name="正方形/長方形 193">
          <a:extLst>
            <a:ext uri="{FF2B5EF4-FFF2-40B4-BE49-F238E27FC236}">
              <a16:creationId xmlns:a16="http://schemas.microsoft.com/office/drawing/2014/main" id="{8DCCCC00-1FDC-4378-9532-2BB19B93455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95" name="正方形/長方形 194">
          <a:extLst>
            <a:ext uri="{FF2B5EF4-FFF2-40B4-BE49-F238E27FC236}">
              <a16:creationId xmlns:a16="http://schemas.microsoft.com/office/drawing/2014/main" id="{42A2AAC0-40D7-4ACC-840C-9D16958E7FD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96" name="正方形/長方形 195">
          <a:extLst>
            <a:ext uri="{FF2B5EF4-FFF2-40B4-BE49-F238E27FC236}">
              <a16:creationId xmlns:a16="http://schemas.microsoft.com/office/drawing/2014/main" id="{7D3019BE-AB1D-4E83-8468-40BA20FBDED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97" name="正方形/長方形 196">
          <a:extLst>
            <a:ext uri="{FF2B5EF4-FFF2-40B4-BE49-F238E27FC236}">
              <a16:creationId xmlns:a16="http://schemas.microsoft.com/office/drawing/2014/main" id="{93A614CA-B7FF-4A00-B5D5-31A8613694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98" name="正方形/長方形 197">
          <a:extLst>
            <a:ext uri="{FF2B5EF4-FFF2-40B4-BE49-F238E27FC236}">
              <a16:creationId xmlns:a16="http://schemas.microsoft.com/office/drawing/2014/main" id="{6769EF7F-7786-4006-A424-70B91858EA1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99" name="正方形/長方形 198">
          <a:extLst>
            <a:ext uri="{FF2B5EF4-FFF2-40B4-BE49-F238E27FC236}">
              <a16:creationId xmlns:a16="http://schemas.microsoft.com/office/drawing/2014/main" id="{18EE716A-5AC2-41F2-8434-C09A5748F37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00" name="正方形/長方形 199">
          <a:extLst>
            <a:ext uri="{FF2B5EF4-FFF2-40B4-BE49-F238E27FC236}">
              <a16:creationId xmlns:a16="http://schemas.microsoft.com/office/drawing/2014/main" id="{A5F553FA-A74E-4689-A290-E2F670E131E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01" name="正方形/長方形 200">
          <a:extLst>
            <a:ext uri="{FF2B5EF4-FFF2-40B4-BE49-F238E27FC236}">
              <a16:creationId xmlns:a16="http://schemas.microsoft.com/office/drawing/2014/main" id="{CE8D41B5-1F1D-4051-BF38-D29925D0D95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02" name="正方形/長方形 201">
          <a:extLst>
            <a:ext uri="{FF2B5EF4-FFF2-40B4-BE49-F238E27FC236}">
              <a16:creationId xmlns:a16="http://schemas.microsoft.com/office/drawing/2014/main" id="{B2A45FBA-301D-473C-8632-4DD20FEA5EF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03" name="正方形/長方形 202">
          <a:extLst>
            <a:ext uri="{FF2B5EF4-FFF2-40B4-BE49-F238E27FC236}">
              <a16:creationId xmlns:a16="http://schemas.microsoft.com/office/drawing/2014/main" id="{DC82F318-21C0-4335-838D-2639706FD72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04" name="正方形/長方形 203">
          <a:extLst>
            <a:ext uri="{FF2B5EF4-FFF2-40B4-BE49-F238E27FC236}">
              <a16:creationId xmlns:a16="http://schemas.microsoft.com/office/drawing/2014/main" id="{03D58542-1241-4A8E-B5DC-30D7E1C3F6F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05" name="正方形/長方形 204">
          <a:extLst>
            <a:ext uri="{FF2B5EF4-FFF2-40B4-BE49-F238E27FC236}">
              <a16:creationId xmlns:a16="http://schemas.microsoft.com/office/drawing/2014/main" id="{115AE36D-A376-48F1-86EF-75658205249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06" name="正方形/長方形 205">
          <a:extLst>
            <a:ext uri="{FF2B5EF4-FFF2-40B4-BE49-F238E27FC236}">
              <a16:creationId xmlns:a16="http://schemas.microsoft.com/office/drawing/2014/main" id="{96373DD9-EC67-41C7-89AF-76A9986F30C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07" name="正方形/長方形 206">
          <a:extLst>
            <a:ext uri="{FF2B5EF4-FFF2-40B4-BE49-F238E27FC236}">
              <a16:creationId xmlns:a16="http://schemas.microsoft.com/office/drawing/2014/main" id="{4A2F0B52-2E03-4AD0-94FA-FA67DE7C60F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08" name="正方形/長方形 207">
          <a:extLst>
            <a:ext uri="{FF2B5EF4-FFF2-40B4-BE49-F238E27FC236}">
              <a16:creationId xmlns:a16="http://schemas.microsoft.com/office/drawing/2014/main" id="{7EDFD291-9930-4278-991F-D50DE21F1D4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09" name="テキスト ボックス 208">
          <a:extLst>
            <a:ext uri="{FF2B5EF4-FFF2-40B4-BE49-F238E27FC236}">
              <a16:creationId xmlns:a16="http://schemas.microsoft.com/office/drawing/2014/main" id="{808F66ED-95CA-4BC8-9A72-C6492FAF387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10" name="直線コネクタ 209">
          <a:extLst>
            <a:ext uri="{FF2B5EF4-FFF2-40B4-BE49-F238E27FC236}">
              <a16:creationId xmlns:a16="http://schemas.microsoft.com/office/drawing/2014/main" id="{599A52C1-8521-43C0-A5B8-1C036990BE6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11" name="テキスト ボックス 210">
          <a:extLst>
            <a:ext uri="{FF2B5EF4-FFF2-40B4-BE49-F238E27FC236}">
              <a16:creationId xmlns:a16="http://schemas.microsoft.com/office/drawing/2014/main" id="{5E566C19-78C0-418F-9795-47468B74F14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12" name="直線コネクタ 211">
          <a:extLst>
            <a:ext uri="{FF2B5EF4-FFF2-40B4-BE49-F238E27FC236}">
              <a16:creationId xmlns:a16="http://schemas.microsoft.com/office/drawing/2014/main" id="{EFE21090-182F-4B1A-A937-70E7F22371F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13" name="テキスト ボックス 212">
          <a:extLst>
            <a:ext uri="{FF2B5EF4-FFF2-40B4-BE49-F238E27FC236}">
              <a16:creationId xmlns:a16="http://schemas.microsoft.com/office/drawing/2014/main" id="{B21DFCEF-4C1A-4648-9AA4-999FBC4E75E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14" name="直線コネクタ 213">
          <a:extLst>
            <a:ext uri="{FF2B5EF4-FFF2-40B4-BE49-F238E27FC236}">
              <a16:creationId xmlns:a16="http://schemas.microsoft.com/office/drawing/2014/main" id="{439DE5F9-F13E-420E-9439-BFB903719E5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15" name="テキスト ボックス 214">
          <a:extLst>
            <a:ext uri="{FF2B5EF4-FFF2-40B4-BE49-F238E27FC236}">
              <a16:creationId xmlns:a16="http://schemas.microsoft.com/office/drawing/2014/main" id="{B7FF684E-D5AC-4CCF-B10D-D64F75D115E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16" name="直線コネクタ 215">
          <a:extLst>
            <a:ext uri="{FF2B5EF4-FFF2-40B4-BE49-F238E27FC236}">
              <a16:creationId xmlns:a16="http://schemas.microsoft.com/office/drawing/2014/main" id="{B5DDD6E8-1A29-4662-A167-BAD1544039A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17" name="テキスト ボックス 216">
          <a:extLst>
            <a:ext uri="{FF2B5EF4-FFF2-40B4-BE49-F238E27FC236}">
              <a16:creationId xmlns:a16="http://schemas.microsoft.com/office/drawing/2014/main" id="{2A56E3A7-5346-455C-BAD5-5D82A58ECBF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18" name="直線コネクタ 217">
          <a:extLst>
            <a:ext uri="{FF2B5EF4-FFF2-40B4-BE49-F238E27FC236}">
              <a16:creationId xmlns:a16="http://schemas.microsoft.com/office/drawing/2014/main" id="{0687D5E9-92A3-4EBE-B1D2-0A71BF0B263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19" name="テキスト ボックス 218">
          <a:extLst>
            <a:ext uri="{FF2B5EF4-FFF2-40B4-BE49-F238E27FC236}">
              <a16:creationId xmlns:a16="http://schemas.microsoft.com/office/drawing/2014/main" id="{02FB7899-9684-4A5E-A21E-8E1C04CB399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20" name="直線コネクタ 219">
          <a:extLst>
            <a:ext uri="{FF2B5EF4-FFF2-40B4-BE49-F238E27FC236}">
              <a16:creationId xmlns:a16="http://schemas.microsoft.com/office/drawing/2014/main" id="{FF8F0E6A-DAC3-4485-84E1-513C452426D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21" name="テキスト ボックス 220">
          <a:extLst>
            <a:ext uri="{FF2B5EF4-FFF2-40B4-BE49-F238E27FC236}">
              <a16:creationId xmlns:a16="http://schemas.microsoft.com/office/drawing/2014/main" id="{B0C54D43-8840-456B-BC22-2E2163350B7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22" name="直線コネクタ 221">
          <a:extLst>
            <a:ext uri="{FF2B5EF4-FFF2-40B4-BE49-F238E27FC236}">
              <a16:creationId xmlns:a16="http://schemas.microsoft.com/office/drawing/2014/main" id="{4871E44D-4457-4B91-BCF8-D58A5F5642F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23" name="テキスト ボックス 222">
          <a:extLst>
            <a:ext uri="{FF2B5EF4-FFF2-40B4-BE49-F238E27FC236}">
              <a16:creationId xmlns:a16="http://schemas.microsoft.com/office/drawing/2014/main" id="{39714ABA-9DE0-4CC7-9ED4-F57471E7694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24" name="直線コネクタ 223">
          <a:extLst>
            <a:ext uri="{FF2B5EF4-FFF2-40B4-BE49-F238E27FC236}">
              <a16:creationId xmlns:a16="http://schemas.microsoft.com/office/drawing/2014/main" id="{3C2B56E4-902A-47B4-BF79-440435ED4CA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5" name="【消防施設】&#10;有形固定資産減価償却率グラフ枠">
          <a:extLst>
            <a:ext uri="{FF2B5EF4-FFF2-40B4-BE49-F238E27FC236}">
              <a16:creationId xmlns:a16="http://schemas.microsoft.com/office/drawing/2014/main" id="{FB9AAFE2-ECC8-41D1-BC28-45B5F6929DA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544</xdr:rowOff>
    </xdr:from>
    <xdr:to>
      <xdr:col>85</xdr:col>
      <xdr:colOff>126364</xdr:colOff>
      <xdr:row>86</xdr:row>
      <xdr:rowOff>123008</xdr:rowOff>
    </xdr:to>
    <xdr:cxnSp macro="">
      <xdr:nvCxnSpPr>
        <xdr:cNvPr id="226" name="直線コネクタ 225">
          <a:extLst>
            <a:ext uri="{FF2B5EF4-FFF2-40B4-BE49-F238E27FC236}">
              <a16:creationId xmlns:a16="http://schemas.microsoft.com/office/drawing/2014/main" id="{09B578AD-FB91-442B-8362-306482798DB8}"/>
            </a:ext>
          </a:extLst>
        </xdr:cNvPr>
        <xdr:cNvCxnSpPr/>
      </xdr:nvCxnSpPr>
      <xdr:spPr>
        <a:xfrm flipV="1">
          <a:off x="16318864" y="13545094"/>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227" name="【消防施設】&#10;有形固定資産減価償却率最小値テキスト">
          <a:extLst>
            <a:ext uri="{FF2B5EF4-FFF2-40B4-BE49-F238E27FC236}">
              <a16:creationId xmlns:a16="http://schemas.microsoft.com/office/drawing/2014/main" id="{2EC0F697-4482-4836-A22B-7AE4E77B6A1C}"/>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228" name="直線コネクタ 227">
          <a:extLst>
            <a:ext uri="{FF2B5EF4-FFF2-40B4-BE49-F238E27FC236}">
              <a16:creationId xmlns:a16="http://schemas.microsoft.com/office/drawing/2014/main" id="{009B5C98-FDFF-4875-BEBD-1DA0CBE61088}"/>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118671</xdr:rowOff>
    </xdr:from>
    <xdr:ext cx="405111" cy="259045"/>
    <xdr:sp macro="" textlink="">
      <xdr:nvSpPr>
        <xdr:cNvPr id="229" name="【消防施設】&#10;有形固定資産減価償却率最大値テキスト">
          <a:extLst>
            <a:ext uri="{FF2B5EF4-FFF2-40B4-BE49-F238E27FC236}">
              <a16:creationId xmlns:a16="http://schemas.microsoft.com/office/drawing/2014/main" id="{C8331243-BF9C-4B96-9750-262A02AAA7DA}"/>
            </a:ext>
          </a:extLst>
        </xdr:cNvPr>
        <xdr:cNvSpPr txBox="1"/>
      </xdr:nvSpPr>
      <xdr:spPr>
        <a:xfrm>
          <a:off x="16357600" y="1332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544</xdr:rowOff>
    </xdr:from>
    <xdr:to>
      <xdr:col>86</xdr:col>
      <xdr:colOff>25400</xdr:colOff>
      <xdr:row>79</xdr:row>
      <xdr:rowOff>544</xdr:rowOff>
    </xdr:to>
    <xdr:cxnSp macro="">
      <xdr:nvCxnSpPr>
        <xdr:cNvPr id="230" name="直線コネクタ 229">
          <a:extLst>
            <a:ext uri="{FF2B5EF4-FFF2-40B4-BE49-F238E27FC236}">
              <a16:creationId xmlns:a16="http://schemas.microsoft.com/office/drawing/2014/main" id="{91122FE6-5D89-46F8-ADE7-0D00B7D8AE1E}"/>
            </a:ext>
          </a:extLst>
        </xdr:cNvPr>
        <xdr:cNvCxnSpPr/>
      </xdr:nvCxnSpPr>
      <xdr:spPr>
        <a:xfrm>
          <a:off x="16230600" y="1354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231" name="【消防施設】&#10;有形固定資産減価償却率平均値テキスト">
          <a:extLst>
            <a:ext uri="{FF2B5EF4-FFF2-40B4-BE49-F238E27FC236}">
              <a16:creationId xmlns:a16="http://schemas.microsoft.com/office/drawing/2014/main" id="{EF8EAF45-FB6D-46F5-AEF6-683AC70BD979}"/>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232" name="フローチャート: 判断 231">
          <a:extLst>
            <a:ext uri="{FF2B5EF4-FFF2-40B4-BE49-F238E27FC236}">
              <a16:creationId xmlns:a16="http://schemas.microsoft.com/office/drawing/2014/main" id="{C3ADAF77-F760-4738-92D9-857964CD5E08}"/>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153851</xdr:rowOff>
    </xdr:from>
    <xdr:to>
      <xdr:col>81</xdr:col>
      <xdr:colOff>101600</xdr:colOff>
      <xdr:row>83</xdr:row>
      <xdr:rowOff>84001</xdr:rowOff>
    </xdr:to>
    <xdr:sp macro="" textlink="">
      <xdr:nvSpPr>
        <xdr:cNvPr id="233" name="フローチャート: 判断 232">
          <a:extLst>
            <a:ext uri="{FF2B5EF4-FFF2-40B4-BE49-F238E27FC236}">
              <a16:creationId xmlns:a16="http://schemas.microsoft.com/office/drawing/2014/main" id="{261F2916-22E5-4890-88E3-95B97E3ACC91}"/>
            </a:ext>
          </a:extLst>
        </xdr:cNvPr>
        <xdr:cNvSpPr/>
      </xdr:nvSpPr>
      <xdr:spPr>
        <a:xfrm>
          <a:off x="15430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234" name="フローチャート: 判断 233">
          <a:extLst>
            <a:ext uri="{FF2B5EF4-FFF2-40B4-BE49-F238E27FC236}">
              <a16:creationId xmlns:a16="http://schemas.microsoft.com/office/drawing/2014/main" id="{FFE56F62-5497-49AA-A93D-35519FABF24A}"/>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157118</xdr:rowOff>
    </xdr:from>
    <xdr:to>
      <xdr:col>72</xdr:col>
      <xdr:colOff>38100</xdr:colOff>
      <xdr:row>83</xdr:row>
      <xdr:rowOff>87268</xdr:rowOff>
    </xdr:to>
    <xdr:sp macro="" textlink="">
      <xdr:nvSpPr>
        <xdr:cNvPr id="235" name="フローチャート: 判断 234">
          <a:extLst>
            <a:ext uri="{FF2B5EF4-FFF2-40B4-BE49-F238E27FC236}">
              <a16:creationId xmlns:a16="http://schemas.microsoft.com/office/drawing/2014/main" id="{5A35358A-E97A-47A5-BF39-B29E39A3A634}"/>
            </a:ext>
          </a:extLst>
        </xdr:cNvPr>
        <xdr:cNvSpPr/>
      </xdr:nvSpPr>
      <xdr:spPr>
        <a:xfrm>
          <a:off x="13652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73842</xdr:rowOff>
    </xdr:from>
    <xdr:to>
      <xdr:col>67</xdr:col>
      <xdr:colOff>101600</xdr:colOff>
      <xdr:row>83</xdr:row>
      <xdr:rowOff>3992</xdr:rowOff>
    </xdr:to>
    <xdr:sp macro="" textlink="">
      <xdr:nvSpPr>
        <xdr:cNvPr id="236" name="フローチャート: 判断 235">
          <a:extLst>
            <a:ext uri="{FF2B5EF4-FFF2-40B4-BE49-F238E27FC236}">
              <a16:creationId xmlns:a16="http://schemas.microsoft.com/office/drawing/2014/main" id="{C743D465-2DBA-4317-91C8-5C2BF4D60D9D}"/>
            </a:ext>
          </a:extLst>
        </xdr:cNvPr>
        <xdr:cNvSpPr/>
      </xdr:nvSpPr>
      <xdr:spPr>
        <a:xfrm>
          <a:off x="12763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9943FAB3-6D75-4F2E-8AA0-E19EA920B78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20A3A92F-0F19-4DBE-94ED-6B376D6ADE4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79EE851E-C2B2-4E6D-BFC5-8E5066D173C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81923F9A-6923-43F9-9CA5-374903D60A8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813CDAAF-73D7-4FDB-A401-F10FE6FD7D6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72208</xdr:rowOff>
    </xdr:from>
    <xdr:to>
      <xdr:col>67</xdr:col>
      <xdr:colOff>101600</xdr:colOff>
      <xdr:row>78</xdr:row>
      <xdr:rowOff>2358</xdr:rowOff>
    </xdr:to>
    <xdr:sp macro="" textlink="">
      <xdr:nvSpPr>
        <xdr:cNvPr id="242" name="楕円 241">
          <a:extLst>
            <a:ext uri="{FF2B5EF4-FFF2-40B4-BE49-F238E27FC236}">
              <a16:creationId xmlns:a16="http://schemas.microsoft.com/office/drawing/2014/main" id="{7E6EE3FD-9538-4898-9551-41B46181D98A}"/>
            </a:ext>
          </a:extLst>
        </xdr:cNvPr>
        <xdr:cNvSpPr/>
      </xdr:nvSpPr>
      <xdr:spPr>
        <a:xfrm>
          <a:off x="12763500" y="132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100528</xdr:rowOff>
    </xdr:from>
    <xdr:ext cx="405111" cy="259045"/>
    <xdr:sp macro="" textlink="">
      <xdr:nvSpPr>
        <xdr:cNvPr id="243" name="n_1aveValue【消防施設】&#10;有形固定資産減価償却率">
          <a:extLst>
            <a:ext uri="{FF2B5EF4-FFF2-40B4-BE49-F238E27FC236}">
              <a16:creationId xmlns:a16="http://schemas.microsoft.com/office/drawing/2014/main" id="{59CEF2F5-29C1-4AB8-91E7-0E13DF5B20B1}"/>
            </a:ext>
          </a:extLst>
        </xdr:cNvPr>
        <xdr:cNvSpPr txBox="1"/>
      </xdr:nvSpPr>
      <xdr:spPr>
        <a:xfrm>
          <a:off x="15266044" y="1398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244" name="n_2aveValue【消防施設】&#10;有形固定資産減価償却率">
          <a:extLst>
            <a:ext uri="{FF2B5EF4-FFF2-40B4-BE49-F238E27FC236}">
              <a16:creationId xmlns:a16="http://schemas.microsoft.com/office/drawing/2014/main" id="{50C9C716-1CA3-4188-A2D1-8F4B1C3C6A5A}"/>
            </a:ext>
          </a:extLst>
        </xdr:cNvPr>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103795</xdr:rowOff>
    </xdr:from>
    <xdr:ext cx="405111" cy="259045"/>
    <xdr:sp macro="" textlink="">
      <xdr:nvSpPr>
        <xdr:cNvPr id="245" name="n_3aveValue【消防施設】&#10;有形固定資産減価償却率">
          <a:extLst>
            <a:ext uri="{FF2B5EF4-FFF2-40B4-BE49-F238E27FC236}">
              <a16:creationId xmlns:a16="http://schemas.microsoft.com/office/drawing/2014/main" id="{38A7BBF0-1CCE-4911-BABD-55EFCF233102}"/>
            </a:ext>
          </a:extLst>
        </xdr:cNvPr>
        <xdr:cNvSpPr txBox="1"/>
      </xdr:nvSpPr>
      <xdr:spPr>
        <a:xfrm>
          <a:off x="135007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166569</xdr:rowOff>
    </xdr:from>
    <xdr:ext cx="405111" cy="259045"/>
    <xdr:sp macro="" textlink="">
      <xdr:nvSpPr>
        <xdr:cNvPr id="246" name="n_4aveValue【消防施設】&#10;有形固定資産減価償却率">
          <a:extLst>
            <a:ext uri="{FF2B5EF4-FFF2-40B4-BE49-F238E27FC236}">
              <a16:creationId xmlns:a16="http://schemas.microsoft.com/office/drawing/2014/main" id="{781515A5-F48D-476F-A3AD-28DB16736055}"/>
            </a:ext>
          </a:extLst>
        </xdr:cNvPr>
        <xdr:cNvSpPr txBox="1"/>
      </xdr:nvSpPr>
      <xdr:spPr>
        <a:xfrm>
          <a:off x="12611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18885</xdr:rowOff>
    </xdr:from>
    <xdr:ext cx="340478" cy="259045"/>
    <xdr:sp macro="" textlink="">
      <xdr:nvSpPr>
        <xdr:cNvPr id="247" name="n_4mainValue【消防施設】&#10;有形固定資産減価償却率">
          <a:extLst>
            <a:ext uri="{FF2B5EF4-FFF2-40B4-BE49-F238E27FC236}">
              <a16:creationId xmlns:a16="http://schemas.microsoft.com/office/drawing/2014/main" id="{D833CBD8-D2A8-4F78-9C62-BBCE5BCEAC23}"/>
            </a:ext>
          </a:extLst>
        </xdr:cNvPr>
        <xdr:cNvSpPr txBox="1"/>
      </xdr:nvSpPr>
      <xdr:spPr>
        <a:xfrm>
          <a:off x="12644061" y="1304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48" name="正方形/長方形 247">
          <a:extLst>
            <a:ext uri="{FF2B5EF4-FFF2-40B4-BE49-F238E27FC236}">
              <a16:creationId xmlns:a16="http://schemas.microsoft.com/office/drawing/2014/main" id="{5414FD96-74AC-4333-8E36-F42EAE3C00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49" name="正方形/長方形 248">
          <a:extLst>
            <a:ext uri="{FF2B5EF4-FFF2-40B4-BE49-F238E27FC236}">
              <a16:creationId xmlns:a16="http://schemas.microsoft.com/office/drawing/2014/main" id="{C275958A-44B2-46AF-BC46-5904E8A7F97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50" name="正方形/長方形 249">
          <a:extLst>
            <a:ext uri="{FF2B5EF4-FFF2-40B4-BE49-F238E27FC236}">
              <a16:creationId xmlns:a16="http://schemas.microsoft.com/office/drawing/2014/main" id="{E95B78DA-19FD-4BED-A444-3A13639FAC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51" name="正方形/長方形 250">
          <a:extLst>
            <a:ext uri="{FF2B5EF4-FFF2-40B4-BE49-F238E27FC236}">
              <a16:creationId xmlns:a16="http://schemas.microsoft.com/office/drawing/2014/main" id="{C4FD8D52-B8B4-4257-A8CB-FA0E7DBA75A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52" name="正方形/長方形 251">
          <a:extLst>
            <a:ext uri="{FF2B5EF4-FFF2-40B4-BE49-F238E27FC236}">
              <a16:creationId xmlns:a16="http://schemas.microsoft.com/office/drawing/2014/main" id="{130B6B7D-D78E-4D72-B16E-2A88C2C44B2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53" name="正方形/長方形 252">
          <a:extLst>
            <a:ext uri="{FF2B5EF4-FFF2-40B4-BE49-F238E27FC236}">
              <a16:creationId xmlns:a16="http://schemas.microsoft.com/office/drawing/2014/main" id="{46A4BE4C-3326-4C50-8514-9B2A651A23B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54" name="正方形/長方形 253">
          <a:extLst>
            <a:ext uri="{FF2B5EF4-FFF2-40B4-BE49-F238E27FC236}">
              <a16:creationId xmlns:a16="http://schemas.microsoft.com/office/drawing/2014/main" id="{3758DE6C-8B1D-45C9-8B00-71328FBFA72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55" name="正方形/長方形 254">
          <a:extLst>
            <a:ext uri="{FF2B5EF4-FFF2-40B4-BE49-F238E27FC236}">
              <a16:creationId xmlns:a16="http://schemas.microsoft.com/office/drawing/2014/main" id="{FCE8D3B9-128F-42F0-9DD3-9B156328627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56" name="テキスト ボックス 255">
          <a:extLst>
            <a:ext uri="{FF2B5EF4-FFF2-40B4-BE49-F238E27FC236}">
              <a16:creationId xmlns:a16="http://schemas.microsoft.com/office/drawing/2014/main" id="{76B75DE7-8A85-4C25-A3C0-AF7B77F109B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57" name="直線コネクタ 256">
          <a:extLst>
            <a:ext uri="{FF2B5EF4-FFF2-40B4-BE49-F238E27FC236}">
              <a16:creationId xmlns:a16="http://schemas.microsoft.com/office/drawing/2014/main" id="{2242A930-1F87-4512-BFA4-29132EC65C9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58" name="直線コネクタ 257">
          <a:extLst>
            <a:ext uri="{FF2B5EF4-FFF2-40B4-BE49-F238E27FC236}">
              <a16:creationId xmlns:a16="http://schemas.microsoft.com/office/drawing/2014/main" id="{BD3FE8B6-C2E7-4DB1-B167-9C6E2792546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59" name="テキスト ボックス 258">
          <a:extLst>
            <a:ext uri="{FF2B5EF4-FFF2-40B4-BE49-F238E27FC236}">
              <a16:creationId xmlns:a16="http://schemas.microsoft.com/office/drawing/2014/main" id="{285BA3D2-09B7-40B8-9BA2-4BC04BAC425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60" name="直線コネクタ 259">
          <a:extLst>
            <a:ext uri="{FF2B5EF4-FFF2-40B4-BE49-F238E27FC236}">
              <a16:creationId xmlns:a16="http://schemas.microsoft.com/office/drawing/2014/main" id="{31797722-2D99-48E0-ACBF-DCE2977AA8E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61" name="テキスト ボックス 260">
          <a:extLst>
            <a:ext uri="{FF2B5EF4-FFF2-40B4-BE49-F238E27FC236}">
              <a16:creationId xmlns:a16="http://schemas.microsoft.com/office/drawing/2014/main" id="{15070F3F-8411-45AE-802E-0A3FD70EDDB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62" name="直線コネクタ 261">
          <a:extLst>
            <a:ext uri="{FF2B5EF4-FFF2-40B4-BE49-F238E27FC236}">
              <a16:creationId xmlns:a16="http://schemas.microsoft.com/office/drawing/2014/main" id="{B345BD6B-9758-45F4-ABF8-11742BD9183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63" name="テキスト ボックス 262">
          <a:extLst>
            <a:ext uri="{FF2B5EF4-FFF2-40B4-BE49-F238E27FC236}">
              <a16:creationId xmlns:a16="http://schemas.microsoft.com/office/drawing/2014/main" id="{2C0AD852-79DA-4E86-BCD3-FA97D5DE7AD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64" name="直線コネクタ 263">
          <a:extLst>
            <a:ext uri="{FF2B5EF4-FFF2-40B4-BE49-F238E27FC236}">
              <a16:creationId xmlns:a16="http://schemas.microsoft.com/office/drawing/2014/main" id="{9E70722C-ED62-40E3-9596-E17A3CE910F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65" name="テキスト ボックス 264">
          <a:extLst>
            <a:ext uri="{FF2B5EF4-FFF2-40B4-BE49-F238E27FC236}">
              <a16:creationId xmlns:a16="http://schemas.microsoft.com/office/drawing/2014/main" id="{C9046BED-3365-4985-BADA-301D135A576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66" name="直線コネクタ 265">
          <a:extLst>
            <a:ext uri="{FF2B5EF4-FFF2-40B4-BE49-F238E27FC236}">
              <a16:creationId xmlns:a16="http://schemas.microsoft.com/office/drawing/2014/main" id="{6EB3C508-6771-4F88-8225-D2A090ABF6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38BB3034-2AE1-4FB4-A87B-3D57FDD7DEC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68" name="【消防施設】&#10;一人当たり面積グラフ枠">
          <a:extLst>
            <a:ext uri="{FF2B5EF4-FFF2-40B4-BE49-F238E27FC236}">
              <a16:creationId xmlns:a16="http://schemas.microsoft.com/office/drawing/2014/main" id="{24BD4503-5C88-4D92-9BB5-DBE8873EF8A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269" name="直線コネクタ 268">
          <a:extLst>
            <a:ext uri="{FF2B5EF4-FFF2-40B4-BE49-F238E27FC236}">
              <a16:creationId xmlns:a16="http://schemas.microsoft.com/office/drawing/2014/main" id="{26151E0B-619F-48E4-8240-9628754628BD}"/>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270" name="【消防施設】&#10;一人当たり面積最小値テキスト">
          <a:extLst>
            <a:ext uri="{FF2B5EF4-FFF2-40B4-BE49-F238E27FC236}">
              <a16:creationId xmlns:a16="http://schemas.microsoft.com/office/drawing/2014/main" id="{B698BCDC-C13B-4314-A1C3-B794A8F12C27}"/>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271" name="直線コネクタ 270">
          <a:extLst>
            <a:ext uri="{FF2B5EF4-FFF2-40B4-BE49-F238E27FC236}">
              <a16:creationId xmlns:a16="http://schemas.microsoft.com/office/drawing/2014/main" id="{83CBCBE5-5401-49F6-8597-A47441738D3D}"/>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272" name="【消防施設】&#10;一人当たり面積最大値テキスト">
          <a:extLst>
            <a:ext uri="{FF2B5EF4-FFF2-40B4-BE49-F238E27FC236}">
              <a16:creationId xmlns:a16="http://schemas.microsoft.com/office/drawing/2014/main" id="{28485C6B-9E4B-49BB-AD57-83A2390B952C}"/>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273" name="直線コネクタ 272">
          <a:extLst>
            <a:ext uri="{FF2B5EF4-FFF2-40B4-BE49-F238E27FC236}">
              <a16:creationId xmlns:a16="http://schemas.microsoft.com/office/drawing/2014/main" id="{BE8472BB-C68B-42B2-A5F5-3AAD25378239}"/>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274" name="【消防施設】&#10;一人当たり面積平均値テキスト">
          <a:extLst>
            <a:ext uri="{FF2B5EF4-FFF2-40B4-BE49-F238E27FC236}">
              <a16:creationId xmlns:a16="http://schemas.microsoft.com/office/drawing/2014/main" id="{8B330E7F-DE08-40A5-8E23-74C4D7237FA2}"/>
            </a:ext>
          </a:extLst>
        </xdr:cNvPr>
        <xdr:cNvSpPr txBox="1"/>
      </xdr:nvSpPr>
      <xdr:spPr>
        <a:xfrm>
          <a:off x="221996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275" name="フローチャート: 判断 274">
          <a:extLst>
            <a:ext uri="{FF2B5EF4-FFF2-40B4-BE49-F238E27FC236}">
              <a16:creationId xmlns:a16="http://schemas.microsoft.com/office/drawing/2014/main" id="{03787092-DFA7-499B-907D-64F8D844A944}"/>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276" name="フローチャート: 判断 275">
          <a:extLst>
            <a:ext uri="{FF2B5EF4-FFF2-40B4-BE49-F238E27FC236}">
              <a16:creationId xmlns:a16="http://schemas.microsoft.com/office/drawing/2014/main" id="{7BABB6FF-30A1-4BBB-9E7A-3B14505B61C6}"/>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277" name="フローチャート: 判断 276">
          <a:extLst>
            <a:ext uri="{FF2B5EF4-FFF2-40B4-BE49-F238E27FC236}">
              <a16:creationId xmlns:a16="http://schemas.microsoft.com/office/drawing/2014/main" id="{18B3ED20-7FA0-4D2F-B40B-3183EDB4D150}"/>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278" name="フローチャート: 判断 277">
          <a:extLst>
            <a:ext uri="{FF2B5EF4-FFF2-40B4-BE49-F238E27FC236}">
              <a16:creationId xmlns:a16="http://schemas.microsoft.com/office/drawing/2014/main" id="{09CE5EF4-F240-43A1-89E0-4904C64C9F30}"/>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279" name="フローチャート: 判断 278">
          <a:extLst>
            <a:ext uri="{FF2B5EF4-FFF2-40B4-BE49-F238E27FC236}">
              <a16:creationId xmlns:a16="http://schemas.microsoft.com/office/drawing/2014/main" id="{8A68095A-0791-4E22-995A-B6D73F93ABD4}"/>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1E066EF-77E0-46E4-856B-5E907C8EE3A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73B7F9C2-38B9-4B09-8D4C-C3E42A01031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A6224E0C-B977-459A-A392-708153E9D8D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EBC2605F-E195-4A1A-8CFE-A3F2783228F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A911C9B0-FDF2-486B-AC6D-D30C2843C76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29363</xdr:rowOff>
    </xdr:from>
    <xdr:to>
      <xdr:col>98</xdr:col>
      <xdr:colOff>38100</xdr:colOff>
      <xdr:row>85</xdr:row>
      <xdr:rowOff>130963</xdr:rowOff>
    </xdr:to>
    <xdr:sp macro="" textlink="">
      <xdr:nvSpPr>
        <xdr:cNvPr id="285" name="楕円 284">
          <a:extLst>
            <a:ext uri="{FF2B5EF4-FFF2-40B4-BE49-F238E27FC236}">
              <a16:creationId xmlns:a16="http://schemas.microsoft.com/office/drawing/2014/main" id="{FC6BDA52-3934-4043-A219-EA8D0544CAE6}"/>
            </a:ext>
          </a:extLst>
        </xdr:cNvPr>
        <xdr:cNvSpPr/>
      </xdr:nvSpPr>
      <xdr:spPr>
        <a:xfrm>
          <a:off x="18605500" y="146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35019</xdr:rowOff>
    </xdr:from>
    <xdr:ext cx="469744" cy="259045"/>
    <xdr:sp macro="" textlink="">
      <xdr:nvSpPr>
        <xdr:cNvPr id="286" name="n_1aveValue【消防施設】&#10;一人当たり面積">
          <a:extLst>
            <a:ext uri="{FF2B5EF4-FFF2-40B4-BE49-F238E27FC236}">
              <a16:creationId xmlns:a16="http://schemas.microsoft.com/office/drawing/2014/main" id="{F5A65A9A-1D3D-4390-89C2-5A09DDD2227F}"/>
            </a:ext>
          </a:extLst>
        </xdr:cNvPr>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287" name="n_2aveValue【消防施設】&#10;一人当たり面積">
          <a:extLst>
            <a:ext uri="{FF2B5EF4-FFF2-40B4-BE49-F238E27FC236}">
              <a16:creationId xmlns:a16="http://schemas.microsoft.com/office/drawing/2014/main" id="{84767E3C-F23F-4A55-99D7-BC85CEFF6883}"/>
            </a:ext>
          </a:extLst>
        </xdr:cNvPr>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288" name="n_3aveValue【消防施設】&#10;一人当たり面積">
          <a:extLst>
            <a:ext uri="{FF2B5EF4-FFF2-40B4-BE49-F238E27FC236}">
              <a16:creationId xmlns:a16="http://schemas.microsoft.com/office/drawing/2014/main" id="{F96B32FB-3DA9-4544-A812-398F3B5D578D}"/>
            </a:ext>
          </a:extLst>
        </xdr:cNvPr>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289" name="n_4aveValue【消防施設】&#10;一人当たり面積">
          <a:extLst>
            <a:ext uri="{FF2B5EF4-FFF2-40B4-BE49-F238E27FC236}">
              <a16:creationId xmlns:a16="http://schemas.microsoft.com/office/drawing/2014/main" id="{35EE59C2-B1EF-461F-B56A-853AE35FCC5B}"/>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147490</xdr:rowOff>
    </xdr:from>
    <xdr:ext cx="469744" cy="259045"/>
    <xdr:sp macro="" textlink="">
      <xdr:nvSpPr>
        <xdr:cNvPr id="290" name="n_4mainValue【消防施設】&#10;一人当たり面積">
          <a:extLst>
            <a:ext uri="{FF2B5EF4-FFF2-40B4-BE49-F238E27FC236}">
              <a16:creationId xmlns:a16="http://schemas.microsoft.com/office/drawing/2014/main" id="{CFADD1D2-6358-426F-8436-23B2531C2818}"/>
            </a:ext>
          </a:extLst>
        </xdr:cNvPr>
        <xdr:cNvSpPr txBox="1"/>
      </xdr:nvSpPr>
      <xdr:spPr>
        <a:xfrm>
          <a:off x="18421427" y="143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91" name="正方形/長方形 290">
          <a:extLst>
            <a:ext uri="{FF2B5EF4-FFF2-40B4-BE49-F238E27FC236}">
              <a16:creationId xmlns:a16="http://schemas.microsoft.com/office/drawing/2014/main" id="{29D76519-F083-4435-888D-68CD2DAEE0B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2" name="正方形/長方形 291">
          <a:extLst>
            <a:ext uri="{FF2B5EF4-FFF2-40B4-BE49-F238E27FC236}">
              <a16:creationId xmlns:a16="http://schemas.microsoft.com/office/drawing/2014/main" id="{2A074153-2E94-4963-9F6E-DEC01A944A8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3" name="正方形/長方形 292">
          <a:extLst>
            <a:ext uri="{FF2B5EF4-FFF2-40B4-BE49-F238E27FC236}">
              <a16:creationId xmlns:a16="http://schemas.microsoft.com/office/drawing/2014/main" id="{77E599BA-9A91-454E-A654-66777216127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4" name="正方形/長方形 293">
          <a:extLst>
            <a:ext uri="{FF2B5EF4-FFF2-40B4-BE49-F238E27FC236}">
              <a16:creationId xmlns:a16="http://schemas.microsoft.com/office/drawing/2014/main" id="{3AB7F3CE-A30D-43F4-9226-58538DA5DC7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5" name="正方形/長方形 294">
          <a:extLst>
            <a:ext uri="{FF2B5EF4-FFF2-40B4-BE49-F238E27FC236}">
              <a16:creationId xmlns:a16="http://schemas.microsoft.com/office/drawing/2014/main" id="{4D261662-D812-4DFB-B9E7-14BECA491D3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6" name="正方形/長方形 295">
          <a:extLst>
            <a:ext uri="{FF2B5EF4-FFF2-40B4-BE49-F238E27FC236}">
              <a16:creationId xmlns:a16="http://schemas.microsoft.com/office/drawing/2014/main" id="{FB14D499-4993-4276-8535-785492AFC5F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7" name="正方形/長方形 296">
          <a:extLst>
            <a:ext uri="{FF2B5EF4-FFF2-40B4-BE49-F238E27FC236}">
              <a16:creationId xmlns:a16="http://schemas.microsoft.com/office/drawing/2014/main" id="{628F735B-65C7-439C-83D7-4602074A9C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8" name="正方形/長方形 297">
          <a:extLst>
            <a:ext uri="{FF2B5EF4-FFF2-40B4-BE49-F238E27FC236}">
              <a16:creationId xmlns:a16="http://schemas.microsoft.com/office/drawing/2014/main" id="{A8BA22F2-690B-4F78-9BD9-8B1E8BA1E28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99" name="テキスト ボックス 298">
          <a:extLst>
            <a:ext uri="{FF2B5EF4-FFF2-40B4-BE49-F238E27FC236}">
              <a16:creationId xmlns:a16="http://schemas.microsoft.com/office/drawing/2014/main" id="{5FE643A3-A62C-48A3-810D-35D389D82F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00" name="直線コネクタ 299">
          <a:extLst>
            <a:ext uri="{FF2B5EF4-FFF2-40B4-BE49-F238E27FC236}">
              <a16:creationId xmlns:a16="http://schemas.microsoft.com/office/drawing/2014/main" id="{C8E8D506-A173-4E7E-BBDA-46A3DCF644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01" name="テキスト ボックス 300">
          <a:extLst>
            <a:ext uri="{FF2B5EF4-FFF2-40B4-BE49-F238E27FC236}">
              <a16:creationId xmlns:a16="http://schemas.microsoft.com/office/drawing/2014/main" id="{FDE9273D-EB17-4948-92AA-540B62778FB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02" name="直線コネクタ 301">
          <a:extLst>
            <a:ext uri="{FF2B5EF4-FFF2-40B4-BE49-F238E27FC236}">
              <a16:creationId xmlns:a16="http://schemas.microsoft.com/office/drawing/2014/main" id="{B1137AB6-0270-4A67-A1E6-1A04EA7F938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03" name="テキスト ボックス 302">
          <a:extLst>
            <a:ext uri="{FF2B5EF4-FFF2-40B4-BE49-F238E27FC236}">
              <a16:creationId xmlns:a16="http://schemas.microsoft.com/office/drawing/2014/main" id="{DC77F317-E58C-498D-8F7E-7C0EAE9D88C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04" name="直線コネクタ 303">
          <a:extLst>
            <a:ext uri="{FF2B5EF4-FFF2-40B4-BE49-F238E27FC236}">
              <a16:creationId xmlns:a16="http://schemas.microsoft.com/office/drawing/2014/main" id="{9CD3A72F-7AE0-4DE7-B9C2-C14CA0EC5A8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05" name="テキスト ボックス 304">
          <a:extLst>
            <a:ext uri="{FF2B5EF4-FFF2-40B4-BE49-F238E27FC236}">
              <a16:creationId xmlns:a16="http://schemas.microsoft.com/office/drawing/2014/main" id="{6853C20F-D5B7-4535-A359-F55651B3536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06" name="直線コネクタ 305">
          <a:extLst>
            <a:ext uri="{FF2B5EF4-FFF2-40B4-BE49-F238E27FC236}">
              <a16:creationId xmlns:a16="http://schemas.microsoft.com/office/drawing/2014/main" id="{14F15BC3-695B-4EF7-B050-9C634395164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07" name="テキスト ボックス 306">
          <a:extLst>
            <a:ext uri="{FF2B5EF4-FFF2-40B4-BE49-F238E27FC236}">
              <a16:creationId xmlns:a16="http://schemas.microsoft.com/office/drawing/2014/main" id="{78B9E5A2-FF3C-4AC6-BCCA-468BEB2CCE7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08" name="直線コネクタ 307">
          <a:extLst>
            <a:ext uri="{FF2B5EF4-FFF2-40B4-BE49-F238E27FC236}">
              <a16:creationId xmlns:a16="http://schemas.microsoft.com/office/drawing/2014/main" id="{CDD5DCBE-3F1B-4845-BB96-84B4449FB14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09" name="テキスト ボックス 308">
          <a:extLst>
            <a:ext uri="{FF2B5EF4-FFF2-40B4-BE49-F238E27FC236}">
              <a16:creationId xmlns:a16="http://schemas.microsoft.com/office/drawing/2014/main" id="{C8C7F9B3-6601-43FA-9A85-071CC5E52A8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10" name="直線コネクタ 309">
          <a:extLst>
            <a:ext uri="{FF2B5EF4-FFF2-40B4-BE49-F238E27FC236}">
              <a16:creationId xmlns:a16="http://schemas.microsoft.com/office/drawing/2014/main" id="{F2B044D0-C180-4209-8113-0316BCF8D85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11" name="テキスト ボックス 310">
          <a:extLst>
            <a:ext uri="{FF2B5EF4-FFF2-40B4-BE49-F238E27FC236}">
              <a16:creationId xmlns:a16="http://schemas.microsoft.com/office/drawing/2014/main" id="{1996F587-BA4C-4448-BD23-A495698275F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12" name="直線コネクタ 311">
          <a:extLst>
            <a:ext uri="{FF2B5EF4-FFF2-40B4-BE49-F238E27FC236}">
              <a16:creationId xmlns:a16="http://schemas.microsoft.com/office/drawing/2014/main" id="{5B008081-51F6-43C9-BB29-F63FF53C325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13" name="テキスト ボックス 312">
          <a:extLst>
            <a:ext uri="{FF2B5EF4-FFF2-40B4-BE49-F238E27FC236}">
              <a16:creationId xmlns:a16="http://schemas.microsoft.com/office/drawing/2014/main" id="{63D9EEFF-05E6-4316-9C65-3E4F149F499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4" name="直線コネクタ 313">
          <a:extLst>
            <a:ext uri="{FF2B5EF4-FFF2-40B4-BE49-F238E27FC236}">
              <a16:creationId xmlns:a16="http://schemas.microsoft.com/office/drawing/2014/main" id="{EBBA8DA5-A006-4919-A014-7564A2283E1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5" name="【庁舎】&#10;有形固定資産減価償却率グラフ枠">
          <a:extLst>
            <a:ext uri="{FF2B5EF4-FFF2-40B4-BE49-F238E27FC236}">
              <a16:creationId xmlns:a16="http://schemas.microsoft.com/office/drawing/2014/main" id="{2215ED5B-C568-426A-9331-DFC576C2C24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316" name="直線コネクタ 315">
          <a:extLst>
            <a:ext uri="{FF2B5EF4-FFF2-40B4-BE49-F238E27FC236}">
              <a16:creationId xmlns:a16="http://schemas.microsoft.com/office/drawing/2014/main" id="{37319156-4965-4B50-B757-8C838F121133}"/>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17" name="【庁舎】&#10;有形固定資産減価償却率最小値テキスト">
          <a:extLst>
            <a:ext uri="{FF2B5EF4-FFF2-40B4-BE49-F238E27FC236}">
              <a16:creationId xmlns:a16="http://schemas.microsoft.com/office/drawing/2014/main" id="{CB632028-66DB-407E-8524-8E69693DD13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18" name="直線コネクタ 317">
          <a:extLst>
            <a:ext uri="{FF2B5EF4-FFF2-40B4-BE49-F238E27FC236}">
              <a16:creationId xmlns:a16="http://schemas.microsoft.com/office/drawing/2014/main" id="{4609EFD7-09B4-47AF-8A24-90717D17078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319" name="【庁舎】&#10;有形固定資産減価償却率最大値テキスト">
          <a:extLst>
            <a:ext uri="{FF2B5EF4-FFF2-40B4-BE49-F238E27FC236}">
              <a16:creationId xmlns:a16="http://schemas.microsoft.com/office/drawing/2014/main" id="{ECA87BE6-8D49-4DE9-AF3F-CDED049BCA2B}"/>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320" name="直線コネクタ 319">
          <a:extLst>
            <a:ext uri="{FF2B5EF4-FFF2-40B4-BE49-F238E27FC236}">
              <a16:creationId xmlns:a16="http://schemas.microsoft.com/office/drawing/2014/main" id="{95B25474-0466-4B19-A163-12B2BB7C5A95}"/>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321" name="【庁舎】&#10;有形固定資産減価償却率平均値テキスト">
          <a:extLst>
            <a:ext uri="{FF2B5EF4-FFF2-40B4-BE49-F238E27FC236}">
              <a16:creationId xmlns:a16="http://schemas.microsoft.com/office/drawing/2014/main" id="{2976B873-00F5-41AA-B9B2-3BB1FCBE91D9}"/>
            </a:ext>
          </a:extLst>
        </xdr:cNvPr>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322" name="フローチャート: 判断 321">
          <a:extLst>
            <a:ext uri="{FF2B5EF4-FFF2-40B4-BE49-F238E27FC236}">
              <a16:creationId xmlns:a16="http://schemas.microsoft.com/office/drawing/2014/main" id="{17B94AF7-5F88-4709-A452-4E750D26A272}"/>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323" name="フローチャート: 判断 322">
          <a:extLst>
            <a:ext uri="{FF2B5EF4-FFF2-40B4-BE49-F238E27FC236}">
              <a16:creationId xmlns:a16="http://schemas.microsoft.com/office/drawing/2014/main" id="{69957AA9-2788-460D-83F2-C8918BA47B06}"/>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324" name="フローチャート: 判断 323">
          <a:extLst>
            <a:ext uri="{FF2B5EF4-FFF2-40B4-BE49-F238E27FC236}">
              <a16:creationId xmlns:a16="http://schemas.microsoft.com/office/drawing/2014/main" id="{05F67F86-E174-4A51-9068-FA1B6111C1DD}"/>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325" name="フローチャート: 判断 324">
          <a:extLst>
            <a:ext uri="{FF2B5EF4-FFF2-40B4-BE49-F238E27FC236}">
              <a16:creationId xmlns:a16="http://schemas.microsoft.com/office/drawing/2014/main" id="{D0D3C208-046B-4D43-BEED-EB77D1341DBF}"/>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326" name="フローチャート: 判断 325">
          <a:extLst>
            <a:ext uri="{FF2B5EF4-FFF2-40B4-BE49-F238E27FC236}">
              <a16:creationId xmlns:a16="http://schemas.microsoft.com/office/drawing/2014/main" id="{8648BBBB-3F3D-42F3-8805-F8D41619146F}"/>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C8B83A50-02B8-4B74-A8CF-7CAA8DEF5F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CE1CA9A6-DD0A-457C-9698-558F38BEDC6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4259226F-7BFB-45B8-9647-00B1CA1F95F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28B55CC6-28F4-444B-9066-6CAB9266C7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5620162C-B041-43C6-9C0E-FB010236C85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332" name="楕円 331">
          <a:extLst>
            <a:ext uri="{FF2B5EF4-FFF2-40B4-BE49-F238E27FC236}">
              <a16:creationId xmlns:a16="http://schemas.microsoft.com/office/drawing/2014/main" id="{E2FB86B1-ACC9-4446-BED9-824A4DC59DAB}"/>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333" name="【庁舎】&#10;有形固定資産減価償却率該当値テキスト">
          <a:extLst>
            <a:ext uri="{FF2B5EF4-FFF2-40B4-BE49-F238E27FC236}">
              <a16:creationId xmlns:a16="http://schemas.microsoft.com/office/drawing/2014/main" id="{8B57549F-F3D0-4EDC-B27D-D4873EEB24FA}"/>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334" name="楕円 333">
          <a:extLst>
            <a:ext uri="{FF2B5EF4-FFF2-40B4-BE49-F238E27FC236}">
              <a16:creationId xmlns:a16="http://schemas.microsoft.com/office/drawing/2014/main" id="{79E51DA7-87CE-4167-8737-A810D59BD09E}"/>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335" name="直線コネクタ 334">
          <a:extLst>
            <a:ext uri="{FF2B5EF4-FFF2-40B4-BE49-F238E27FC236}">
              <a16:creationId xmlns:a16="http://schemas.microsoft.com/office/drawing/2014/main" id="{5E781236-EE43-4845-8222-867E529CED6A}"/>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336" name="楕円 335">
          <a:extLst>
            <a:ext uri="{FF2B5EF4-FFF2-40B4-BE49-F238E27FC236}">
              <a16:creationId xmlns:a16="http://schemas.microsoft.com/office/drawing/2014/main" id="{2747A035-DDAA-4C37-82D0-044978613A87}"/>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337" name="直線コネクタ 336">
          <a:extLst>
            <a:ext uri="{FF2B5EF4-FFF2-40B4-BE49-F238E27FC236}">
              <a16:creationId xmlns:a16="http://schemas.microsoft.com/office/drawing/2014/main" id="{F69B64B2-09A9-4430-BF03-C99A9280EEB7}"/>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338" name="楕円 337">
          <a:extLst>
            <a:ext uri="{FF2B5EF4-FFF2-40B4-BE49-F238E27FC236}">
              <a16:creationId xmlns:a16="http://schemas.microsoft.com/office/drawing/2014/main" id="{BC207187-4BE4-426E-A2FD-0236B03ACC58}"/>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339" name="直線コネクタ 338">
          <a:extLst>
            <a:ext uri="{FF2B5EF4-FFF2-40B4-BE49-F238E27FC236}">
              <a16:creationId xmlns:a16="http://schemas.microsoft.com/office/drawing/2014/main" id="{06C5788A-285F-41C5-BDFF-5B35384F13BE}"/>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340" name="楕円 339">
          <a:extLst>
            <a:ext uri="{FF2B5EF4-FFF2-40B4-BE49-F238E27FC236}">
              <a16:creationId xmlns:a16="http://schemas.microsoft.com/office/drawing/2014/main" id="{3FF7F733-3A44-4642-B6AE-F9DAD86CE6CE}"/>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341" name="直線コネクタ 340">
          <a:extLst>
            <a:ext uri="{FF2B5EF4-FFF2-40B4-BE49-F238E27FC236}">
              <a16:creationId xmlns:a16="http://schemas.microsoft.com/office/drawing/2014/main" id="{0E02CCC1-3ACF-46E7-BB7A-B56A5F892C65}"/>
            </a:ext>
          </a:extLst>
        </xdr:cNvPr>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342" name="n_1aveValue【庁舎】&#10;有形固定資産減価償却率">
          <a:extLst>
            <a:ext uri="{FF2B5EF4-FFF2-40B4-BE49-F238E27FC236}">
              <a16:creationId xmlns:a16="http://schemas.microsoft.com/office/drawing/2014/main" id="{16EAD377-EB77-4DCE-AA86-E45E0B1208AC}"/>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343" name="n_2aveValue【庁舎】&#10;有形固定資産減価償却率">
          <a:extLst>
            <a:ext uri="{FF2B5EF4-FFF2-40B4-BE49-F238E27FC236}">
              <a16:creationId xmlns:a16="http://schemas.microsoft.com/office/drawing/2014/main" id="{D8CA523D-E77B-498D-BFDE-E8F186748089}"/>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344" name="n_3aveValue【庁舎】&#10;有形固定資産減価償却率">
          <a:extLst>
            <a:ext uri="{FF2B5EF4-FFF2-40B4-BE49-F238E27FC236}">
              <a16:creationId xmlns:a16="http://schemas.microsoft.com/office/drawing/2014/main" id="{8E0467F4-FC29-4912-9DF2-DD55FD714957}"/>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345" name="n_4aveValue【庁舎】&#10;有形固定資産減価償却率">
          <a:extLst>
            <a:ext uri="{FF2B5EF4-FFF2-40B4-BE49-F238E27FC236}">
              <a16:creationId xmlns:a16="http://schemas.microsoft.com/office/drawing/2014/main" id="{E15DD304-754C-4BB7-93DB-15C82A81D733}"/>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346" name="n_1mainValue【庁舎】&#10;有形固定資産減価償却率">
          <a:extLst>
            <a:ext uri="{FF2B5EF4-FFF2-40B4-BE49-F238E27FC236}">
              <a16:creationId xmlns:a16="http://schemas.microsoft.com/office/drawing/2014/main" id="{F3088C39-5382-4E44-92F2-C50525F9915B}"/>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347" name="n_2mainValue【庁舎】&#10;有形固定資産減価償却率">
          <a:extLst>
            <a:ext uri="{FF2B5EF4-FFF2-40B4-BE49-F238E27FC236}">
              <a16:creationId xmlns:a16="http://schemas.microsoft.com/office/drawing/2014/main" id="{2D647041-2585-46CF-B570-E5276410D802}"/>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348" name="n_3mainValue【庁舎】&#10;有形固定資産減価償却率">
          <a:extLst>
            <a:ext uri="{FF2B5EF4-FFF2-40B4-BE49-F238E27FC236}">
              <a16:creationId xmlns:a16="http://schemas.microsoft.com/office/drawing/2014/main" id="{23393FCA-6603-467E-A326-CFC9E8913A20}"/>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349" name="n_4mainValue【庁舎】&#10;有形固定資産減価償却率">
          <a:extLst>
            <a:ext uri="{FF2B5EF4-FFF2-40B4-BE49-F238E27FC236}">
              <a16:creationId xmlns:a16="http://schemas.microsoft.com/office/drawing/2014/main" id="{8484F16B-2DEA-44D9-B6FB-5494F7D8B280}"/>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50" name="正方形/長方形 349">
          <a:extLst>
            <a:ext uri="{FF2B5EF4-FFF2-40B4-BE49-F238E27FC236}">
              <a16:creationId xmlns:a16="http://schemas.microsoft.com/office/drawing/2014/main" id="{232E73F9-3B61-4B0E-9A9F-30CDF1684D5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51" name="正方形/長方形 350">
          <a:extLst>
            <a:ext uri="{FF2B5EF4-FFF2-40B4-BE49-F238E27FC236}">
              <a16:creationId xmlns:a16="http://schemas.microsoft.com/office/drawing/2014/main" id="{1D43DE80-7B1C-4F8E-A612-DE4A86E7132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52" name="正方形/長方形 351">
          <a:extLst>
            <a:ext uri="{FF2B5EF4-FFF2-40B4-BE49-F238E27FC236}">
              <a16:creationId xmlns:a16="http://schemas.microsoft.com/office/drawing/2014/main" id="{61DBA561-AF60-4D93-A37C-3DED7D70A38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53" name="正方形/長方形 352">
          <a:extLst>
            <a:ext uri="{FF2B5EF4-FFF2-40B4-BE49-F238E27FC236}">
              <a16:creationId xmlns:a16="http://schemas.microsoft.com/office/drawing/2014/main" id="{69F744B3-263B-400A-8240-63A0E481B9B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54" name="正方形/長方形 353">
          <a:extLst>
            <a:ext uri="{FF2B5EF4-FFF2-40B4-BE49-F238E27FC236}">
              <a16:creationId xmlns:a16="http://schemas.microsoft.com/office/drawing/2014/main" id="{85DDF26F-3B7B-419B-BB65-DE019A7D176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55" name="正方形/長方形 354">
          <a:extLst>
            <a:ext uri="{FF2B5EF4-FFF2-40B4-BE49-F238E27FC236}">
              <a16:creationId xmlns:a16="http://schemas.microsoft.com/office/drawing/2014/main" id="{9E4E8C2E-8A94-4927-8E4A-97D04D7BAF1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56" name="正方形/長方形 355">
          <a:extLst>
            <a:ext uri="{FF2B5EF4-FFF2-40B4-BE49-F238E27FC236}">
              <a16:creationId xmlns:a16="http://schemas.microsoft.com/office/drawing/2014/main" id="{2451EA63-8149-4888-B9DF-DC9FD244E8C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57" name="正方形/長方形 356">
          <a:extLst>
            <a:ext uri="{FF2B5EF4-FFF2-40B4-BE49-F238E27FC236}">
              <a16:creationId xmlns:a16="http://schemas.microsoft.com/office/drawing/2014/main" id="{0D07C8A1-55BD-4801-9B72-EDD5AB70A14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58" name="テキスト ボックス 357">
          <a:extLst>
            <a:ext uri="{FF2B5EF4-FFF2-40B4-BE49-F238E27FC236}">
              <a16:creationId xmlns:a16="http://schemas.microsoft.com/office/drawing/2014/main" id="{7886F464-F23A-4141-B8F4-AF699DA6EB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59" name="直線コネクタ 358">
          <a:extLst>
            <a:ext uri="{FF2B5EF4-FFF2-40B4-BE49-F238E27FC236}">
              <a16:creationId xmlns:a16="http://schemas.microsoft.com/office/drawing/2014/main" id="{C9465B73-5016-4C1A-9CB4-B6A3F369051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60" name="直線コネクタ 359">
          <a:extLst>
            <a:ext uri="{FF2B5EF4-FFF2-40B4-BE49-F238E27FC236}">
              <a16:creationId xmlns:a16="http://schemas.microsoft.com/office/drawing/2014/main" id="{6543DB77-FE33-43FD-BA9F-75AD1A57A8A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61" name="テキスト ボックス 360">
          <a:extLst>
            <a:ext uri="{FF2B5EF4-FFF2-40B4-BE49-F238E27FC236}">
              <a16:creationId xmlns:a16="http://schemas.microsoft.com/office/drawing/2014/main" id="{0EEC8631-2973-4393-9476-AD83BEC2F9F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62" name="直線コネクタ 361">
          <a:extLst>
            <a:ext uri="{FF2B5EF4-FFF2-40B4-BE49-F238E27FC236}">
              <a16:creationId xmlns:a16="http://schemas.microsoft.com/office/drawing/2014/main" id="{7ED87C33-D189-4DF8-83E5-D380A8831DB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63" name="テキスト ボックス 362">
          <a:extLst>
            <a:ext uri="{FF2B5EF4-FFF2-40B4-BE49-F238E27FC236}">
              <a16:creationId xmlns:a16="http://schemas.microsoft.com/office/drawing/2014/main" id="{5DB8666A-2636-460F-9FC9-1BBE7072A2F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64" name="直線コネクタ 363">
          <a:extLst>
            <a:ext uri="{FF2B5EF4-FFF2-40B4-BE49-F238E27FC236}">
              <a16:creationId xmlns:a16="http://schemas.microsoft.com/office/drawing/2014/main" id="{2447C7B0-2842-4825-B352-93A4A73B9DF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65" name="テキスト ボックス 364">
          <a:extLst>
            <a:ext uri="{FF2B5EF4-FFF2-40B4-BE49-F238E27FC236}">
              <a16:creationId xmlns:a16="http://schemas.microsoft.com/office/drawing/2014/main" id="{AD015976-0F94-4E6F-A900-F8A25C72052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66" name="直線コネクタ 365">
          <a:extLst>
            <a:ext uri="{FF2B5EF4-FFF2-40B4-BE49-F238E27FC236}">
              <a16:creationId xmlns:a16="http://schemas.microsoft.com/office/drawing/2014/main" id="{DB48042F-2388-4A4F-8C1F-FAC748FA80E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67" name="テキスト ボックス 366">
          <a:extLst>
            <a:ext uri="{FF2B5EF4-FFF2-40B4-BE49-F238E27FC236}">
              <a16:creationId xmlns:a16="http://schemas.microsoft.com/office/drawing/2014/main" id="{B2BE5774-0FD4-4842-8513-562EBD27710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68" name="直線コネクタ 367">
          <a:extLst>
            <a:ext uri="{FF2B5EF4-FFF2-40B4-BE49-F238E27FC236}">
              <a16:creationId xmlns:a16="http://schemas.microsoft.com/office/drawing/2014/main" id="{3FFA5DB2-BBBA-4C84-83A8-638793AD191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369" name="テキスト ボックス 368">
          <a:extLst>
            <a:ext uri="{FF2B5EF4-FFF2-40B4-BE49-F238E27FC236}">
              <a16:creationId xmlns:a16="http://schemas.microsoft.com/office/drawing/2014/main" id="{2494C2AF-B610-4FCA-82B3-580B1341D418}"/>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70" name="直線コネクタ 369">
          <a:extLst>
            <a:ext uri="{FF2B5EF4-FFF2-40B4-BE49-F238E27FC236}">
              <a16:creationId xmlns:a16="http://schemas.microsoft.com/office/drawing/2014/main" id="{D8568C4F-8356-42E9-98B7-3955DF69BEE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71" name="テキスト ボックス 370">
          <a:extLst>
            <a:ext uri="{FF2B5EF4-FFF2-40B4-BE49-F238E27FC236}">
              <a16:creationId xmlns:a16="http://schemas.microsoft.com/office/drawing/2014/main" id="{DCB9552E-B30B-4831-9949-2C6EC69FC6C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72" name="【庁舎】&#10;一人当たり面積グラフ枠">
          <a:extLst>
            <a:ext uri="{FF2B5EF4-FFF2-40B4-BE49-F238E27FC236}">
              <a16:creationId xmlns:a16="http://schemas.microsoft.com/office/drawing/2014/main" id="{0F516633-4335-42D1-B017-3D4FD88BB9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373" name="直線コネクタ 372">
          <a:extLst>
            <a:ext uri="{FF2B5EF4-FFF2-40B4-BE49-F238E27FC236}">
              <a16:creationId xmlns:a16="http://schemas.microsoft.com/office/drawing/2014/main" id="{C99D2CAE-9672-4707-8514-90013E4390B9}"/>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374" name="【庁舎】&#10;一人当たり面積最小値テキスト">
          <a:extLst>
            <a:ext uri="{FF2B5EF4-FFF2-40B4-BE49-F238E27FC236}">
              <a16:creationId xmlns:a16="http://schemas.microsoft.com/office/drawing/2014/main" id="{74442DE7-1AAD-4C38-963B-A8B4AEA51B36}"/>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375" name="直線コネクタ 374">
          <a:extLst>
            <a:ext uri="{FF2B5EF4-FFF2-40B4-BE49-F238E27FC236}">
              <a16:creationId xmlns:a16="http://schemas.microsoft.com/office/drawing/2014/main" id="{F20E3A82-C0EF-4858-8480-C36097351E70}"/>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376" name="【庁舎】&#10;一人当たり面積最大値テキスト">
          <a:extLst>
            <a:ext uri="{FF2B5EF4-FFF2-40B4-BE49-F238E27FC236}">
              <a16:creationId xmlns:a16="http://schemas.microsoft.com/office/drawing/2014/main" id="{0BC7B88F-1912-4F49-AFB8-D2C7E1ADE0F0}"/>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377" name="直線コネクタ 376">
          <a:extLst>
            <a:ext uri="{FF2B5EF4-FFF2-40B4-BE49-F238E27FC236}">
              <a16:creationId xmlns:a16="http://schemas.microsoft.com/office/drawing/2014/main" id="{A4912981-E882-49E9-8017-BF90A42797B6}"/>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378" name="【庁舎】&#10;一人当たり面積平均値テキスト">
          <a:extLst>
            <a:ext uri="{FF2B5EF4-FFF2-40B4-BE49-F238E27FC236}">
              <a16:creationId xmlns:a16="http://schemas.microsoft.com/office/drawing/2014/main" id="{CD13B23B-C43A-417C-A4F7-9DF0FE849399}"/>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379" name="フローチャート: 判断 378">
          <a:extLst>
            <a:ext uri="{FF2B5EF4-FFF2-40B4-BE49-F238E27FC236}">
              <a16:creationId xmlns:a16="http://schemas.microsoft.com/office/drawing/2014/main" id="{2B01397E-48EB-4637-9587-F5B44FE30EB4}"/>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380" name="フローチャート: 判断 379">
          <a:extLst>
            <a:ext uri="{FF2B5EF4-FFF2-40B4-BE49-F238E27FC236}">
              <a16:creationId xmlns:a16="http://schemas.microsoft.com/office/drawing/2014/main" id="{BF84D177-B7B7-46C8-9867-CC553AA5D681}"/>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381" name="フローチャート: 判断 380">
          <a:extLst>
            <a:ext uri="{FF2B5EF4-FFF2-40B4-BE49-F238E27FC236}">
              <a16:creationId xmlns:a16="http://schemas.microsoft.com/office/drawing/2014/main" id="{73456BAC-52DB-47A5-A659-0C2B4D9EF28F}"/>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382" name="フローチャート: 判断 381">
          <a:extLst>
            <a:ext uri="{FF2B5EF4-FFF2-40B4-BE49-F238E27FC236}">
              <a16:creationId xmlns:a16="http://schemas.microsoft.com/office/drawing/2014/main" id="{5FC9E6A7-AA93-4100-86C7-05EC5BC0E7E7}"/>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383" name="フローチャート: 判断 382">
          <a:extLst>
            <a:ext uri="{FF2B5EF4-FFF2-40B4-BE49-F238E27FC236}">
              <a16:creationId xmlns:a16="http://schemas.microsoft.com/office/drawing/2014/main" id="{01282077-2A0B-4635-A1D3-17F7D8E3CEA6}"/>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901B0D37-196F-463E-8188-FA0151B8A9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B4E1322E-BEA7-473F-BBC8-CE63F6D3677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60FFCE6C-1BD2-424D-9ADE-195985832CC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708254F3-E697-4F21-B39E-013256685C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F64CA971-3A7A-44BC-BB9B-A7EC56400F8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93599</xdr:rowOff>
    </xdr:from>
    <xdr:to>
      <xdr:col>116</xdr:col>
      <xdr:colOff>114300</xdr:colOff>
      <xdr:row>107</xdr:row>
      <xdr:rowOff>23749</xdr:rowOff>
    </xdr:to>
    <xdr:sp macro="" textlink="">
      <xdr:nvSpPr>
        <xdr:cNvPr id="389" name="楕円 388">
          <a:extLst>
            <a:ext uri="{FF2B5EF4-FFF2-40B4-BE49-F238E27FC236}">
              <a16:creationId xmlns:a16="http://schemas.microsoft.com/office/drawing/2014/main" id="{B46766DE-0DB2-48A4-A172-F3B0641FC4F2}"/>
            </a:ext>
          </a:extLst>
        </xdr:cNvPr>
        <xdr:cNvSpPr/>
      </xdr:nvSpPr>
      <xdr:spPr>
        <a:xfrm>
          <a:off x="22110700" y="182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116476</xdr:rowOff>
    </xdr:from>
    <xdr:ext cx="469744" cy="259045"/>
    <xdr:sp macro="" textlink="">
      <xdr:nvSpPr>
        <xdr:cNvPr id="390" name="【庁舎】&#10;一人当たり面積該当値テキスト">
          <a:extLst>
            <a:ext uri="{FF2B5EF4-FFF2-40B4-BE49-F238E27FC236}">
              <a16:creationId xmlns:a16="http://schemas.microsoft.com/office/drawing/2014/main" id="{B1DC3079-4A92-43F5-8886-DCA9C08FD7B2}"/>
            </a:ext>
          </a:extLst>
        </xdr:cNvPr>
        <xdr:cNvSpPr txBox="1"/>
      </xdr:nvSpPr>
      <xdr:spPr>
        <a:xfrm>
          <a:off x="22199600" y="1811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106807</xdr:rowOff>
    </xdr:from>
    <xdr:to>
      <xdr:col>112</xdr:col>
      <xdr:colOff>38100</xdr:colOff>
      <xdr:row>107</xdr:row>
      <xdr:rowOff>36957</xdr:rowOff>
    </xdr:to>
    <xdr:sp macro="" textlink="">
      <xdr:nvSpPr>
        <xdr:cNvPr id="391" name="楕円 390">
          <a:extLst>
            <a:ext uri="{FF2B5EF4-FFF2-40B4-BE49-F238E27FC236}">
              <a16:creationId xmlns:a16="http://schemas.microsoft.com/office/drawing/2014/main" id="{C64830F3-0E4C-4E93-ADE6-9254C4291D94}"/>
            </a:ext>
          </a:extLst>
        </xdr:cNvPr>
        <xdr:cNvSpPr/>
      </xdr:nvSpPr>
      <xdr:spPr>
        <a:xfrm>
          <a:off x="21272500" y="182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144399</xdr:rowOff>
    </xdr:from>
    <xdr:to>
      <xdr:col>116</xdr:col>
      <xdr:colOff>63500</xdr:colOff>
      <xdr:row>106</xdr:row>
      <xdr:rowOff>157607</xdr:rowOff>
    </xdr:to>
    <xdr:cxnSp macro="">
      <xdr:nvCxnSpPr>
        <xdr:cNvPr id="392" name="直線コネクタ 391">
          <a:extLst>
            <a:ext uri="{FF2B5EF4-FFF2-40B4-BE49-F238E27FC236}">
              <a16:creationId xmlns:a16="http://schemas.microsoft.com/office/drawing/2014/main" id="{CD530BCC-0E30-407F-A2C7-556C486F130F}"/>
            </a:ext>
          </a:extLst>
        </xdr:cNvPr>
        <xdr:cNvCxnSpPr/>
      </xdr:nvCxnSpPr>
      <xdr:spPr>
        <a:xfrm flipV="1">
          <a:off x="21323300" y="18318099"/>
          <a:ext cx="8382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130683</xdr:rowOff>
    </xdr:from>
    <xdr:to>
      <xdr:col>107</xdr:col>
      <xdr:colOff>101600</xdr:colOff>
      <xdr:row>107</xdr:row>
      <xdr:rowOff>60833</xdr:rowOff>
    </xdr:to>
    <xdr:sp macro="" textlink="">
      <xdr:nvSpPr>
        <xdr:cNvPr id="393" name="楕円 392">
          <a:extLst>
            <a:ext uri="{FF2B5EF4-FFF2-40B4-BE49-F238E27FC236}">
              <a16:creationId xmlns:a16="http://schemas.microsoft.com/office/drawing/2014/main" id="{CAF58454-6963-4039-AE77-A81D03DA3F0C}"/>
            </a:ext>
          </a:extLst>
        </xdr:cNvPr>
        <xdr:cNvSpPr/>
      </xdr:nvSpPr>
      <xdr:spPr>
        <a:xfrm>
          <a:off x="20383500" y="1830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157607</xdr:rowOff>
    </xdr:from>
    <xdr:to>
      <xdr:col>111</xdr:col>
      <xdr:colOff>177800</xdr:colOff>
      <xdr:row>107</xdr:row>
      <xdr:rowOff>10033</xdr:rowOff>
    </xdr:to>
    <xdr:cxnSp macro="">
      <xdr:nvCxnSpPr>
        <xdr:cNvPr id="394" name="直線コネクタ 393">
          <a:extLst>
            <a:ext uri="{FF2B5EF4-FFF2-40B4-BE49-F238E27FC236}">
              <a16:creationId xmlns:a16="http://schemas.microsoft.com/office/drawing/2014/main" id="{A3C7310E-50BF-478E-A41E-A6C5CA49CB4D}"/>
            </a:ext>
          </a:extLst>
        </xdr:cNvPr>
        <xdr:cNvCxnSpPr/>
      </xdr:nvCxnSpPr>
      <xdr:spPr>
        <a:xfrm flipV="1">
          <a:off x="20434300" y="18331307"/>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146431</xdr:rowOff>
    </xdr:from>
    <xdr:to>
      <xdr:col>102</xdr:col>
      <xdr:colOff>165100</xdr:colOff>
      <xdr:row>107</xdr:row>
      <xdr:rowOff>76581</xdr:rowOff>
    </xdr:to>
    <xdr:sp macro="" textlink="">
      <xdr:nvSpPr>
        <xdr:cNvPr id="395" name="楕円 394">
          <a:extLst>
            <a:ext uri="{FF2B5EF4-FFF2-40B4-BE49-F238E27FC236}">
              <a16:creationId xmlns:a16="http://schemas.microsoft.com/office/drawing/2014/main" id="{BEAB750D-3F2E-46CB-ABFA-7815F5BFC545}"/>
            </a:ext>
          </a:extLst>
        </xdr:cNvPr>
        <xdr:cNvSpPr/>
      </xdr:nvSpPr>
      <xdr:spPr>
        <a:xfrm>
          <a:off x="19494500" y="183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10033</xdr:rowOff>
    </xdr:from>
    <xdr:to>
      <xdr:col>107</xdr:col>
      <xdr:colOff>50800</xdr:colOff>
      <xdr:row>107</xdr:row>
      <xdr:rowOff>25781</xdr:rowOff>
    </xdr:to>
    <xdr:cxnSp macro="">
      <xdr:nvCxnSpPr>
        <xdr:cNvPr id="396" name="直線コネクタ 395">
          <a:extLst>
            <a:ext uri="{FF2B5EF4-FFF2-40B4-BE49-F238E27FC236}">
              <a16:creationId xmlns:a16="http://schemas.microsoft.com/office/drawing/2014/main" id="{9E8D5F04-9515-4BB0-916A-3E3C9B2D4CC2}"/>
            </a:ext>
          </a:extLst>
        </xdr:cNvPr>
        <xdr:cNvCxnSpPr/>
      </xdr:nvCxnSpPr>
      <xdr:spPr>
        <a:xfrm flipV="1">
          <a:off x="19545300" y="18355183"/>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155448</xdr:rowOff>
    </xdr:from>
    <xdr:to>
      <xdr:col>98</xdr:col>
      <xdr:colOff>38100</xdr:colOff>
      <xdr:row>107</xdr:row>
      <xdr:rowOff>85598</xdr:rowOff>
    </xdr:to>
    <xdr:sp macro="" textlink="">
      <xdr:nvSpPr>
        <xdr:cNvPr id="397" name="楕円 396">
          <a:extLst>
            <a:ext uri="{FF2B5EF4-FFF2-40B4-BE49-F238E27FC236}">
              <a16:creationId xmlns:a16="http://schemas.microsoft.com/office/drawing/2014/main" id="{17A62E0A-518D-4815-A198-BB3BB8951207}"/>
            </a:ext>
          </a:extLst>
        </xdr:cNvPr>
        <xdr:cNvSpPr/>
      </xdr:nvSpPr>
      <xdr:spPr>
        <a:xfrm>
          <a:off x="18605500" y="183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25781</xdr:rowOff>
    </xdr:from>
    <xdr:to>
      <xdr:col>102</xdr:col>
      <xdr:colOff>114300</xdr:colOff>
      <xdr:row>107</xdr:row>
      <xdr:rowOff>34798</xdr:rowOff>
    </xdr:to>
    <xdr:cxnSp macro="">
      <xdr:nvCxnSpPr>
        <xdr:cNvPr id="398" name="直線コネクタ 397">
          <a:extLst>
            <a:ext uri="{FF2B5EF4-FFF2-40B4-BE49-F238E27FC236}">
              <a16:creationId xmlns:a16="http://schemas.microsoft.com/office/drawing/2014/main" id="{603D321A-9816-400C-9638-5FDAF3692667}"/>
            </a:ext>
          </a:extLst>
        </xdr:cNvPr>
        <xdr:cNvCxnSpPr/>
      </xdr:nvCxnSpPr>
      <xdr:spPr>
        <a:xfrm flipV="1">
          <a:off x="18656300" y="18370931"/>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399" name="n_1aveValue【庁舎】&#10;一人当たり面積">
          <a:extLst>
            <a:ext uri="{FF2B5EF4-FFF2-40B4-BE49-F238E27FC236}">
              <a16:creationId xmlns:a16="http://schemas.microsoft.com/office/drawing/2014/main" id="{7785B613-F1F7-456D-B123-9DB4B09522B7}"/>
            </a:ext>
          </a:extLst>
        </xdr:cNvPr>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400" name="n_2aveValue【庁舎】&#10;一人当たり面積">
          <a:extLst>
            <a:ext uri="{FF2B5EF4-FFF2-40B4-BE49-F238E27FC236}">
              <a16:creationId xmlns:a16="http://schemas.microsoft.com/office/drawing/2014/main" id="{188891B2-392D-404A-A6A7-417DD4F1F3F4}"/>
            </a:ext>
          </a:extLst>
        </xdr:cNvPr>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401" name="n_3aveValue【庁舎】&#10;一人当たり面積">
          <a:extLst>
            <a:ext uri="{FF2B5EF4-FFF2-40B4-BE49-F238E27FC236}">
              <a16:creationId xmlns:a16="http://schemas.microsoft.com/office/drawing/2014/main" id="{9F146EBC-4E40-42BF-B942-3FF268CF2799}"/>
            </a:ext>
          </a:extLst>
        </xdr:cNvPr>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402" name="n_4aveValue【庁舎】&#10;一人当たり面積">
          <a:extLst>
            <a:ext uri="{FF2B5EF4-FFF2-40B4-BE49-F238E27FC236}">
              <a16:creationId xmlns:a16="http://schemas.microsoft.com/office/drawing/2014/main" id="{7088F255-2714-407A-84CE-91FFA87E68F4}"/>
            </a:ext>
          </a:extLst>
        </xdr:cNvPr>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53484</xdr:rowOff>
    </xdr:from>
    <xdr:ext cx="469744" cy="259045"/>
    <xdr:sp macro="" textlink="">
      <xdr:nvSpPr>
        <xdr:cNvPr id="403" name="n_1mainValue【庁舎】&#10;一人当たり面積">
          <a:extLst>
            <a:ext uri="{FF2B5EF4-FFF2-40B4-BE49-F238E27FC236}">
              <a16:creationId xmlns:a16="http://schemas.microsoft.com/office/drawing/2014/main" id="{3640CF70-1C4A-4C3C-8204-4A8ECB2E0DBA}"/>
            </a:ext>
          </a:extLst>
        </xdr:cNvPr>
        <xdr:cNvSpPr txBox="1"/>
      </xdr:nvSpPr>
      <xdr:spPr>
        <a:xfrm>
          <a:off x="21075727" y="1805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77360</xdr:rowOff>
    </xdr:from>
    <xdr:ext cx="469744" cy="259045"/>
    <xdr:sp macro="" textlink="">
      <xdr:nvSpPr>
        <xdr:cNvPr id="404" name="n_2mainValue【庁舎】&#10;一人当たり面積">
          <a:extLst>
            <a:ext uri="{FF2B5EF4-FFF2-40B4-BE49-F238E27FC236}">
              <a16:creationId xmlns:a16="http://schemas.microsoft.com/office/drawing/2014/main" id="{3EABF897-9998-4142-A781-A99A6B69F19B}"/>
            </a:ext>
          </a:extLst>
        </xdr:cNvPr>
        <xdr:cNvSpPr txBox="1"/>
      </xdr:nvSpPr>
      <xdr:spPr>
        <a:xfrm>
          <a:off x="20199427" y="1807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93108</xdr:rowOff>
    </xdr:from>
    <xdr:ext cx="469744" cy="259045"/>
    <xdr:sp macro="" textlink="">
      <xdr:nvSpPr>
        <xdr:cNvPr id="405" name="n_3mainValue【庁舎】&#10;一人当たり面積">
          <a:extLst>
            <a:ext uri="{FF2B5EF4-FFF2-40B4-BE49-F238E27FC236}">
              <a16:creationId xmlns:a16="http://schemas.microsoft.com/office/drawing/2014/main" id="{6EE49E4F-44FA-4AC9-A687-35118F8AC4BD}"/>
            </a:ext>
          </a:extLst>
        </xdr:cNvPr>
        <xdr:cNvSpPr txBox="1"/>
      </xdr:nvSpPr>
      <xdr:spPr>
        <a:xfrm>
          <a:off x="19310427" y="180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102125</xdr:rowOff>
    </xdr:from>
    <xdr:ext cx="469744" cy="259045"/>
    <xdr:sp macro="" textlink="">
      <xdr:nvSpPr>
        <xdr:cNvPr id="406" name="n_4mainValue【庁舎】&#10;一人当たり面積">
          <a:extLst>
            <a:ext uri="{FF2B5EF4-FFF2-40B4-BE49-F238E27FC236}">
              <a16:creationId xmlns:a16="http://schemas.microsoft.com/office/drawing/2014/main" id="{6B269B38-C69F-4779-8780-773869B84966}"/>
            </a:ext>
          </a:extLst>
        </xdr:cNvPr>
        <xdr:cNvSpPr txBox="1"/>
      </xdr:nvSpPr>
      <xdr:spPr>
        <a:xfrm>
          <a:off x="184214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07" name="正方形/長方形 406">
          <a:extLst>
            <a:ext uri="{FF2B5EF4-FFF2-40B4-BE49-F238E27FC236}">
              <a16:creationId xmlns:a16="http://schemas.microsoft.com/office/drawing/2014/main" id="{9AA226FD-4156-49E2-9AA5-8B6062234AA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8" name="正方形/長方形 407">
          <a:extLst>
            <a:ext uri="{FF2B5EF4-FFF2-40B4-BE49-F238E27FC236}">
              <a16:creationId xmlns:a16="http://schemas.microsoft.com/office/drawing/2014/main" id="{0975B667-B627-4314-92D6-3956ED3960E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9" name="テキスト ボックス 408">
          <a:extLst>
            <a:ext uri="{FF2B5EF4-FFF2-40B4-BE49-F238E27FC236}">
              <a16:creationId xmlns:a16="http://schemas.microsoft.com/office/drawing/2014/main" id="{1AE89363-EFF7-40C2-8761-EAC90E0EAB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人口密度が少ないこと、また人口が減少傾向にあり、人口自体が著しく少ないこと等から、施設の一人当たり面積は類似団体と比較しても高い数値となっている。</a:t>
          </a:r>
        </a:p>
        <a:p>
          <a:r>
            <a:rPr kumimoji="1" lang="ja-JP" altLang="en-US" sz="1300">
              <a:latin typeface="ＭＳ Ｐゴシック" panose="020B0600070205080204" pitchFamily="50" charset="-128"/>
              <a:ea typeface="ＭＳ Ｐゴシック" panose="020B0600070205080204" pitchFamily="50" charset="-128"/>
            </a:rPr>
            <a:t>庁舎について、減価償却率が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％に達しており、かなり老朽化しているものの、財政的な課題を抱えていることから、軽微な修繕を実施するに留まっている。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
349
154.90
1,629,307
1,580,272
28,093
803,539
2,046,896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高齢化率は年々高くなっており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年度末時点</a:t>
          </a:r>
          <a:r>
            <a:rPr kumimoji="1" lang="en-US" altLang="ja-JP" sz="1300">
              <a:latin typeface="ＭＳ Ｐゴシック" panose="020B0600070205080204" pitchFamily="50" charset="-128"/>
              <a:ea typeface="ＭＳ Ｐゴシック" panose="020B0600070205080204" pitchFamily="50" charset="-128"/>
            </a:rPr>
            <a:t>52.14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、人口も減少していることに加え</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人減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、中心となる産業がないこと等で財政基盤が弱く類似団体平均を大きく下回っている。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基準財政需要額が前年度比</a:t>
          </a:r>
          <a:r>
            <a:rPr kumimoji="1" lang="en-US" altLang="ja-JP" sz="1300">
              <a:latin typeface="ＭＳ Ｐゴシック" panose="020B0600070205080204" pitchFamily="50" charset="-128"/>
              <a:ea typeface="ＭＳ Ｐゴシック" panose="020B0600070205080204" pitchFamily="50" charset="-128"/>
            </a:rPr>
            <a:t>43,340</a:t>
          </a:r>
          <a:r>
            <a:rPr kumimoji="1" lang="ja-JP" altLang="en-US" sz="1300">
              <a:latin typeface="ＭＳ Ｐゴシック" panose="020B0600070205080204" pitchFamily="50" charset="-128"/>
              <a:ea typeface="ＭＳ Ｐゴシック" panose="020B0600070205080204" pitchFamily="50" charset="-128"/>
            </a:rPr>
            <a:t>千円増しているものの、基準財政収入額が前年度比</a:t>
          </a:r>
          <a:r>
            <a:rPr kumimoji="1" lang="en-US" altLang="ja-JP" sz="1300">
              <a:latin typeface="ＭＳ Ｐゴシック" panose="020B0600070205080204" pitchFamily="50" charset="-128"/>
              <a:ea typeface="ＭＳ Ｐゴシック" panose="020B0600070205080204" pitchFamily="50" charset="-128"/>
            </a:rPr>
            <a:t>15,866</a:t>
          </a:r>
          <a:r>
            <a:rPr kumimoji="1" lang="ja-JP" altLang="en-US" sz="1300">
              <a:latin typeface="ＭＳ Ｐゴシック" panose="020B0600070205080204" pitchFamily="50" charset="-128"/>
              <a:ea typeface="ＭＳ Ｐゴシック" panose="020B0600070205080204" pitchFamily="50" charset="-128"/>
            </a:rPr>
            <a:t>千円増えているため、財政力指数は前年度より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58928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68580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78232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78232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65803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令和元年度と比較し、令和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年度の経常収支比率が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ポイント好転している。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歳出、歳入共に令和元年度に比べ増額となっているが、歳入の方が増減率が高かったため、前年度に比べ好転する結果となっている。特に地方交付税で</a:t>
          </a:r>
          <a:r>
            <a:rPr kumimoji="1" lang="en-US" altLang="ja-JP" sz="1300">
              <a:latin typeface="ＭＳ Ｐゴシック" panose="020B0600070205080204" pitchFamily="50" charset="-128"/>
              <a:ea typeface="ＭＳ Ｐゴシック" panose="020B0600070205080204" pitchFamily="50" charset="-128"/>
            </a:rPr>
            <a:t>29,196</a:t>
          </a:r>
          <a:r>
            <a:rPr kumimoji="1" lang="ja-JP" altLang="en-US" sz="1300">
              <a:latin typeface="ＭＳ Ｐゴシック" panose="020B0600070205080204" pitchFamily="50" charset="-128"/>
              <a:ea typeface="ＭＳ Ｐゴシック" panose="020B0600070205080204" pitchFamily="50" charset="-128"/>
            </a:rPr>
            <a:t>千円増額となっているのは大きいと考えられる。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150114</xdr:rowOff>
    </xdr:from>
    <xdr:to>
      <xdr:col>23</xdr:col>
      <xdr:colOff>133350</xdr:colOff>
      <xdr:row>67</xdr:row>
      <xdr:rowOff>24511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465814"/>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24511</xdr:rowOff>
    </xdr:from>
    <xdr:to>
      <xdr:col>19</xdr:col>
      <xdr:colOff>133350</xdr:colOff>
      <xdr:row>67</xdr:row>
      <xdr:rowOff>29337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51166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29337</xdr:rowOff>
    </xdr:from>
    <xdr:to>
      <xdr:col>15</xdr:col>
      <xdr:colOff>82550</xdr:colOff>
      <xdr:row>67</xdr:row>
      <xdr:rowOff>87249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336800" y="1151648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116332</xdr:rowOff>
    </xdr:from>
    <xdr:to>
      <xdr:col>11</xdr:col>
      <xdr:colOff>31750</xdr:colOff>
      <xdr:row>67</xdr:row>
      <xdr:rowOff>87249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432032"/>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99314</xdr:rowOff>
    </xdr:from>
    <xdr:to>
      <xdr:col>23</xdr:col>
      <xdr:colOff>184150</xdr:colOff>
      <xdr:row>67</xdr:row>
      <xdr:rowOff>29464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71391</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38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145161</xdr:rowOff>
    </xdr:from>
    <xdr:to>
      <xdr:col>19</xdr:col>
      <xdr:colOff>184150</xdr:colOff>
      <xdr:row>67</xdr:row>
      <xdr:rowOff>75311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4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60088</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547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149987</xdr:rowOff>
    </xdr:from>
    <xdr:to>
      <xdr:col>15</xdr:col>
      <xdr:colOff>133350</xdr:colOff>
      <xdr:row>67</xdr:row>
      <xdr:rowOff>80137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4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64914</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55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36449</xdr:rowOff>
    </xdr:from>
    <xdr:to>
      <xdr:col>11</xdr:col>
      <xdr:colOff>82550</xdr:colOff>
      <xdr:row>67</xdr:row>
      <xdr:rowOff>138049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5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122826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60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65532</xdr:rowOff>
    </xdr:from>
    <xdr:to>
      <xdr:col>7</xdr:col>
      <xdr:colOff>31750</xdr:colOff>
      <xdr:row>66</xdr:row>
      <xdr:rowOff>167132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151909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[1,927,707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年度における人口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人当たり人件費・物件費等の決算額は、前年度と比較し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433,385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円増加している。また、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例年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類似団体平均を大きく上回る結果となっているのは、村人口が高齢化・過疎化の影響により減少傾向とあること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、会計年度任用職員制度の導入により人件費が増額となっていること等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影響している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今後も人口減少は続くとみられるため、より一層業務の見直し等を図り、人件費及び物件費の抑制を図る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29009</xdr:rowOff>
    </xdr:from>
    <xdr:to>
      <xdr:col>23</xdr:col>
      <xdr:colOff>133350</xdr:colOff>
      <xdr:row>86</xdr:row>
      <xdr:rowOff>66711</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602259"/>
          <a:ext cx="838200" cy="20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150775</xdr:rowOff>
    </xdr:from>
    <xdr:to>
      <xdr:col>19</xdr:col>
      <xdr:colOff>133350</xdr:colOff>
      <xdr:row>85</xdr:row>
      <xdr:rowOff>29009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552575"/>
          <a:ext cx="889000" cy="4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150775</xdr:rowOff>
    </xdr:from>
    <xdr:to>
      <xdr:col>15</xdr:col>
      <xdr:colOff>82550</xdr:colOff>
      <xdr:row>84</xdr:row>
      <xdr:rowOff>165464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552575"/>
          <a:ext cx="889000" cy="1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154567</xdr:rowOff>
    </xdr:from>
    <xdr:to>
      <xdr:col>11</xdr:col>
      <xdr:colOff>31750</xdr:colOff>
      <xdr:row>84</xdr:row>
      <xdr:rowOff>165464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55636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15911</xdr:rowOff>
    </xdr:from>
    <xdr:to>
      <xdr:col>23</xdr:col>
      <xdr:colOff>184150</xdr:colOff>
      <xdr:row>86</xdr:row>
      <xdr:rowOff>117511</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7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159438</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73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149659</xdr:rowOff>
    </xdr:from>
    <xdr:to>
      <xdr:col>19</xdr:col>
      <xdr:colOff>184150</xdr:colOff>
      <xdr:row>85</xdr:row>
      <xdr:rowOff>79809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5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64586</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63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99975</xdr:rowOff>
    </xdr:from>
    <xdr:to>
      <xdr:col>15</xdr:col>
      <xdr:colOff>133350</xdr:colOff>
      <xdr:row>85</xdr:row>
      <xdr:rowOff>30125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50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14902</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58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114664</xdr:rowOff>
    </xdr:from>
    <xdr:to>
      <xdr:col>11</xdr:col>
      <xdr:colOff>82550</xdr:colOff>
      <xdr:row>85</xdr:row>
      <xdr:rowOff>44814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51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29591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60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103767</xdr:rowOff>
    </xdr:from>
    <xdr:to>
      <xdr:col>7</xdr:col>
      <xdr:colOff>31750</xdr:colOff>
      <xdr:row>85</xdr:row>
      <xdr:rowOff>33917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50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18694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59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年度からほぼ同水準で推移しており類似団体平均値を下回る年が続いている。令和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年度においても、類似団体平均より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ポイント下回っており、前年度からほぼ変化がないと考えられる。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73977</xdr:rowOff>
    </xdr:from>
    <xdr:to>
      <xdr:col>81</xdr:col>
      <xdr:colOff>44450</xdr:colOff>
      <xdr:row>85</xdr:row>
      <xdr:rowOff>152400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647227"/>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73977</xdr:rowOff>
    </xdr:from>
    <xdr:to>
      <xdr:col>77</xdr:col>
      <xdr:colOff>44450</xdr:colOff>
      <xdr:row>85</xdr:row>
      <xdr:rowOff>92075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464722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86</xdr:row>
      <xdr:rowOff>29211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66532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140336</xdr:rowOff>
    </xdr:from>
    <xdr:to>
      <xdr:col>68</xdr:col>
      <xdr:colOff>152400</xdr:colOff>
      <xdr:row>86</xdr:row>
      <xdr:rowOff>29211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71358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23177</xdr:rowOff>
    </xdr:from>
    <xdr:to>
      <xdr:col>77</xdr:col>
      <xdr:colOff>95250</xdr:colOff>
      <xdr:row>85</xdr:row>
      <xdr:rowOff>124777</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134954</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65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89536</xdr:rowOff>
    </xdr:from>
    <xdr:to>
      <xdr:col>64</xdr:col>
      <xdr:colOff>152400</xdr:colOff>
      <xdr:row>86</xdr:row>
      <xdr:rowOff>19686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29863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人口減少が進んでいるため依然として類似団体平均値を大きく上回っている。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今後も人口減少が見込まれるため、業務内容の優先度の見直しや効率化を考え、業務に支障が出ないようにしながら職員数の抑制を図る必要がある。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144876</xdr:rowOff>
    </xdr:from>
    <xdr:to>
      <xdr:col>81</xdr:col>
      <xdr:colOff>44450</xdr:colOff>
      <xdr:row>63</xdr:row>
      <xdr:rowOff>3762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0774776"/>
          <a:ext cx="838200" cy="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113737</xdr:rowOff>
    </xdr:from>
    <xdr:to>
      <xdr:col>77</xdr:col>
      <xdr:colOff>44450</xdr:colOff>
      <xdr:row>63</xdr:row>
      <xdr:rowOff>3762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743637"/>
          <a:ext cx="889000" cy="6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113737</xdr:rowOff>
    </xdr:from>
    <xdr:to>
      <xdr:col>72</xdr:col>
      <xdr:colOff>203200</xdr:colOff>
      <xdr:row>62</xdr:row>
      <xdr:rowOff>155448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743637"/>
          <a:ext cx="889000" cy="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103167</xdr:rowOff>
    </xdr:from>
    <xdr:to>
      <xdr:col>68</xdr:col>
      <xdr:colOff>152400</xdr:colOff>
      <xdr:row>62</xdr:row>
      <xdr:rowOff>155448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73306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94076</xdr:rowOff>
    </xdr:from>
    <xdr:to>
      <xdr:col>81</xdr:col>
      <xdr:colOff>95250</xdr:colOff>
      <xdr:row>63</xdr:row>
      <xdr:rowOff>24226</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7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66153</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69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124412</xdr:rowOff>
    </xdr:from>
    <xdr:to>
      <xdr:col>77</xdr:col>
      <xdr:colOff>95250</xdr:colOff>
      <xdr:row>63</xdr:row>
      <xdr:rowOff>54562</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7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39339</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840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62937</xdr:rowOff>
    </xdr:from>
    <xdr:to>
      <xdr:col>73</xdr:col>
      <xdr:colOff>44450</xdr:colOff>
      <xdr:row>62</xdr:row>
      <xdr:rowOff>164537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6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149314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779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104648</xdr:rowOff>
    </xdr:from>
    <xdr:to>
      <xdr:col>68</xdr:col>
      <xdr:colOff>203200</xdr:colOff>
      <xdr:row>63</xdr:row>
      <xdr:rowOff>34798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19575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52367</xdr:rowOff>
    </xdr:from>
    <xdr:to>
      <xdr:col>64</xdr:col>
      <xdr:colOff>152400</xdr:colOff>
      <xdr:row>62</xdr:row>
      <xdr:rowOff>153967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68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138744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6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三ヵ年平均の推移でみると実質公債費比率は昨年度数値より増えているが、単年度で見た場合、</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10.1→R1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14.8→R2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となっており、令和元年度から令和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年度にかけては実質公債費比率は減っている。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単年数値</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と比べて令和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年度が減っている要因としては、元利償還金が過疎対策債や辺地対策債の償還終了により</a:t>
          </a:r>
          <a:r>
            <a:rPr kumimoji="1" lang="en-US" altLang="ja-JP" sz="1300">
              <a:latin typeface="ＭＳ Ｐゴシック" panose="020B0600070205080204" pitchFamily="50" charset="-128"/>
              <a:ea typeface="ＭＳ Ｐゴシック" panose="020B0600070205080204" pitchFamily="50" charset="-128"/>
            </a:rPr>
            <a:t>5,481</a:t>
          </a:r>
          <a:r>
            <a:rPr kumimoji="1" lang="ja-JP" altLang="en-US" sz="1300">
              <a:latin typeface="ＭＳ Ｐゴシック" panose="020B0600070205080204" pitchFamily="50" charset="-128"/>
              <a:ea typeface="ＭＳ Ｐゴシック" panose="020B0600070205080204" pitchFamily="50" charset="-128"/>
            </a:rPr>
            <a:t>千円減額していること、標準税収入額等が森林環境譲与税の増により</a:t>
          </a:r>
          <a:r>
            <a:rPr kumimoji="1" lang="en-US" altLang="ja-JP" sz="1300">
              <a:latin typeface="ＭＳ Ｐゴシック" panose="020B0600070205080204" pitchFamily="50" charset="-128"/>
              <a:ea typeface="ＭＳ Ｐゴシック" panose="020B0600070205080204" pitchFamily="50" charset="-128"/>
            </a:rPr>
            <a:t>15,726</a:t>
          </a:r>
          <a:r>
            <a:rPr kumimoji="1" lang="ja-JP" altLang="en-US" sz="1300">
              <a:latin typeface="ＭＳ Ｐゴシック" panose="020B0600070205080204" pitchFamily="50" charset="-128"/>
              <a:ea typeface="ＭＳ Ｐゴシック" panose="020B0600070205080204" pitchFamily="50" charset="-128"/>
            </a:rPr>
            <a:t>千円増えていること、普通交付税額が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千円増えていること等が考えられる。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112268</xdr:rowOff>
    </xdr:from>
    <xdr:to>
      <xdr:col>81</xdr:col>
      <xdr:colOff>44450</xdr:colOff>
      <xdr:row>42</xdr:row>
      <xdr:rowOff>141224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73131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112268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20217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163068</xdr:rowOff>
    </xdr:from>
    <xdr:to>
      <xdr:col>72</xdr:col>
      <xdr:colOff>203200</xdr:colOff>
      <xdr:row>42</xdr:row>
      <xdr:rowOff>1270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1925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163068</xdr:rowOff>
    </xdr:from>
    <xdr:to>
      <xdr:col>68</xdr:col>
      <xdr:colOff>152400</xdr:colOff>
      <xdr:row>41</xdr:row>
      <xdr:rowOff>167894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512800" y="71925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90424</xdr:rowOff>
    </xdr:from>
    <xdr:to>
      <xdr:col>81</xdr:col>
      <xdr:colOff>95250</xdr:colOff>
      <xdr:row>43</xdr:row>
      <xdr:rowOff>20574</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62501</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61468</xdr:rowOff>
    </xdr:from>
    <xdr:to>
      <xdr:col>77</xdr:col>
      <xdr:colOff>95250</xdr:colOff>
      <xdr:row>42</xdr:row>
      <xdr:rowOff>163068</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147845</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4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112268</xdr:rowOff>
    </xdr:from>
    <xdr:to>
      <xdr:col>68</xdr:col>
      <xdr:colOff>203200</xdr:colOff>
      <xdr:row>42</xdr:row>
      <xdr:rowOff>42418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27195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村道整備等に係る過疎対策債や林道整備等に係る辺地対策債の償還開始により、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将来負担額令和元年度から令和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148,402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また、充当可能財源等は財政調整基金の取崩しにより充当可能基金が減少したこと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89,994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や基準財政需要額参入見込額が</a:t>
          </a:r>
          <a:r>
            <a:rPr kumimoji="1" lang="en-US" altLang="ja-JP" sz="1300">
              <a:latin typeface="ＭＳ Ｐゴシック" panose="020B0600070205080204" pitchFamily="50" charset="-128"/>
              <a:ea typeface="ＭＳ Ｐゴシック" panose="020B0600070205080204" pitchFamily="50" charset="-128"/>
            </a:rPr>
            <a:t>85,920</a:t>
          </a:r>
          <a:r>
            <a:rPr kumimoji="1" lang="ja-JP" altLang="en-US" sz="1300">
              <a:latin typeface="ＭＳ Ｐゴシック" panose="020B0600070205080204" pitchFamily="50" charset="-128"/>
              <a:ea typeface="ＭＳ Ｐゴシック" panose="020B0600070205080204" pitchFamily="50" charset="-128"/>
            </a:rPr>
            <a:t>千円減少したことにより、</a:t>
          </a:r>
          <a:r>
            <a:rPr kumimoji="1" lang="en-US" altLang="ja-JP" sz="1300">
              <a:latin typeface="ＭＳ Ｐゴシック" panose="020B0600070205080204" pitchFamily="50" charset="-128"/>
              <a:ea typeface="ＭＳ Ｐゴシック" panose="020B0600070205080204" pitchFamily="50" charset="-128"/>
            </a:rPr>
            <a:t>180,295</a:t>
          </a:r>
          <a:r>
            <a:rPr kumimoji="1" lang="ja-JP" altLang="en-US" sz="1300">
              <a:latin typeface="ＭＳ Ｐゴシック" panose="020B0600070205080204" pitchFamily="50" charset="-128"/>
              <a:ea typeface="ＭＳ Ｐゴシック" panose="020B0600070205080204" pitchFamily="50" charset="-128"/>
            </a:rPr>
            <a:t>千円減っている。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そのため、昨年度より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51949</xdr:rowOff>
    </xdr:from>
    <xdr:to>
      <xdr:col>81</xdr:col>
      <xdr:colOff>44450</xdr:colOff>
      <xdr:row>14</xdr:row>
      <xdr:rowOff>103656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45224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51949</xdr:rowOff>
    </xdr:from>
    <xdr:to>
      <xdr:col>77</xdr:col>
      <xdr:colOff>44450</xdr:colOff>
      <xdr:row>14</xdr:row>
      <xdr:rowOff>150767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452249"/>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52856</xdr:rowOff>
    </xdr:from>
    <xdr:to>
      <xdr:col>81</xdr:col>
      <xdr:colOff>95250</xdr:colOff>
      <xdr:row>14</xdr:row>
      <xdr:rowOff>154456</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24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24933</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24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1149</xdr:rowOff>
    </xdr:from>
    <xdr:to>
      <xdr:col>77</xdr:col>
      <xdr:colOff>95250</xdr:colOff>
      <xdr:row>14</xdr:row>
      <xdr:rowOff>102749</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4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87526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8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99967</xdr:rowOff>
    </xdr:from>
    <xdr:to>
      <xdr:col>73</xdr:col>
      <xdr:colOff>44450</xdr:colOff>
      <xdr:row>15</xdr:row>
      <xdr:rowOff>30117</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25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14894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8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3462000" y="2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68899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
349
154.90
1,629,307
1,580,272
28,093
803,539
2,046,896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年度にかけて職員の退職等もなく、経常人件費としてはほぼ横ばいとなっている。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年度に新規採用職員はいないものの、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職員の経験年数の増加に伴い人件費も増加することが考えられるため、今後も継続し人件費削減に努める。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110672</xdr:rowOff>
    </xdr:from>
    <xdr:to>
      <xdr:col>24</xdr:col>
      <xdr:colOff>25400</xdr:colOff>
      <xdr:row>36</xdr:row>
      <xdr:rowOff>117203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2828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117203</xdr:rowOff>
    </xdr:from>
    <xdr:to>
      <xdr:col>19</xdr:col>
      <xdr:colOff>187325</xdr:colOff>
      <xdr:row>37</xdr:row>
      <xdr:rowOff>99242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289403"/>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120469</xdr:rowOff>
    </xdr:from>
    <xdr:to>
      <xdr:col>15</xdr:col>
      <xdr:colOff>98425</xdr:colOff>
      <xdr:row>37</xdr:row>
      <xdr:rowOff>99242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92669"/>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151493</xdr:rowOff>
    </xdr:from>
    <xdr:to>
      <xdr:col>11</xdr:col>
      <xdr:colOff>9525</xdr:colOff>
      <xdr:row>36</xdr:row>
      <xdr:rowOff>120469</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52243"/>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31949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66403</xdr:rowOff>
    </xdr:from>
    <xdr:to>
      <xdr:col>20</xdr:col>
      <xdr:colOff>38100</xdr:colOff>
      <xdr:row>36</xdr:row>
      <xdr:rowOff>168003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48442</xdr:rowOff>
    </xdr:from>
    <xdr:to>
      <xdr:col>15</xdr:col>
      <xdr:colOff>149225</xdr:colOff>
      <xdr:row>37</xdr:row>
      <xdr:rowOff>150042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134818</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7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69669</xdr:rowOff>
    </xdr:from>
    <xdr:to>
      <xdr:col>11</xdr:col>
      <xdr:colOff>60325</xdr:colOff>
      <xdr:row>36</xdr:row>
      <xdr:rowOff>171269</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156046</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2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100693</xdr:rowOff>
    </xdr:from>
    <xdr:to>
      <xdr:col>6</xdr:col>
      <xdr:colOff>171450</xdr:colOff>
      <xdr:row>36</xdr:row>
      <xdr:rowOff>30843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15620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ポイント上回っており、前年度と比べても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、住民システムを含むシステム関連の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運用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やセキュリティ対策費用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が微増していることが考えられる。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今後も適宜見直しを図り、経常経費の抑制に努めていく。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37846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022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159004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19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17</xdr:row>
      <xdr:rowOff>147574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1990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147574</xdr:rowOff>
    </xdr:from>
    <xdr:to>
      <xdr:col>69</xdr:col>
      <xdr:colOff>92075</xdr:colOff>
      <xdr:row>18</xdr:row>
      <xdr:rowOff>3556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062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130573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96774</xdr:rowOff>
    </xdr:from>
    <xdr:to>
      <xdr:col>69</xdr:col>
      <xdr:colOff>142875</xdr:colOff>
      <xdr:row>18</xdr:row>
      <xdr:rowOff>26924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11701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124206</xdr:rowOff>
    </xdr:from>
    <xdr:to>
      <xdr:col>65</xdr:col>
      <xdr:colOff>53975</xdr:colOff>
      <xdr:row>18</xdr:row>
      <xdr:rowOff>54356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39133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乳幼児や子どもの数が少ないため、類似団体平均よりも下回っている。今後もほぼ人数の変化がないことが予想されるため同水準を推移すると考えられる。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194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156227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ポイント上昇しているが、これは昨年度に比べて降雪・積雪が多かったため雪寒対策事業費が微増していることによる。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84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123190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84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56</xdr:row>
      <xdr:rowOff>142240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529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58</xdr:row>
      <xdr:rowOff>149860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74344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今後も補助金の見直しを継続的に行い経常経費の抑制に努めていく。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19558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35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19558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159004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36</xdr:row>
      <xdr:rowOff>159004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3460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年度に公営住宅建設事業債で償還が終了したものがあり、令和元年度に比べて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千円減となっていることが主な要因として考えられる。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新規事業の精査等を行い、村債の新規発行を抑制していく。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46989</xdr:rowOff>
    </xdr:from>
    <xdr:to>
      <xdr:col>24</xdr:col>
      <xdr:colOff>25400</xdr:colOff>
      <xdr:row>80</xdr:row>
      <xdr:rowOff>146050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76298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27939</xdr:rowOff>
    </xdr:from>
    <xdr:to>
      <xdr:col>19</xdr:col>
      <xdr:colOff>187325</xdr:colOff>
      <xdr:row>80</xdr:row>
      <xdr:rowOff>146050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7439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5080</xdr:rowOff>
    </xdr:from>
    <xdr:to>
      <xdr:col>15</xdr:col>
      <xdr:colOff>98425</xdr:colOff>
      <xdr:row>80</xdr:row>
      <xdr:rowOff>27939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721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81280</xdr:rowOff>
    </xdr:from>
    <xdr:to>
      <xdr:col>11</xdr:col>
      <xdr:colOff>9525</xdr:colOff>
      <xdr:row>80</xdr:row>
      <xdr:rowOff>5080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6258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111777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167639</xdr:rowOff>
    </xdr:from>
    <xdr:to>
      <xdr:col>24</xdr:col>
      <xdr:colOff>76200</xdr:colOff>
      <xdr:row>80</xdr:row>
      <xdr:rowOff>97789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139716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95250</xdr:rowOff>
    </xdr:from>
    <xdr:to>
      <xdr:col>20</xdr:col>
      <xdr:colOff>38100</xdr:colOff>
      <xdr:row>81</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10177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89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148589</xdr:rowOff>
    </xdr:from>
    <xdr:to>
      <xdr:col>15</xdr:col>
      <xdr:colOff>149225</xdr:colOff>
      <xdr:row>80</xdr:row>
      <xdr:rowOff>78739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63516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125730</xdr:rowOff>
    </xdr:from>
    <xdr:to>
      <xdr:col>11</xdr:col>
      <xdr:colOff>60325</xdr:colOff>
      <xdr:row>80</xdr:row>
      <xdr:rowOff>55880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40657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30480</xdr:rowOff>
    </xdr:from>
    <xdr:to>
      <xdr:col>6</xdr:col>
      <xdr:colOff>171450</xdr:colOff>
      <xdr:row>79</xdr:row>
      <xdr:rowOff>132080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116857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ポイント上昇しており、物件費等が上昇していることによると考えられる。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108713</xdr:rowOff>
    </xdr:from>
    <xdr:to>
      <xdr:col>82</xdr:col>
      <xdr:colOff>107950</xdr:colOff>
      <xdr:row>76</xdr:row>
      <xdr:rowOff>124713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38913"/>
          <a:ext cx="8382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108713</xdr:rowOff>
    </xdr:from>
    <xdr:to>
      <xdr:col>78</xdr:col>
      <xdr:colOff>69850</xdr:colOff>
      <xdr:row>77</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38913"/>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77</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2143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3556</xdr:rowOff>
    </xdr:from>
    <xdr:to>
      <xdr:col>69</xdr:col>
      <xdr:colOff>92075</xdr:colOff>
      <xdr:row>77</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0520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73913</xdr:rowOff>
    </xdr:from>
    <xdr:to>
      <xdr:col>82</xdr:col>
      <xdr:colOff>158750</xdr:colOff>
      <xdr:row>77</xdr:row>
      <xdr:rowOff>4063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90440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4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57913</xdr:rowOff>
    </xdr:from>
    <xdr:to>
      <xdr:col>78</xdr:col>
      <xdr:colOff>120650</xdr:colOff>
      <xdr:row>76</xdr:row>
      <xdr:rowOff>159513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169689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30480</xdr:rowOff>
    </xdr:from>
    <xdr:to>
      <xdr:col>69</xdr:col>
      <xdr:colOff>142875</xdr:colOff>
      <xdr:row>77</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116857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124206</xdr:rowOff>
    </xdr:from>
    <xdr:to>
      <xdr:col>65</xdr:col>
      <xdr:colOff>53975</xdr:colOff>
      <xdr:row>77</xdr:row>
      <xdr:rowOff>54356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39133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4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7922</xdr:rowOff>
    </xdr:from>
    <xdr:to>
      <xdr:col>29</xdr:col>
      <xdr:colOff>127000</xdr:colOff>
      <xdr:row>12</xdr:row>
      <xdr:rowOff>120091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1941497"/>
          <a:ext cx="647700" cy="28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120091</xdr:rowOff>
    </xdr:from>
    <xdr:to>
      <xdr:col>26</xdr:col>
      <xdr:colOff>50800</xdr:colOff>
      <xdr:row>13</xdr:row>
      <xdr:rowOff>45299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225116"/>
          <a:ext cx="698500" cy="96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45299</xdr:rowOff>
    </xdr:from>
    <xdr:to>
      <xdr:col>22</xdr:col>
      <xdr:colOff>114300</xdr:colOff>
      <xdr:row>13</xdr:row>
      <xdr:rowOff>120037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321774"/>
          <a:ext cx="698500" cy="74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120037</xdr:rowOff>
    </xdr:from>
    <xdr:to>
      <xdr:col>18</xdr:col>
      <xdr:colOff>177800</xdr:colOff>
      <xdr:row>14</xdr:row>
      <xdr:rowOff>77225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396512"/>
          <a:ext cx="698500" cy="12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128572</xdr:rowOff>
    </xdr:from>
    <xdr:to>
      <xdr:col>29</xdr:col>
      <xdr:colOff>177800</xdr:colOff>
      <xdr:row>11</xdr:row>
      <xdr:rowOff>58722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1890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69939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183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69291</xdr:rowOff>
    </xdr:from>
    <xdr:to>
      <xdr:col>26</xdr:col>
      <xdr:colOff>101600</xdr:colOff>
      <xdr:row>12</xdr:row>
      <xdr:rowOff>170891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17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9618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1943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165949</xdr:rowOff>
    </xdr:from>
    <xdr:to>
      <xdr:col>22</xdr:col>
      <xdr:colOff>165100</xdr:colOff>
      <xdr:row>13</xdr:row>
      <xdr:rowOff>96099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27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106276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03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69237</xdr:rowOff>
    </xdr:from>
    <xdr:to>
      <xdr:col>19</xdr:col>
      <xdr:colOff>38100</xdr:colOff>
      <xdr:row>13</xdr:row>
      <xdr:rowOff>170837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345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9564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11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26425</xdr:rowOff>
    </xdr:from>
    <xdr:to>
      <xdr:col>15</xdr:col>
      <xdr:colOff>101600</xdr:colOff>
      <xdr:row>14</xdr:row>
      <xdr:rowOff>128025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47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138202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2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180447</xdr:rowOff>
    </xdr:from>
    <xdr:to>
      <xdr:col>29</xdr:col>
      <xdr:colOff>127000</xdr:colOff>
      <xdr:row>33</xdr:row>
      <xdr:rowOff>258302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104997"/>
          <a:ext cx="647700" cy="77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180447</xdr:rowOff>
    </xdr:from>
    <xdr:to>
      <xdr:col>26</xdr:col>
      <xdr:colOff>50800</xdr:colOff>
      <xdr:row>34</xdr:row>
      <xdr:rowOff>313795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104997"/>
          <a:ext cx="698500" cy="47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227721</xdr:rowOff>
    </xdr:from>
    <xdr:to>
      <xdr:col>22</xdr:col>
      <xdr:colOff>114300</xdr:colOff>
      <xdr:row>34</xdr:row>
      <xdr:rowOff>313795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495171"/>
          <a:ext cx="698500" cy="86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227721</xdr:rowOff>
    </xdr:from>
    <xdr:to>
      <xdr:col>18</xdr:col>
      <xdr:colOff>177800</xdr:colOff>
      <xdr:row>35</xdr:row>
      <xdr:rowOff>16941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495171"/>
          <a:ext cx="698500" cy="13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207502</xdr:rowOff>
    </xdr:from>
    <xdr:to>
      <xdr:col>29</xdr:col>
      <xdr:colOff>177800</xdr:colOff>
      <xdr:row>33</xdr:row>
      <xdr:rowOff>309102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132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154179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07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129647</xdr:rowOff>
    </xdr:from>
    <xdr:to>
      <xdr:col>26</xdr:col>
      <xdr:colOff>101600</xdr:colOff>
      <xdr:row>33</xdr:row>
      <xdr:rowOff>231247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054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69974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5823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262995</xdr:rowOff>
    </xdr:from>
    <xdr:to>
      <xdr:col>22</xdr:col>
      <xdr:colOff>165100</xdr:colOff>
      <xdr:row>35</xdr:row>
      <xdr:rowOff>21695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30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31872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2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176921</xdr:rowOff>
    </xdr:from>
    <xdr:to>
      <xdr:col>19</xdr:col>
      <xdr:colOff>38100</xdr:colOff>
      <xdr:row>34</xdr:row>
      <xdr:rowOff>278521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44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288698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2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309041</xdr:rowOff>
    </xdr:from>
    <xdr:to>
      <xdr:col>15</xdr:col>
      <xdr:colOff>101600</xdr:colOff>
      <xdr:row>35</xdr:row>
      <xdr:rowOff>67741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7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77917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4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
349
154.90
1,629,307
1,580,272
28,093
803,539
2,046,896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134364</xdr:rowOff>
    </xdr:from>
    <xdr:to>
      <xdr:col>24</xdr:col>
      <xdr:colOff>63500</xdr:colOff>
      <xdr:row>33</xdr:row>
      <xdr:rowOff>119643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5620764"/>
          <a:ext cx="838200" cy="15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119643</xdr:rowOff>
    </xdr:from>
    <xdr:to>
      <xdr:col>19</xdr:col>
      <xdr:colOff>177800</xdr:colOff>
      <xdr:row>34</xdr:row>
      <xdr:rowOff>1460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5777493"/>
          <a:ext cx="889000" cy="5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1460</xdr:rowOff>
    </xdr:from>
    <xdr:to>
      <xdr:col>15</xdr:col>
      <xdr:colOff>50800</xdr:colOff>
      <xdr:row>34</xdr:row>
      <xdr:rowOff>80095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5830760"/>
          <a:ext cx="889000" cy="7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80095</xdr:rowOff>
    </xdr:from>
    <xdr:to>
      <xdr:col>10</xdr:col>
      <xdr:colOff>114300</xdr:colOff>
      <xdr:row>34</xdr:row>
      <xdr:rowOff>169270</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5909395"/>
          <a:ext cx="889000" cy="8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83564</xdr:rowOff>
    </xdr:from>
    <xdr:to>
      <xdr:col>24</xdr:col>
      <xdr:colOff>114300</xdr:colOff>
      <xdr:row>33</xdr:row>
      <xdr:rowOff>13714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55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106441</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542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68843</xdr:rowOff>
    </xdr:from>
    <xdr:to>
      <xdr:col>20</xdr:col>
      <xdr:colOff>38100</xdr:colOff>
      <xdr:row>33</xdr:row>
      <xdr:rowOff>170443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572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15520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550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122110</xdr:rowOff>
    </xdr:from>
    <xdr:to>
      <xdr:col>15</xdr:col>
      <xdr:colOff>101600</xdr:colOff>
      <xdr:row>34</xdr:row>
      <xdr:rowOff>52260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57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68787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555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29295</xdr:rowOff>
    </xdr:from>
    <xdr:to>
      <xdr:col>10</xdr:col>
      <xdr:colOff>165100</xdr:colOff>
      <xdr:row>34</xdr:row>
      <xdr:rowOff>130895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58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147422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563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118470</xdr:rowOff>
    </xdr:from>
    <xdr:to>
      <xdr:col>6</xdr:col>
      <xdr:colOff>38100</xdr:colOff>
      <xdr:row>35</xdr:row>
      <xdr:rowOff>48620</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59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65147</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572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171164</xdr:rowOff>
    </xdr:from>
    <xdr:to>
      <xdr:col>24</xdr:col>
      <xdr:colOff>63500</xdr:colOff>
      <xdr:row>54</xdr:row>
      <xdr:rowOff>125716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086564"/>
          <a:ext cx="838200" cy="29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125716</xdr:rowOff>
    </xdr:from>
    <xdr:to>
      <xdr:col>19</xdr:col>
      <xdr:colOff>177800</xdr:colOff>
      <xdr:row>55</xdr:row>
      <xdr:rowOff>56789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384016"/>
          <a:ext cx="889000" cy="10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56789</xdr:rowOff>
    </xdr:from>
    <xdr:to>
      <xdr:col>15</xdr:col>
      <xdr:colOff>50800</xdr:colOff>
      <xdr:row>55</xdr:row>
      <xdr:rowOff>95441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86539"/>
          <a:ext cx="8890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166849</xdr:rowOff>
    </xdr:from>
    <xdr:to>
      <xdr:col>10</xdr:col>
      <xdr:colOff>114300</xdr:colOff>
      <xdr:row>55</xdr:row>
      <xdr:rowOff>95441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425149"/>
          <a:ext cx="889000" cy="10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120364</xdr:rowOff>
    </xdr:from>
    <xdr:to>
      <xdr:col>24</xdr:col>
      <xdr:colOff>114300</xdr:colOff>
      <xdr:row>53</xdr:row>
      <xdr:rowOff>50514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0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143241</xdr:rowOff>
    </xdr:from>
    <xdr:ext cx="690189"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887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74916</xdr:rowOff>
    </xdr:from>
    <xdr:to>
      <xdr:col>20</xdr:col>
      <xdr:colOff>38100</xdr:colOff>
      <xdr:row>55</xdr:row>
      <xdr:rowOff>5066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21593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10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5989</xdr:rowOff>
    </xdr:from>
    <xdr:to>
      <xdr:col>15</xdr:col>
      <xdr:colOff>101600</xdr:colOff>
      <xdr:row>55</xdr:row>
      <xdr:rowOff>107589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3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124116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2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44641</xdr:rowOff>
    </xdr:from>
    <xdr:to>
      <xdr:col>10</xdr:col>
      <xdr:colOff>165100</xdr:colOff>
      <xdr:row>55</xdr:row>
      <xdr:rowOff>146241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7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162768</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24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116049</xdr:rowOff>
    </xdr:from>
    <xdr:to>
      <xdr:col>6</xdr:col>
      <xdr:colOff>38100</xdr:colOff>
      <xdr:row>55</xdr:row>
      <xdr:rowOff>46199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7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62726</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14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77239</xdr:rowOff>
    </xdr:from>
    <xdr:to>
      <xdr:col>24</xdr:col>
      <xdr:colOff>63500</xdr:colOff>
      <xdr:row>77</xdr:row>
      <xdr:rowOff>150684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107439"/>
          <a:ext cx="838200" cy="24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34353</xdr:rowOff>
    </xdr:from>
    <xdr:to>
      <xdr:col>19</xdr:col>
      <xdr:colOff>177800</xdr:colOff>
      <xdr:row>77</xdr:row>
      <xdr:rowOff>150684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236003"/>
          <a:ext cx="889000" cy="11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71996</xdr:rowOff>
    </xdr:from>
    <xdr:to>
      <xdr:col>15</xdr:col>
      <xdr:colOff>50800</xdr:colOff>
      <xdr:row>77</xdr:row>
      <xdr:rowOff>34353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759296"/>
          <a:ext cx="889000" cy="47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71996</xdr:rowOff>
    </xdr:from>
    <xdr:to>
      <xdr:col>10</xdr:col>
      <xdr:colOff>114300</xdr:colOff>
      <xdr:row>75</xdr:row>
      <xdr:rowOff>135341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759296"/>
          <a:ext cx="889000" cy="23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26439</xdr:rowOff>
    </xdr:from>
    <xdr:to>
      <xdr:col>24</xdr:col>
      <xdr:colOff>114300</xdr:colOff>
      <xdr:row>76</xdr:row>
      <xdr:rowOff>128039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0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49316</xdr:rowOff>
    </xdr:from>
    <xdr:ext cx="599010"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90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99884</xdr:rowOff>
    </xdr:from>
    <xdr:to>
      <xdr:col>20</xdr:col>
      <xdr:colOff>38100</xdr:colOff>
      <xdr:row>78</xdr:row>
      <xdr:rowOff>30034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46561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07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155003</xdr:rowOff>
    </xdr:from>
    <xdr:to>
      <xdr:col>15</xdr:col>
      <xdr:colOff>101600</xdr:colOff>
      <xdr:row>77</xdr:row>
      <xdr:rowOff>85153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101681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9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21196</xdr:rowOff>
    </xdr:from>
    <xdr:to>
      <xdr:col>10</xdr:col>
      <xdr:colOff>165100</xdr:colOff>
      <xdr:row>74</xdr:row>
      <xdr:rowOff>122796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7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139323</xdr:rowOff>
    </xdr:from>
    <xdr:ext cx="599010"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19795" y="1248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84541</xdr:rowOff>
    </xdr:from>
    <xdr:to>
      <xdr:col>6</xdr:col>
      <xdr:colOff>38100</xdr:colOff>
      <xdr:row>76</xdr:row>
      <xdr:rowOff>14691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9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31218</xdr:rowOff>
    </xdr:from>
    <xdr:ext cx="599010"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30795" y="1271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107783</xdr:rowOff>
    </xdr:from>
    <xdr:to>
      <xdr:col>24</xdr:col>
      <xdr:colOff>63500</xdr:colOff>
      <xdr:row>97</xdr:row>
      <xdr:rowOff>114292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738433"/>
          <a:ext cx="838200" cy="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114292</xdr:rowOff>
    </xdr:from>
    <xdr:to>
      <xdr:col>19</xdr:col>
      <xdr:colOff>177800</xdr:colOff>
      <xdr:row>97</xdr:row>
      <xdr:rowOff>117264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74494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91357</xdr:rowOff>
    </xdr:from>
    <xdr:to>
      <xdr:col>15</xdr:col>
      <xdr:colOff>50800</xdr:colOff>
      <xdr:row>97</xdr:row>
      <xdr:rowOff>117264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722007"/>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56000</xdr:rowOff>
    </xdr:from>
    <xdr:to>
      <xdr:col>10</xdr:col>
      <xdr:colOff>114300</xdr:colOff>
      <xdr:row>97</xdr:row>
      <xdr:rowOff>91357</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686650"/>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56983</xdr:rowOff>
    </xdr:from>
    <xdr:to>
      <xdr:col>24</xdr:col>
      <xdr:colOff>114300</xdr:colOff>
      <xdr:row>97</xdr:row>
      <xdr:rowOff>158583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6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35410</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66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63492</xdr:rowOff>
    </xdr:from>
    <xdr:to>
      <xdr:col>20</xdr:col>
      <xdr:colOff>38100</xdr:colOff>
      <xdr:row>97</xdr:row>
      <xdr:rowOff>165092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6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156219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78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66464</xdr:rowOff>
    </xdr:from>
    <xdr:to>
      <xdr:col>15</xdr:col>
      <xdr:colOff>101600</xdr:colOff>
      <xdr:row>97</xdr:row>
      <xdr:rowOff>168064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6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159191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7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40557</xdr:rowOff>
    </xdr:from>
    <xdr:to>
      <xdr:col>10</xdr:col>
      <xdr:colOff>165100</xdr:colOff>
      <xdr:row>97</xdr:row>
      <xdr:rowOff>142157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6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133284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7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5200</xdr:rowOff>
    </xdr:from>
    <xdr:to>
      <xdr:col>6</xdr:col>
      <xdr:colOff>38100</xdr:colOff>
      <xdr:row>97</xdr:row>
      <xdr:rowOff>106800</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6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97927</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72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106551</xdr:rowOff>
    </xdr:from>
    <xdr:to>
      <xdr:col>55</xdr:col>
      <xdr:colOff>0</xdr:colOff>
      <xdr:row>35</xdr:row>
      <xdr:rowOff>137748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764401"/>
          <a:ext cx="838200" cy="37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137748</xdr:rowOff>
    </xdr:from>
    <xdr:to>
      <xdr:col>50</xdr:col>
      <xdr:colOff>114300</xdr:colOff>
      <xdr:row>36</xdr:row>
      <xdr:rowOff>112430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138498"/>
          <a:ext cx="889000" cy="1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112430</xdr:rowOff>
    </xdr:from>
    <xdr:to>
      <xdr:col>45</xdr:col>
      <xdr:colOff>177800</xdr:colOff>
      <xdr:row>36</xdr:row>
      <xdr:rowOff>121844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84630"/>
          <a:ext cx="889000" cy="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67291</xdr:rowOff>
    </xdr:from>
    <xdr:to>
      <xdr:col>41</xdr:col>
      <xdr:colOff>50800</xdr:colOff>
      <xdr:row>36</xdr:row>
      <xdr:rowOff>121844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39491"/>
          <a:ext cx="889000" cy="5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55751</xdr:rowOff>
    </xdr:from>
    <xdr:to>
      <xdr:col>55</xdr:col>
      <xdr:colOff>50800</xdr:colOff>
      <xdr:row>33</xdr:row>
      <xdr:rowOff>157351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1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78628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6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86948</xdr:rowOff>
    </xdr:from>
    <xdr:to>
      <xdr:col>50</xdr:col>
      <xdr:colOff>165100</xdr:colOff>
      <xdr:row>36</xdr:row>
      <xdr:rowOff>17098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0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33625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86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61630</xdr:rowOff>
    </xdr:from>
    <xdr:to>
      <xdr:col>46</xdr:col>
      <xdr:colOff>38100</xdr:colOff>
      <xdr:row>36</xdr:row>
      <xdr:rowOff>163230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8307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00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71044</xdr:rowOff>
    </xdr:from>
    <xdr:to>
      <xdr:col>41</xdr:col>
      <xdr:colOff>101600</xdr:colOff>
      <xdr:row>37</xdr:row>
      <xdr:rowOff>1194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17721</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01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16491</xdr:rowOff>
    </xdr:from>
    <xdr:to>
      <xdr:col>36</xdr:col>
      <xdr:colOff>165100</xdr:colOff>
      <xdr:row>36</xdr:row>
      <xdr:rowOff>118091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134618</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96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32958</xdr:rowOff>
    </xdr:from>
    <xdr:to>
      <xdr:col>55</xdr:col>
      <xdr:colOff>0</xdr:colOff>
      <xdr:row>56</xdr:row>
      <xdr:rowOff>78660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34158"/>
          <a:ext cx="838200" cy="4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21871</xdr:rowOff>
    </xdr:from>
    <xdr:to>
      <xdr:col>50</xdr:col>
      <xdr:colOff>114300</xdr:colOff>
      <xdr:row>56</xdr:row>
      <xdr:rowOff>32958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451621"/>
          <a:ext cx="889000" cy="18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21871</xdr:rowOff>
    </xdr:from>
    <xdr:to>
      <xdr:col>45</xdr:col>
      <xdr:colOff>177800</xdr:colOff>
      <xdr:row>55</xdr:row>
      <xdr:rowOff>44779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451621"/>
          <a:ext cx="889000" cy="2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44779</xdr:rowOff>
    </xdr:from>
    <xdr:to>
      <xdr:col>41</xdr:col>
      <xdr:colOff>50800</xdr:colOff>
      <xdr:row>56</xdr:row>
      <xdr:rowOff>13433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474529"/>
          <a:ext cx="889000" cy="14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27860</xdr:rowOff>
    </xdr:from>
    <xdr:to>
      <xdr:col>55</xdr:col>
      <xdr:colOff>50800</xdr:colOff>
      <xdr:row>56</xdr:row>
      <xdr:rowOff>129460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2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50737</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8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153608</xdr:rowOff>
    </xdr:from>
    <xdr:to>
      <xdr:col>50</xdr:col>
      <xdr:colOff>165100</xdr:colOff>
      <xdr:row>56</xdr:row>
      <xdr:rowOff>83758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8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100285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35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142521</xdr:rowOff>
    </xdr:from>
    <xdr:to>
      <xdr:col>46</xdr:col>
      <xdr:colOff>38100</xdr:colOff>
      <xdr:row>55</xdr:row>
      <xdr:rowOff>72671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40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89198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17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165429</xdr:rowOff>
    </xdr:from>
    <xdr:to>
      <xdr:col>41</xdr:col>
      <xdr:colOff>101600</xdr:colOff>
      <xdr:row>55</xdr:row>
      <xdr:rowOff>95579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4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112106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19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134083</xdr:rowOff>
    </xdr:from>
    <xdr:to>
      <xdr:col>36</xdr:col>
      <xdr:colOff>165100</xdr:colOff>
      <xdr:row>56</xdr:row>
      <xdr:rowOff>64233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80760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33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125769</xdr:rowOff>
    </xdr:from>
    <xdr:to>
      <xdr:col>55</xdr:col>
      <xdr:colOff>0</xdr:colOff>
      <xdr:row>77</xdr:row>
      <xdr:rowOff>92638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155969"/>
          <a:ext cx="838200" cy="13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125769</xdr:rowOff>
    </xdr:from>
    <xdr:to>
      <xdr:col>50</xdr:col>
      <xdr:colOff>114300</xdr:colOff>
      <xdr:row>78</xdr:row>
      <xdr:rowOff>122084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155969"/>
          <a:ext cx="889000" cy="33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77862</xdr:rowOff>
    </xdr:from>
    <xdr:to>
      <xdr:col>45</xdr:col>
      <xdr:colOff>177800</xdr:colOff>
      <xdr:row>78</xdr:row>
      <xdr:rowOff>122084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108062"/>
          <a:ext cx="889000" cy="3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77862</xdr:rowOff>
    </xdr:from>
    <xdr:to>
      <xdr:col>41</xdr:col>
      <xdr:colOff>50800</xdr:colOff>
      <xdr:row>77</xdr:row>
      <xdr:rowOff>68204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108062"/>
          <a:ext cx="889000" cy="16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41838</xdr:rowOff>
    </xdr:from>
    <xdr:to>
      <xdr:col>55</xdr:col>
      <xdr:colOff>50800</xdr:colOff>
      <xdr:row>77</xdr:row>
      <xdr:rowOff>143438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64715</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09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74969</xdr:rowOff>
    </xdr:from>
    <xdr:to>
      <xdr:col>50</xdr:col>
      <xdr:colOff>165100</xdr:colOff>
      <xdr:row>77</xdr:row>
      <xdr:rowOff>5119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1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21646</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288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71284</xdr:rowOff>
    </xdr:from>
    <xdr:to>
      <xdr:col>46</xdr:col>
      <xdr:colOff>38100</xdr:colOff>
      <xdr:row>79</xdr:row>
      <xdr:rowOff>1434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17961</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50795" y="1321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27062</xdr:rowOff>
    </xdr:from>
    <xdr:to>
      <xdr:col>41</xdr:col>
      <xdr:colOff>101600</xdr:colOff>
      <xdr:row>76</xdr:row>
      <xdr:rowOff>128662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05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145188</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283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17404</xdr:rowOff>
    </xdr:from>
    <xdr:to>
      <xdr:col>36</xdr:col>
      <xdr:colOff>165100</xdr:colOff>
      <xdr:row>77</xdr:row>
      <xdr:rowOff>119004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1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135531</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29932</xdr:rowOff>
    </xdr:from>
    <xdr:to>
      <xdr:col>55</xdr:col>
      <xdr:colOff>0</xdr:colOff>
      <xdr:row>98</xdr:row>
      <xdr:rowOff>124879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32032"/>
          <a:ext cx="838200" cy="9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148203</xdr:rowOff>
    </xdr:from>
    <xdr:to>
      <xdr:col>50</xdr:col>
      <xdr:colOff>114300</xdr:colOff>
      <xdr:row>98</xdr:row>
      <xdr:rowOff>124879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264503"/>
          <a:ext cx="889000" cy="66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148203</xdr:rowOff>
    </xdr:from>
    <xdr:to>
      <xdr:col>45</xdr:col>
      <xdr:colOff>177800</xdr:colOff>
      <xdr:row>97</xdr:row>
      <xdr:rowOff>103594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264503"/>
          <a:ext cx="889000" cy="46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103594</xdr:rowOff>
    </xdr:from>
    <xdr:to>
      <xdr:col>41</xdr:col>
      <xdr:colOff>50800</xdr:colOff>
      <xdr:row>97</xdr:row>
      <xdr:rowOff>126340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34244"/>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150582</xdr:rowOff>
    </xdr:from>
    <xdr:to>
      <xdr:col>55</xdr:col>
      <xdr:colOff>50800</xdr:colOff>
      <xdr:row>98</xdr:row>
      <xdr:rowOff>80732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65509</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9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74079</xdr:rowOff>
    </xdr:from>
    <xdr:to>
      <xdr:col>50</xdr:col>
      <xdr:colOff>165100</xdr:colOff>
      <xdr:row>99</xdr:row>
      <xdr:rowOff>4229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166806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97403</xdr:rowOff>
    </xdr:from>
    <xdr:to>
      <xdr:col>46</xdr:col>
      <xdr:colOff>38100</xdr:colOff>
      <xdr:row>95</xdr:row>
      <xdr:rowOff>27553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2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44080</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598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52794</xdr:rowOff>
    </xdr:from>
    <xdr:to>
      <xdr:col>41</xdr:col>
      <xdr:colOff>101600</xdr:colOff>
      <xdr:row>97</xdr:row>
      <xdr:rowOff>154394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170921</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45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75540</xdr:rowOff>
    </xdr:from>
    <xdr:to>
      <xdr:col>36</xdr:col>
      <xdr:colOff>165100</xdr:colOff>
      <xdr:row>98</xdr:row>
      <xdr:rowOff>5690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22217</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48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36053</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522453"/>
          <a:ext cx="1269" cy="113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154180</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29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36053</xdr:rowOff>
    </xdr:from>
    <xdr:to>
      <xdr:col>86</xdr:col>
      <xdr:colOff>25400</xdr:colOff>
      <xdr:row>32</xdr:row>
      <xdr:rowOff>36053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52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81949</xdr:rowOff>
    </xdr:from>
    <xdr:to>
      <xdr:col>85</xdr:col>
      <xdr:colOff>127000</xdr:colOff>
      <xdr:row>35</xdr:row>
      <xdr:rowOff>117315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5396899"/>
          <a:ext cx="838200" cy="72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8243</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29816</xdr:rowOff>
    </xdr:from>
    <xdr:to>
      <xdr:col>85</xdr:col>
      <xdr:colOff>177800</xdr:colOff>
      <xdr:row>38</xdr:row>
      <xdr:rowOff>131416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81949</xdr:rowOff>
    </xdr:from>
    <xdr:to>
      <xdr:col>81</xdr:col>
      <xdr:colOff>50800</xdr:colOff>
      <xdr:row>35</xdr:row>
      <xdr:rowOff>147831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5396899"/>
          <a:ext cx="889000" cy="75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48328</xdr:rowOff>
    </xdr:from>
    <xdr:to>
      <xdr:col>81</xdr:col>
      <xdr:colOff>101600</xdr:colOff>
      <xdr:row>38</xdr:row>
      <xdr:rowOff>149928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141055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147831</xdr:rowOff>
    </xdr:from>
    <xdr:to>
      <xdr:col>76</xdr:col>
      <xdr:colOff>114300</xdr:colOff>
      <xdr:row>38</xdr:row>
      <xdr:rowOff>32313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148581"/>
          <a:ext cx="889000" cy="3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51519</xdr:rowOff>
    </xdr:from>
    <xdr:to>
      <xdr:col>76</xdr:col>
      <xdr:colOff>165100</xdr:colOff>
      <xdr:row>38</xdr:row>
      <xdr:rowOff>153119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144246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21985</xdr:rowOff>
    </xdr:from>
    <xdr:to>
      <xdr:col>71</xdr:col>
      <xdr:colOff>177800</xdr:colOff>
      <xdr:row>38</xdr:row>
      <xdr:rowOff>32313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537085"/>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53959</xdr:rowOff>
    </xdr:from>
    <xdr:to>
      <xdr:col>72</xdr:col>
      <xdr:colOff>38100</xdr:colOff>
      <xdr:row>38</xdr:row>
      <xdr:rowOff>155559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146686</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63953</xdr:rowOff>
    </xdr:from>
    <xdr:to>
      <xdr:col>67</xdr:col>
      <xdr:colOff>101600</xdr:colOff>
      <xdr:row>38</xdr:row>
      <xdr:rowOff>165553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156680</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66515</xdr:rowOff>
    </xdr:from>
    <xdr:to>
      <xdr:col>85</xdr:col>
      <xdr:colOff>177800</xdr:colOff>
      <xdr:row>35</xdr:row>
      <xdr:rowOff>168115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0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89392</xdr:rowOff>
    </xdr:from>
    <xdr:ext cx="599010"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591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31149</xdr:rowOff>
    </xdr:from>
    <xdr:to>
      <xdr:col>81</xdr:col>
      <xdr:colOff>101600</xdr:colOff>
      <xdr:row>31</xdr:row>
      <xdr:rowOff>132749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53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149276</xdr:rowOff>
    </xdr:from>
    <xdr:ext cx="59901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181795" y="512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97031</xdr:rowOff>
    </xdr:from>
    <xdr:to>
      <xdr:col>76</xdr:col>
      <xdr:colOff>165100</xdr:colOff>
      <xdr:row>36</xdr:row>
      <xdr:rowOff>27181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09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43708</xdr:rowOff>
    </xdr:from>
    <xdr:ext cx="59901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292795" y="587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152963</xdr:rowOff>
    </xdr:from>
    <xdr:to>
      <xdr:col>72</xdr:col>
      <xdr:colOff>38100</xdr:colOff>
      <xdr:row>38</xdr:row>
      <xdr:rowOff>83113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4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99640</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27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142635</xdr:rowOff>
    </xdr:from>
    <xdr:to>
      <xdr:col>67</xdr:col>
      <xdr:colOff>101600</xdr:colOff>
      <xdr:row>38</xdr:row>
      <xdr:rowOff>72785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48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89312</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26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101353</xdr:rowOff>
    </xdr:from>
    <xdr:to>
      <xdr:col>85</xdr:col>
      <xdr:colOff>127000</xdr:colOff>
      <xdr:row>70</xdr:row>
      <xdr:rowOff>129442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102853"/>
          <a:ext cx="838200" cy="2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129442</xdr:rowOff>
    </xdr:from>
    <xdr:to>
      <xdr:col>81</xdr:col>
      <xdr:colOff>50800</xdr:colOff>
      <xdr:row>72</xdr:row>
      <xdr:rowOff>34681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130942"/>
          <a:ext cx="889000" cy="2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159738</xdr:rowOff>
    </xdr:from>
    <xdr:to>
      <xdr:col>76</xdr:col>
      <xdr:colOff>114300</xdr:colOff>
      <xdr:row>72</xdr:row>
      <xdr:rowOff>34681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332688"/>
          <a:ext cx="889000" cy="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159738</xdr:rowOff>
    </xdr:from>
    <xdr:to>
      <xdr:col>71</xdr:col>
      <xdr:colOff>177800</xdr:colOff>
      <xdr:row>72</xdr:row>
      <xdr:rowOff>18959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332688"/>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50553</xdr:rowOff>
    </xdr:from>
    <xdr:to>
      <xdr:col>85</xdr:col>
      <xdr:colOff>177800</xdr:colOff>
      <xdr:row>70</xdr:row>
      <xdr:rowOff>152153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05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3580</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00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78642</xdr:rowOff>
    </xdr:from>
    <xdr:to>
      <xdr:col>81</xdr:col>
      <xdr:colOff>101600</xdr:colOff>
      <xdr:row>71</xdr:row>
      <xdr:rowOff>8792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08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25319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185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155331</xdr:rowOff>
    </xdr:from>
    <xdr:to>
      <xdr:col>76</xdr:col>
      <xdr:colOff>165100</xdr:colOff>
      <xdr:row>72</xdr:row>
      <xdr:rowOff>85481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3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102008</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10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108938</xdr:rowOff>
    </xdr:from>
    <xdr:to>
      <xdr:col>72</xdr:col>
      <xdr:colOff>38100</xdr:colOff>
      <xdr:row>72</xdr:row>
      <xdr:rowOff>39088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2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55615</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05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139609</xdr:rowOff>
    </xdr:from>
    <xdr:to>
      <xdr:col>67</xdr:col>
      <xdr:colOff>101600</xdr:colOff>
      <xdr:row>72</xdr:row>
      <xdr:rowOff>69759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3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86286</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08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18453</xdr:rowOff>
    </xdr:from>
    <xdr:to>
      <xdr:col>85</xdr:col>
      <xdr:colOff>127000</xdr:colOff>
      <xdr:row>99</xdr:row>
      <xdr:rowOff>28085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992003"/>
          <a:ext cx="8382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18453</xdr:rowOff>
    </xdr:from>
    <xdr:to>
      <xdr:col>81</xdr:col>
      <xdr:colOff>50800</xdr:colOff>
      <xdr:row>99</xdr:row>
      <xdr:rowOff>41368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92003"/>
          <a:ext cx="8890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17112</xdr:rowOff>
    </xdr:from>
    <xdr:to>
      <xdr:col>76</xdr:col>
      <xdr:colOff>114300</xdr:colOff>
      <xdr:row>99</xdr:row>
      <xdr:rowOff>41368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647762"/>
          <a:ext cx="889000" cy="36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17112</xdr:rowOff>
    </xdr:from>
    <xdr:to>
      <xdr:col>71</xdr:col>
      <xdr:colOff>177800</xdr:colOff>
      <xdr:row>99</xdr:row>
      <xdr:rowOff>41616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647762"/>
          <a:ext cx="889000" cy="36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148735</xdr:rowOff>
    </xdr:from>
    <xdr:to>
      <xdr:col>85</xdr:col>
      <xdr:colOff>177800</xdr:colOff>
      <xdr:row>99</xdr:row>
      <xdr:rowOff>78885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139103</xdr:rowOff>
    </xdr:from>
    <xdr:to>
      <xdr:col>81</xdr:col>
      <xdr:colOff>101600</xdr:colOff>
      <xdr:row>99</xdr:row>
      <xdr:rowOff>69253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60380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703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162018</xdr:rowOff>
    </xdr:from>
    <xdr:to>
      <xdr:col>76</xdr:col>
      <xdr:colOff>165100</xdr:colOff>
      <xdr:row>99</xdr:row>
      <xdr:rowOff>92168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83295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137762</xdr:rowOff>
    </xdr:from>
    <xdr:to>
      <xdr:col>72</xdr:col>
      <xdr:colOff>38100</xdr:colOff>
      <xdr:row>97</xdr:row>
      <xdr:rowOff>67912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5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84439</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03795" y="1637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162266</xdr:rowOff>
    </xdr:from>
    <xdr:to>
      <xdr:col>67</xdr:col>
      <xdr:colOff>101600</xdr:colOff>
      <xdr:row>99</xdr:row>
      <xdr:rowOff>92416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83543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705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35658</xdr:rowOff>
    </xdr:from>
    <xdr:to>
      <xdr:col>116</xdr:col>
      <xdr:colOff>63500</xdr:colOff>
      <xdr:row>74</xdr:row>
      <xdr:rowOff>168253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722958"/>
          <a:ext cx="838200" cy="13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168253</xdr:rowOff>
    </xdr:from>
    <xdr:to>
      <xdr:col>111</xdr:col>
      <xdr:colOff>177800</xdr:colOff>
      <xdr:row>75</xdr:row>
      <xdr:rowOff>122398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855553"/>
          <a:ext cx="889000" cy="12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120145</xdr:rowOff>
    </xdr:from>
    <xdr:to>
      <xdr:col>107</xdr:col>
      <xdr:colOff>50800</xdr:colOff>
      <xdr:row>75</xdr:row>
      <xdr:rowOff>122398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978895"/>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156039</xdr:rowOff>
    </xdr:from>
    <xdr:to>
      <xdr:col>102</xdr:col>
      <xdr:colOff>114300</xdr:colOff>
      <xdr:row>75</xdr:row>
      <xdr:rowOff>120145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2671889"/>
          <a:ext cx="889000" cy="30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156308</xdr:rowOff>
    </xdr:from>
    <xdr:to>
      <xdr:col>116</xdr:col>
      <xdr:colOff>114300</xdr:colOff>
      <xdr:row>74</xdr:row>
      <xdr:rowOff>86458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6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7735</xdr:rowOff>
    </xdr:from>
    <xdr:ext cx="599010"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52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117453</xdr:rowOff>
    </xdr:from>
    <xdr:to>
      <xdr:col>112</xdr:col>
      <xdr:colOff>38100</xdr:colOff>
      <xdr:row>75</xdr:row>
      <xdr:rowOff>47603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80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64130</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23795" y="1257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71598</xdr:rowOff>
    </xdr:from>
    <xdr:to>
      <xdr:col>107</xdr:col>
      <xdr:colOff>101600</xdr:colOff>
      <xdr:row>76</xdr:row>
      <xdr:rowOff>1749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9303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18275</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34795" y="1270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69345</xdr:rowOff>
    </xdr:from>
    <xdr:to>
      <xdr:col>102</xdr:col>
      <xdr:colOff>165100</xdr:colOff>
      <xdr:row>75</xdr:row>
      <xdr:rowOff>170945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9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16022</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45795" y="1270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105239</xdr:rowOff>
    </xdr:from>
    <xdr:to>
      <xdr:col>98</xdr:col>
      <xdr:colOff>38100</xdr:colOff>
      <xdr:row>74</xdr:row>
      <xdr:rowOff>35389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6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51916</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56795" y="1239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・物件費・補助費の上り幅が大きいが、これは新型コロナウイルス感染症対策として、物品配布や執務室整備、給付金事務等を実施し、例年より支出が大きくなったことによる。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・維持補修費について、年度ごとの上下が大きいがこれは各年の積雪量によって雪寒対策事業費が左右されることによるものである。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・人件費の前年度比</a:t>
          </a:r>
          <a:r>
            <a:rPr kumimoji="1" lang="en-US" altLang="ja-JP" sz="1300">
              <a:latin typeface="ＭＳ Ｐゴシック" panose="020B0600070205080204" pitchFamily="50" charset="-128"/>
              <a:ea typeface="ＭＳ Ｐゴシック" panose="020B0600070205080204" pitchFamily="50" charset="-128"/>
            </a:rPr>
            <a:t>109,697</a:t>
          </a:r>
          <a:r>
            <a:rPr kumimoji="1" lang="ja-JP" altLang="en-US" sz="1300">
              <a:latin typeface="ＭＳ Ｐゴシック" panose="020B0600070205080204" pitchFamily="50" charset="-128"/>
              <a:ea typeface="ＭＳ Ｐゴシック" panose="020B0600070205080204" pitchFamily="50" charset="-128"/>
            </a:rPr>
            <a:t>千円増については、令和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年度より会計年度任用職員制度が始まったことにより、給料や各手当が増額となったことによる。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
349
154.90
1,629,307
1,580,272
28,093
803,539
2,046,896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161433</xdr:rowOff>
    </xdr:from>
    <xdr:to>
      <xdr:col>24</xdr:col>
      <xdr:colOff>63500</xdr:colOff>
      <xdr:row>31</xdr:row>
      <xdr:rowOff>26249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304933"/>
          <a:ext cx="838200" cy="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161433</xdr:rowOff>
    </xdr:from>
    <xdr:to>
      <xdr:col>19</xdr:col>
      <xdr:colOff>177800</xdr:colOff>
      <xdr:row>31</xdr:row>
      <xdr:rowOff>40684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304933"/>
          <a:ext cx="889000" cy="5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40684</xdr:rowOff>
    </xdr:from>
    <xdr:to>
      <xdr:col>15</xdr:col>
      <xdr:colOff>50800</xdr:colOff>
      <xdr:row>31</xdr:row>
      <xdr:rowOff>51297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355634"/>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51297</xdr:rowOff>
    </xdr:from>
    <xdr:to>
      <xdr:col>10</xdr:col>
      <xdr:colOff>114300</xdr:colOff>
      <xdr:row>32</xdr:row>
      <xdr:rowOff>5740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366247"/>
          <a:ext cx="889000" cy="1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146899</xdr:rowOff>
    </xdr:from>
    <xdr:to>
      <xdr:col>24</xdr:col>
      <xdr:colOff>114300</xdr:colOff>
      <xdr:row>31</xdr:row>
      <xdr:rowOff>77049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2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169776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14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110633</xdr:rowOff>
    </xdr:from>
    <xdr:to>
      <xdr:col>20</xdr:col>
      <xdr:colOff>38100</xdr:colOff>
      <xdr:row>31</xdr:row>
      <xdr:rowOff>40783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2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57310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02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161334</xdr:rowOff>
    </xdr:from>
    <xdr:to>
      <xdr:col>15</xdr:col>
      <xdr:colOff>101600</xdr:colOff>
      <xdr:row>31</xdr:row>
      <xdr:rowOff>91484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3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108011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08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497</xdr:rowOff>
    </xdr:from>
    <xdr:to>
      <xdr:col>10</xdr:col>
      <xdr:colOff>165100</xdr:colOff>
      <xdr:row>31</xdr:row>
      <xdr:rowOff>102097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31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118624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09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126390</xdr:rowOff>
    </xdr:from>
    <xdr:to>
      <xdr:col>6</xdr:col>
      <xdr:colOff>38100</xdr:colOff>
      <xdr:row>32</xdr:row>
      <xdr:rowOff>56540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4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73067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21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156479</xdr:rowOff>
    </xdr:from>
    <xdr:to>
      <xdr:col>24</xdr:col>
      <xdr:colOff>63500</xdr:colOff>
      <xdr:row>57</xdr:row>
      <xdr:rowOff>78991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57679"/>
          <a:ext cx="838200" cy="9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78991</xdr:rowOff>
    </xdr:from>
    <xdr:to>
      <xdr:col>19</xdr:col>
      <xdr:colOff>177800</xdr:colOff>
      <xdr:row>57</xdr:row>
      <xdr:rowOff>102422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51641"/>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116038</xdr:rowOff>
    </xdr:from>
    <xdr:to>
      <xdr:col>15</xdr:col>
      <xdr:colOff>50800</xdr:colOff>
      <xdr:row>57</xdr:row>
      <xdr:rowOff>102422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17238"/>
          <a:ext cx="889000" cy="15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116038</xdr:rowOff>
    </xdr:from>
    <xdr:to>
      <xdr:col>10</xdr:col>
      <xdr:colOff>114300</xdr:colOff>
      <xdr:row>57</xdr:row>
      <xdr:rowOff>121545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17238"/>
          <a:ext cx="889000" cy="17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105679</xdr:rowOff>
    </xdr:from>
    <xdr:to>
      <xdr:col>24</xdr:col>
      <xdr:colOff>114300</xdr:colOff>
      <xdr:row>57</xdr:row>
      <xdr:rowOff>35829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128556</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5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28191</xdr:rowOff>
    </xdr:from>
    <xdr:to>
      <xdr:col>20</xdr:col>
      <xdr:colOff>38100</xdr:colOff>
      <xdr:row>57</xdr:row>
      <xdr:rowOff>129791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0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146318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57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51622</xdr:rowOff>
    </xdr:from>
    <xdr:to>
      <xdr:col>15</xdr:col>
      <xdr:colOff>101600</xdr:colOff>
      <xdr:row>57</xdr:row>
      <xdr:rowOff>153222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169749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9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65238</xdr:rowOff>
    </xdr:from>
    <xdr:to>
      <xdr:col>10</xdr:col>
      <xdr:colOff>165100</xdr:colOff>
      <xdr:row>56</xdr:row>
      <xdr:rowOff>166838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6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55</xdr:row>
      <xdr:rowOff>11915</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674205" y="94416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70745</xdr:rowOff>
    </xdr:from>
    <xdr:to>
      <xdr:col>6</xdr:col>
      <xdr:colOff>38100</xdr:colOff>
      <xdr:row>58</xdr:row>
      <xdr:rowOff>895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17422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1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20699</xdr:rowOff>
    </xdr:from>
    <xdr:to>
      <xdr:col>24</xdr:col>
      <xdr:colOff>63500</xdr:colOff>
      <xdr:row>73</xdr:row>
      <xdr:rowOff>111388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536549"/>
          <a:ext cx="838200" cy="9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111388</xdr:rowOff>
    </xdr:from>
    <xdr:to>
      <xdr:col>19</xdr:col>
      <xdr:colOff>177800</xdr:colOff>
      <xdr:row>74</xdr:row>
      <xdr:rowOff>58943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627238"/>
          <a:ext cx="889000" cy="11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58943</xdr:rowOff>
    </xdr:from>
    <xdr:to>
      <xdr:col>15</xdr:col>
      <xdr:colOff>50800</xdr:colOff>
      <xdr:row>74</xdr:row>
      <xdr:rowOff>155935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746243"/>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155935</xdr:rowOff>
    </xdr:from>
    <xdr:to>
      <xdr:col>10</xdr:col>
      <xdr:colOff>114300</xdr:colOff>
      <xdr:row>74</xdr:row>
      <xdr:rowOff>163391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43235"/>
          <a:ext cx="889000" cy="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141349</xdr:rowOff>
    </xdr:from>
    <xdr:to>
      <xdr:col>24</xdr:col>
      <xdr:colOff>114300</xdr:colOff>
      <xdr:row>73</xdr:row>
      <xdr:rowOff>71499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4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164226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33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60588</xdr:rowOff>
    </xdr:from>
    <xdr:to>
      <xdr:col>20</xdr:col>
      <xdr:colOff>38100</xdr:colOff>
      <xdr:row>73</xdr:row>
      <xdr:rowOff>162188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57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7265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35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8143</xdr:rowOff>
    </xdr:from>
    <xdr:to>
      <xdr:col>15</xdr:col>
      <xdr:colOff>101600</xdr:colOff>
      <xdr:row>74</xdr:row>
      <xdr:rowOff>109743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6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126270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7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105135</xdr:rowOff>
    </xdr:from>
    <xdr:to>
      <xdr:col>10</xdr:col>
      <xdr:colOff>165100</xdr:colOff>
      <xdr:row>75</xdr:row>
      <xdr:rowOff>35285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51812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112591</xdr:rowOff>
    </xdr:from>
    <xdr:to>
      <xdr:col>6</xdr:col>
      <xdr:colOff>38100</xdr:colOff>
      <xdr:row>75</xdr:row>
      <xdr:rowOff>42741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7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59268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7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133679</xdr:rowOff>
    </xdr:from>
    <xdr:to>
      <xdr:col>24</xdr:col>
      <xdr:colOff>63500</xdr:colOff>
      <xdr:row>96</xdr:row>
      <xdr:rowOff>96307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21429"/>
          <a:ext cx="838200" cy="13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96307</xdr:rowOff>
    </xdr:from>
    <xdr:to>
      <xdr:col>19</xdr:col>
      <xdr:colOff>177800</xdr:colOff>
      <xdr:row>96</xdr:row>
      <xdr:rowOff>130017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55507"/>
          <a:ext cx="889000" cy="3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130017</xdr:rowOff>
    </xdr:from>
    <xdr:to>
      <xdr:col>15</xdr:col>
      <xdr:colOff>50800</xdr:colOff>
      <xdr:row>96</xdr:row>
      <xdr:rowOff>131521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89217"/>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167129</xdr:rowOff>
    </xdr:from>
    <xdr:to>
      <xdr:col>10</xdr:col>
      <xdr:colOff>114300</xdr:colOff>
      <xdr:row>96</xdr:row>
      <xdr:rowOff>131521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283429"/>
          <a:ext cx="889000" cy="30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82879</xdr:rowOff>
    </xdr:from>
    <xdr:to>
      <xdr:col>24</xdr:col>
      <xdr:colOff>114300</xdr:colOff>
      <xdr:row>96</xdr:row>
      <xdr:rowOff>13029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105756</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2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45507</xdr:rowOff>
    </xdr:from>
    <xdr:to>
      <xdr:col>20</xdr:col>
      <xdr:colOff>38100</xdr:colOff>
      <xdr:row>96</xdr:row>
      <xdr:rowOff>147107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163634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27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79217</xdr:rowOff>
    </xdr:from>
    <xdr:to>
      <xdr:col>15</xdr:col>
      <xdr:colOff>101600</xdr:colOff>
      <xdr:row>97</xdr:row>
      <xdr:rowOff>9367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25894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31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80721</xdr:rowOff>
    </xdr:from>
    <xdr:to>
      <xdr:col>10</xdr:col>
      <xdr:colOff>165100</xdr:colOff>
      <xdr:row>97</xdr:row>
      <xdr:rowOff>10871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27398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3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116329</xdr:rowOff>
    </xdr:from>
    <xdr:to>
      <xdr:col>6</xdr:col>
      <xdr:colOff>38100</xdr:colOff>
      <xdr:row>95</xdr:row>
      <xdr:rowOff>46479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23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63006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00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19920</xdr:rowOff>
    </xdr:from>
    <xdr:to>
      <xdr:col>55</xdr:col>
      <xdr:colOff>0</xdr:colOff>
      <xdr:row>56</xdr:row>
      <xdr:rowOff>122949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449670"/>
          <a:ext cx="838200" cy="27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35541</xdr:rowOff>
    </xdr:from>
    <xdr:to>
      <xdr:col>50</xdr:col>
      <xdr:colOff>114300</xdr:colOff>
      <xdr:row>56</xdr:row>
      <xdr:rowOff>122949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465291"/>
          <a:ext cx="889000" cy="25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91641</xdr:rowOff>
    </xdr:from>
    <xdr:to>
      <xdr:col>45</xdr:col>
      <xdr:colOff>177800</xdr:colOff>
      <xdr:row>55</xdr:row>
      <xdr:rowOff>35541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349941"/>
          <a:ext cx="889000" cy="1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91641</xdr:rowOff>
    </xdr:from>
    <xdr:to>
      <xdr:col>41</xdr:col>
      <xdr:colOff>50800</xdr:colOff>
      <xdr:row>56</xdr:row>
      <xdr:rowOff>107281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349941"/>
          <a:ext cx="889000" cy="35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140570</xdr:rowOff>
    </xdr:from>
    <xdr:to>
      <xdr:col>55</xdr:col>
      <xdr:colOff>50800</xdr:colOff>
      <xdr:row>55</xdr:row>
      <xdr:rowOff>70720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3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163447</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25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72149</xdr:rowOff>
    </xdr:from>
    <xdr:to>
      <xdr:col>50</xdr:col>
      <xdr:colOff>165100</xdr:colOff>
      <xdr:row>57</xdr:row>
      <xdr:rowOff>2299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7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18826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44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156191</xdr:rowOff>
    </xdr:from>
    <xdr:to>
      <xdr:col>46</xdr:col>
      <xdr:colOff>38100</xdr:colOff>
      <xdr:row>55</xdr:row>
      <xdr:rowOff>86341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102868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18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40841</xdr:rowOff>
    </xdr:from>
    <xdr:to>
      <xdr:col>41</xdr:col>
      <xdr:colOff>101600</xdr:colOff>
      <xdr:row>54</xdr:row>
      <xdr:rowOff>142441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2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158968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07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56481</xdr:rowOff>
    </xdr:from>
    <xdr:to>
      <xdr:col>36</xdr:col>
      <xdr:colOff>165100</xdr:colOff>
      <xdr:row>56</xdr:row>
      <xdr:rowOff>158081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5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3158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43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11491</xdr:rowOff>
    </xdr:from>
    <xdr:to>
      <xdr:col>55</xdr:col>
      <xdr:colOff>0</xdr:colOff>
      <xdr:row>78</xdr:row>
      <xdr:rowOff>75983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84591"/>
          <a:ext cx="838200" cy="6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75983</xdr:rowOff>
    </xdr:from>
    <xdr:to>
      <xdr:col>50</xdr:col>
      <xdr:colOff>114300</xdr:colOff>
      <xdr:row>78</xdr:row>
      <xdr:rowOff>84031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49083"/>
          <a:ext cx="889000" cy="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84031</xdr:rowOff>
    </xdr:from>
    <xdr:to>
      <xdr:col>45</xdr:col>
      <xdr:colOff>177800</xdr:colOff>
      <xdr:row>78</xdr:row>
      <xdr:rowOff>86902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57131"/>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86902</xdr:rowOff>
    </xdr:from>
    <xdr:to>
      <xdr:col>41</xdr:col>
      <xdr:colOff>50800</xdr:colOff>
      <xdr:row>78</xdr:row>
      <xdr:rowOff>106442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60002"/>
          <a:ext cx="889000" cy="1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132141</xdr:rowOff>
    </xdr:from>
    <xdr:to>
      <xdr:col>55</xdr:col>
      <xdr:colOff>50800</xdr:colOff>
      <xdr:row>78</xdr:row>
      <xdr:rowOff>62291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155018</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8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25183</xdr:rowOff>
    </xdr:from>
    <xdr:to>
      <xdr:col>50</xdr:col>
      <xdr:colOff>165100</xdr:colOff>
      <xdr:row>78</xdr:row>
      <xdr:rowOff>126783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9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143310</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7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33231</xdr:rowOff>
    </xdr:from>
    <xdr:to>
      <xdr:col>46</xdr:col>
      <xdr:colOff>38100</xdr:colOff>
      <xdr:row>78</xdr:row>
      <xdr:rowOff>134831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0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151358</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8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36102</xdr:rowOff>
    </xdr:from>
    <xdr:to>
      <xdr:col>41</xdr:col>
      <xdr:colOff>101600</xdr:colOff>
      <xdr:row>78</xdr:row>
      <xdr:rowOff>137702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0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154229</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8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55642</xdr:rowOff>
    </xdr:from>
    <xdr:to>
      <xdr:col>36</xdr:col>
      <xdr:colOff>165100</xdr:colOff>
      <xdr:row>78</xdr:row>
      <xdr:rowOff>157242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2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2319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0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151498</xdr:rowOff>
    </xdr:from>
    <xdr:to>
      <xdr:col>55</xdr:col>
      <xdr:colOff>0</xdr:colOff>
      <xdr:row>95</xdr:row>
      <xdr:rowOff>143427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267798"/>
          <a:ext cx="838200" cy="16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137709</xdr:rowOff>
    </xdr:from>
    <xdr:to>
      <xdr:col>50</xdr:col>
      <xdr:colOff>114300</xdr:colOff>
      <xdr:row>94</xdr:row>
      <xdr:rowOff>151498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25400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48279</xdr:rowOff>
    </xdr:from>
    <xdr:to>
      <xdr:col>45</xdr:col>
      <xdr:colOff>177800</xdr:colOff>
      <xdr:row>94</xdr:row>
      <xdr:rowOff>137709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164579"/>
          <a:ext cx="889000" cy="8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48279</xdr:rowOff>
    </xdr:from>
    <xdr:to>
      <xdr:col>41</xdr:col>
      <xdr:colOff>50800</xdr:colOff>
      <xdr:row>94</xdr:row>
      <xdr:rowOff>92571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164579"/>
          <a:ext cx="889000" cy="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92627</xdr:rowOff>
    </xdr:from>
    <xdr:to>
      <xdr:col>55</xdr:col>
      <xdr:colOff>50800</xdr:colOff>
      <xdr:row>96</xdr:row>
      <xdr:rowOff>22777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115504</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3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100698</xdr:rowOff>
    </xdr:from>
    <xdr:to>
      <xdr:col>50</xdr:col>
      <xdr:colOff>165100</xdr:colOff>
      <xdr:row>95</xdr:row>
      <xdr:rowOff>30848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2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47375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59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86909</xdr:rowOff>
    </xdr:from>
    <xdr:to>
      <xdr:col>46</xdr:col>
      <xdr:colOff>38100</xdr:colOff>
      <xdr:row>95</xdr:row>
      <xdr:rowOff>17059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2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33586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597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168929</xdr:rowOff>
    </xdr:from>
    <xdr:to>
      <xdr:col>41</xdr:col>
      <xdr:colOff>101600</xdr:colOff>
      <xdr:row>94</xdr:row>
      <xdr:rowOff>99079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1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115606</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588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41771</xdr:rowOff>
    </xdr:from>
    <xdr:to>
      <xdr:col>36</xdr:col>
      <xdr:colOff>165100</xdr:colOff>
      <xdr:row>94</xdr:row>
      <xdr:rowOff>143371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15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159898</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593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38329</xdr:rowOff>
    </xdr:from>
    <xdr:to>
      <xdr:col>85</xdr:col>
      <xdr:colOff>127000</xdr:colOff>
      <xdr:row>35</xdr:row>
      <xdr:rowOff>164368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039079"/>
          <a:ext cx="838200" cy="12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140886</xdr:rowOff>
    </xdr:from>
    <xdr:to>
      <xdr:col>81</xdr:col>
      <xdr:colOff>50800</xdr:colOff>
      <xdr:row>35</xdr:row>
      <xdr:rowOff>164368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141636"/>
          <a:ext cx="8890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140886</xdr:rowOff>
    </xdr:from>
    <xdr:to>
      <xdr:col>76</xdr:col>
      <xdr:colOff>114300</xdr:colOff>
      <xdr:row>36</xdr:row>
      <xdr:rowOff>145399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141636"/>
          <a:ext cx="889000" cy="17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145399</xdr:rowOff>
    </xdr:from>
    <xdr:to>
      <xdr:col>71</xdr:col>
      <xdr:colOff>177800</xdr:colOff>
      <xdr:row>37</xdr:row>
      <xdr:rowOff>16935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17599"/>
          <a:ext cx="889000" cy="4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158979</xdr:rowOff>
    </xdr:from>
    <xdr:to>
      <xdr:col>85</xdr:col>
      <xdr:colOff>177800</xdr:colOff>
      <xdr:row>35</xdr:row>
      <xdr:rowOff>89129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10406</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83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113568</xdr:rowOff>
    </xdr:from>
    <xdr:to>
      <xdr:col>81</xdr:col>
      <xdr:colOff>101600</xdr:colOff>
      <xdr:row>36</xdr:row>
      <xdr:rowOff>43718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60245</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588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90086</xdr:rowOff>
    </xdr:from>
    <xdr:to>
      <xdr:col>76</xdr:col>
      <xdr:colOff>165100</xdr:colOff>
      <xdr:row>36</xdr:row>
      <xdr:rowOff>20236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36763</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586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94599</xdr:rowOff>
    </xdr:from>
    <xdr:to>
      <xdr:col>72</xdr:col>
      <xdr:colOff>38100</xdr:colOff>
      <xdr:row>37</xdr:row>
      <xdr:rowOff>24749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41276</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604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137585</xdr:rowOff>
    </xdr:from>
    <xdr:to>
      <xdr:col>67</xdr:col>
      <xdr:colOff>101600</xdr:colOff>
      <xdr:row>37</xdr:row>
      <xdr:rowOff>67735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0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84262</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14795" y="608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106016</xdr:rowOff>
    </xdr:from>
    <xdr:to>
      <xdr:col>85</xdr:col>
      <xdr:colOff>127000</xdr:colOff>
      <xdr:row>57</xdr:row>
      <xdr:rowOff>107421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78666"/>
          <a:ext cx="8382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106016</xdr:rowOff>
    </xdr:from>
    <xdr:to>
      <xdr:col>81</xdr:col>
      <xdr:colOff>50800</xdr:colOff>
      <xdr:row>57</xdr:row>
      <xdr:rowOff>127512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78666"/>
          <a:ext cx="889000" cy="2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100154</xdr:rowOff>
    </xdr:from>
    <xdr:to>
      <xdr:col>76</xdr:col>
      <xdr:colOff>114300</xdr:colOff>
      <xdr:row>57</xdr:row>
      <xdr:rowOff>127512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72804"/>
          <a:ext cx="889000" cy="2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77139</xdr:rowOff>
    </xdr:from>
    <xdr:to>
      <xdr:col>71</xdr:col>
      <xdr:colOff>177800</xdr:colOff>
      <xdr:row>57</xdr:row>
      <xdr:rowOff>100154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49789"/>
          <a:ext cx="889000" cy="2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56621</xdr:rowOff>
    </xdr:from>
    <xdr:to>
      <xdr:col>85</xdr:col>
      <xdr:colOff>177800</xdr:colOff>
      <xdr:row>57</xdr:row>
      <xdr:rowOff>158221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2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79498</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55216</xdr:rowOff>
    </xdr:from>
    <xdr:to>
      <xdr:col>81</xdr:col>
      <xdr:colOff>101600</xdr:colOff>
      <xdr:row>57</xdr:row>
      <xdr:rowOff>156816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2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1893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6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76712</xdr:rowOff>
    </xdr:from>
    <xdr:to>
      <xdr:col>76</xdr:col>
      <xdr:colOff>165100</xdr:colOff>
      <xdr:row>58</xdr:row>
      <xdr:rowOff>6862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4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23389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49354</xdr:rowOff>
    </xdr:from>
    <xdr:to>
      <xdr:col>72</xdr:col>
      <xdr:colOff>38100</xdr:colOff>
      <xdr:row>57</xdr:row>
      <xdr:rowOff>150954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167481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9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26339</xdr:rowOff>
    </xdr:from>
    <xdr:to>
      <xdr:col>67</xdr:col>
      <xdr:colOff>101600</xdr:colOff>
      <xdr:row>57</xdr:row>
      <xdr:rowOff>127939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144466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57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36053</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80453"/>
          <a:ext cx="1269" cy="113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154180</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5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36053</xdr:rowOff>
    </xdr:from>
    <xdr:to>
      <xdr:col>86</xdr:col>
      <xdr:colOff>25400</xdr:colOff>
      <xdr:row>72</xdr:row>
      <xdr:rowOff>36053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8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81948</xdr:rowOff>
    </xdr:from>
    <xdr:to>
      <xdr:col>85</xdr:col>
      <xdr:colOff>127000</xdr:colOff>
      <xdr:row>75</xdr:row>
      <xdr:rowOff>117315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2254898"/>
          <a:ext cx="838200" cy="72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8191</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8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29764</xdr:rowOff>
    </xdr:from>
    <xdr:to>
      <xdr:col>85</xdr:col>
      <xdr:colOff>177800</xdr:colOff>
      <xdr:row>78</xdr:row>
      <xdr:rowOff>131364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81948</xdr:rowOff>
    </xdr:from>
    <xdr:to>
      <xdr:col>81</xdr:col>
      <xdr:colOff>50800</xdr:colOff>
      <xdr:row>75</xdr:row>
      <xdr:rowOff>147831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2254898"/>
          <a:ext cx="889000" cy="75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48329</xdr:rowOff>
    </xdr:from>
    <xdr:to>
      <xdr:col>81</xdr:col>
      <xdr:colOff>101600</xdr:colOff>
      <xdr:row>78</xdr:row>
      <xdr:rowOff>149929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141056</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147831</xdr:rowOff>
    </xdr:from>
    <xdr:to>
      <xdr:col>76</xdr:col>
      <xdr:colOff>114300</xdr:colOff>
      <xdr:row>78</xdr:row>
      <xdr:rowOff>32313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006581"/>
          <a:ext cx="889000" cy="3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51505</xdr:rowOff>
    </xdr:from>
    <xdr:to>
      <xdr:col>76</xdr:col>
      <xdr:colOff>165100</xdr:colOff>
      <xdr:row>78</xdr:row>
      <xdr:rowOff>153105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144232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21985</xdr:rowOff>
    </xdr:from>
    <xdr:to>
      <xdr:col>71</xdr:col>
      <xdr:colOff>177800</xdr:colOff>
      <xdr:row>78</xdr:row>
      <xdr:rowOff>32313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395085"/>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53958</xdr:rowOff>
    </xdr:from>
    <xdr:to>
      <xdr:col>72</xdr:col>
      <xdr:colOff>38100</xdr:colOff>
      <xdr:row>78</xdr:row>
      <xdr:rowOff>155558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146685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63943</xdr:rowOff>
    </xdr:from>
    <xdr:to>
      <xdr:col>67</xdr:col>
      <xdr:colOff>101600</xdr:colOff>
      <xdr:row>78</xdr:row>
      <xdr:rowOff>165543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156670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5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66515</xdr:rowOff>
    </xdr:from>
    <xdr:to>
      <xdr:col>85</xdr:col>
      <xdr:colOff>177800</xdr:colOff>
      <xdr:row>75</xdr:row>
      <xdr:rowOff>168115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29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89392</xdr:rowOff>
    </xdr:from>
    <xdr:ext cx="599010"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277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31148</xdr:rowOff>
    </xdr:from>
    <xdr:to>
      <xdr:col>81</xdr:col>
      <xdr:colOff>101600</xdr:colOff>
      <xdr:row>71</xdr:row>
      <xdr:rowOff>132748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22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149275</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181795" y="1197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97031</xdr:rowOff>
    </xdr:from>
    <xdr:to>
      <xdr:col>76</xdr:col>
      <xdr:colOff>165100</xdr:colOff>
      <xdr:row>76</xdr:row>
      <xdr:rowOff>27181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295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43708</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292795" y="1273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152963</xdr:rowOff>
    </xdr:from>
    <xdr:to>
      <xdr:col>72</xdr:col>
      <xdr:colOff>38100</xdr:colOff>
      <xdr:row>78</xdr:row>
      <xdr:rowOff>83113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99640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1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142635</xdr:rowOff>
    </xdr:from>
    <xdr:to>
      <xdr:col>67</xdr:col>
      <xdr:colOff>101600</xdr:colOff>
      <xdr:row>78</xdr:row>
      <xdr:rowOff>72785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89312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11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101352</xdr:rowOff>
    </xdr:from>
    <xdr:to>
      <xdr:col>85</xdr:col>
      <xdr:colOff>127000</xdr:colOff>
      <xdr:row>90</xdr:row>
      <xdr:rowOff>129442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5531852"/>
          <a:ext cx="838200" cy="2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129442</xdr:rowOff>
    </xdr:from>
    <xdr:to>
      <xdr:col>81</xdr:col>
      <xdr:colOff>50800</xdr:colOff>
      <xdr:row>92</xdr:row>
      <xdr:rowOff>34682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5559942"/>
          <a:ext cx="889000" cy="24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159739</xdr:rowOff>
    </xdr:from>
    <xdr:to>
      <xdr:col>76</xdr:col>
      <xdr:colOff>114300</xdr:colOff>
      <xdr:row>92</xdr:row>
      <xdr:rowOff>34682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5761689"/>
          <a:ext cx="889000" cy="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159739</xdr:rowOff>
    </xdr:from>
    <xdr:to>
      <xdr:col>71</xdr:col>
      <xdr:colOff>177800</xdr:colOff>
      <xdr:row>92</xdr:row>
      <xdr:rowOff>18959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5761689"/>
          <a:ext cx="8890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50552</xdr:rowOff>
    </xdr:from>
    <xdr:to>
      <xdr:col>85</xdr:col>
      <xdr:colOff>177800</xdr:colOff>
      <xdr:row>90</xdr:row>
      <xdr:rowOff>152152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548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3579</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43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78642</xdr:rowOff>
    </xdr:from>
    <xdr:to>
      <xdr:col>81</xdr:col>
      <xdr:colOff>101600</xdr:colOff>
      <xdr:row>91</xdr:row>
      <xdr:rowOff>8792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55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25319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28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155332</xdr:rowOff>
    </xdr:from>
    <xdr:to>
      <xdr:col>76</xdr:col>
      <xdr:colOff>165100</xdr:colOff>
      <xdr:row>92</xdr:row>
      <xdr:rowOff>85482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7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102009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553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108939</xdr:rowOff>
    </xdr:from>
    <xdr:to>
      <xdr:col>72</xdr:col>
      <xdr:colOff>38100</xdr:colOff>
      <xdr:row>92</xdr:row>
      <xdr:rowOff>39089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7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55616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54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139609</xdr:rowOff>
    </xdr:from>
    <xdr:to>
      <xdr:col>67</xdr:col>
      <xdr:colOff>101600</xdr:colOff>
      <xdr:row>92</xdr:row>
      <xdr:rowOff>69759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74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86286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551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・民生費の前年度比</a:t>
          </a:r>
          <a:r>
            <a:rPr kumimoji="1" lang="en-US" altLang="ja-JP" sz="1300">
              <a:latin typeface="ＭＳ Ｐゴシック" panose="020B0600070205080204" pitchFamily="50" charset="-128"/>
              <a:ea typeface="ＭＳ Ｐゴシック" panose="020B0600070205080204" pitchFamily="50" charset="-128"/>
            </a:rPr>
            <a:t>23,803</a:t>
          </a:r>
          <a:r>
            <a:rPr kumimoji="1" lang="ja-JP" altLang="en-US" sz="1300">
              <a:latin typeface="ＭＳ Ｐゴシック" panose="020B0600070205080204" pitchFamily="50" charset="-128"/>
              <a:ea typeface="ＭＳ Ｐゴシック" panose="020B0600070205080204" pitchFamily="50" charset="-128"/>
            </a:rPr>
            <a:t>千円増と衛生費の</a:t>
          </a:r>
          <a:r>
            <a:rPr kumimoji="1" lang="en-US" altLang="ja-JP" sz="1300">
              <a:latin typeface="ＭＳ Ｐゴシック" panose="020B0600070205080204" pitchFamily="50" charset="-128"/>
              <a:ea typeface="ＭＳ Ｐゴシック" panose="020B0600070205080204" pitchFamily="50" charset="-128"/>
            </a:rPr>
            <a:t>70,383</a:t>
          </a:r>
          <a:r>
            <a:rPr kumimoji="1" lang="ja-JP" altLang="en-US" sz="1300">
              <a:latin typeface="ＭＳ Ｐゴシック" panose="020B0600070205080204" pitchFamily="50" charset="-128"/>
              <a:ea typeface="ＭＳ Ｐゴシック" panose="020B0600070205080204" pitchFamily="50" charset="-128"/>
            </a:rPr>
            <a:t>千円増と消防費の</a:t>
          </a:r>
          <a:r>
            <a:rPr kumimoji="1" lang="en-US" altLang="ja-JP" sz="1300">
              <a:latin typeface="ＭＳ Ｐゴシック" panose="020B0600070205080204" pitchFamily="50" charset="-128"/>
              <a:ea typeface="ＭＳ Ｐゴシック" panose="020B0600070205080204" pitchFamily="50" charset="-128"/>
            </a:rPr>
            <a:t>55,135</a:t>
          </a:r>
          <a:r>
            <a:rPr kumimoji="1" lang="ja-JP" altLang="en-US" sz="1300">
              <a:latin typeface="ＭＳ Ｐゴシック" panose="020B0600070205080204" pitchFamily="50" charset="-128"/>
              <a:ea typeface="ＭＳ Ｐゴシック" panose="020B0600070205080204" pitchFamily="50" charset="-128"/>
            </a:rPr>
            <a:t>千円増は、コロナウイルス感染症対策関連施策の給付金事務や衛生物品配布事業、防災活動支援事業等の実施による。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・農林水産業費の</a:t>
          </a:r>
          <a:r>
            <a:rPr kumimoji="1" lang="en-US" altLang="ja-JP" sz="1300">
              <a:latin typeface="ＭＳ Ｐゴシック" panose="020B0600070205080204" pitchFamily="50" charset="-128"/>
              <a:ea typeface="ＭＳ Ｐゴシック" panose="020B0600070205080204" pitchFamily="50" charset="-128"/>
            </a:rPr>
            <a:t>216,125</a:t>
          </a:r>
          <a:r>
            <a:rPr kumimoji="1" lang="ja-JP" altLang="en-US" sz="1300">
              <a:latin typeface="ＭＳ Ｐゴシック" panose="020B0600070205080204" pitchFamily="50" charset="-128"/>
              <a:ea typeface="ＭＳ Ｐゴシック" panose="020B0600070205080204" pitchFamily="50" charset="-128"/>
            </a:rPr>
            <a:t>千円増は、林道改良開設等整備に係る工事、施業放置林整備事業や台風等自然災害被災森林整備事業等の増額による。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財政調整基金残高について、前年度と比べ取崩し額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60,000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千円増額しているため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今後も普通地方交付税が減少することが予想されるため、適宜歳出の見直しを行いながら、適切な基金の運用を行っていく。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年度まで全会計が黒字となっている。また、特別会計の歳入については、一般会計からの繰入金が多くを占めており財政が安定している。一方で、一般会計は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年度は前年度に比べて微増しているものの、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普通地方交付税の減少等により黒字額が減少傾向にある。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今後も普通地方交付税の減少が予想されるため、各特別会計歳出について適宜見直しを行い、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金の抑制を図り、財政の健全化に努めていく。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1629307</v>
      </c>
      <c r="BO4" s="464"/>
      <c r="BP4" s="464"/>
      <c r="BQ4" s="464"/>
      <c r="BR4" s="464"/>
      <c r="BS4" s="464"/>
      <c r="BT4" s="464"/>
      <c r="BU4" s="465"/>
      <c r="BV4" s="463">
        <v>1590931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3.5</v>
      </c>
      <c r="CU4" s="648"/>
      <c r="CV4" s="648"/>
      <c r="CW4" s="648"/>
      <c r="CX4" s="648"/>
      <c r="CY4" s="648"/>
      <c r="CZ4" s="648"/>
      <c r="DA4" s="649"/>
      <c r="DB4" s="647">
        <v>3.3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1580272</v>
      </c>
      <c r="BO5" s="469"/>
      <c r="BP5" s="469"/>
      <c r="BQ5" s="469"/>
      <c r="BR5" s="469"/>
      <c r="BS5" s="469"/>
      <c r="BT5" s="469"/>
      <c r="BU5" s="470"/>
      <c r="BV5" s="468">
        <v>1547119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97.8</v>
      </c>
      <c r="CU5" s="439"/>
      <c r="CV5" s="439"/>
      <c r="CW5" s="439"/>
      <c r="CX5" s="439"/>
      <c r="CY5" s="439"/>
      <c r="CZ5" s="439"/>
      <c r="DA5" s="440"/>
      <c r="DB5" s="438">
        <v>99.7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49035</v>
      </c>
      <c r="BO6" s="469"/>
      <c r="BP6" s="469"/>
      <c r="BQ6" s="469"/>
      <c r="BR6" s="469"/>
      <c r="BS6" s="469"/>
      <c r="BT6" s="469"/>
      <c r="BU6" s="470"/>
      <c r="BV6" s="468">
        <v>43812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100.1</v>
      </c>
      <c r="CU6" s="622"/>
      <c r="CV6" s="622"/>
      <c r="CW6" s="622"/>
      <c r="CX6" s="622"/>
      <c r="CY6" s="622"/>
      <c r="CZ6" s="622"/>
      <c r="DA6" s="623"/>
      <c r="DB6" s="621">
        <v>102.2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20942</v>
      </c>
      <c r="BO7" s="469"/>
      <c r="BP7" s="469"/>
      <c r="BQ7" s="469"/>
      <c r="BR7" s="469"/>
      <c r="BS7" s="469"/>
      <c r="BT7" s="469"/>
      <c r="BU7" s="470"/>
      <c r="BV7" s="468">
        <v>18592</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803539</v>
      </c>
      <c r="CU7" s="469"/>
      <c r="CV7" s="469"/>
      <c r="CW7" s="469"/>
      <c r="CX7" s="469"/>
      <c r="CY7" s="469"/>
      <c r="CZ7" s="469"/>
      <c r="DA7" s="470"/>
      <c r="DB7" s="468">
        <v>758711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28093</v>
      </c>
      <c r="BO8" s="469"/>
      <c r="BP8" s="469"/>
      <c r="BQ8" s="469"/>
      <c r="BR8" s="469"/>
      <c r="BS8" s="469"/>
      <c r="BT8" s="469"/>
      <c r="BU8" s="470"/>
      <c r="BV8" s="468">
        <v>25220</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0.12</v>
      </c>
      <c r="CU8" s="582"/>
      <c r="CV8" s="582"/>
      <c r="CW8" s="582"/>
      <c r="CX8" s="582"/>
      <c r="CY8" s="582"/>
      <c r="CZ8" s="582"/>
      <c r="DA8" s="583"/>
      <c r="DB8" s="581">
        <v>0.11</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357</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2873</v>
      </c>
      <c r="BO9" s="469"/>
      <c r="BP9" s="469"/>
      <c r="BQ9" s="469"/>
      <c r="BR9" s="469"/>
      <c r="BS9" s="469"/>
      <c r="BT9" s="469"/>
      <c r="BU9" s="470"/>
      <c r="BV9" s="468">
        <v>-94</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23.6</v>
      </c>
      <c r="CU9" s="439"/>
      <c r="CV9" s="439"/>
      <c r="CW9" s="439"/>
      <c r="CX9" s="439"/>
      <c r="CY9" s="439"/>
      <c r="CZ9" s="439"/>
      <c r="DA9" s="440"/>
      <c r="DB9" s="438">
        <v>24.6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449</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108</v>
      </c>
      <c r="AV10" s="526"/>
      <c r="AW10" s="526"/>
      <c r="AX10" s="526"/>
      <c r="AY10" s="448" t="s">
        <v>119</v>
      </c>
      <c r="AZ10" s="449"/>
      <c r="BA10" s="449"/>
      <c r="BB10" s="449"/>
      <c r="BC10" s="449"/>
      <c r="BD10" s="449"/>
      <c r="BE10" s="449"/>
      <c r="BF10" s="449"/>
      <c r="BG10" s="449"/>
      <c r="BH10" s="449"/>
      <c r="BI10" s="449"/>
      <c r="BJ10" s="449"/>
      <c r="BK10" s="449"/>
      <c r="BL10" s="449"/>
      <c r="BM10" s="450"/>
      <c r="BN10" s="468">
        <v>5</v>
      </c>
      <c r="BO10" s="469"/>
      <c r="BP10" s="469"/>
      <c r="BQ10" s="469"/>
      <c r="BR10" s="469"/>
      <c r="BS10" s="469"/>
      <c r="BT10" s="469"/>
      <c r="BU10" s="470"/>
      <c r="BV10" s="468">
        <v>5</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108</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355</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90000</v>
      </c>
      <c r="BO12" s="469"/>
      <c r="BP12" s="469"/>
      <c r="BQ12" s="469"/>
      <c r="BR12" s="469"/>
      <c r="BS12" s="469"/>
      <c r="BT12" s="469"/>
      <c r="BU12" s="470"/>
      <c r="BV12" s="468">
        <v>30000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349</v>
      </c>
      <c r="S13" s="572"/>
      <c r="T13" s="572"/>
      <c r="U13" s="572"/>
      <c r="V13" s="573"/>
      <c r="W13" s="559" t="s">
        <v>138</v>
      </c>
      <c r="X13" s="481"/>
      <c r="Y13" s="481"/>
      <c r="Z13" s="481"/>
      <c r="AA13" s="481"/>
      <c r="AB13" s="482"/>
      <c r="AC13" s="444">
        <v>27</v>
      </c>
      <c r="AD13" s="445"/>
      <c r="AE13" s="445"/>
      <c r="AF13" s="445"/>
      <c r="AG13" s="446"/>
      <c r="AH13" s="444">
        <v>45</v>
      </c>
      <c r="AI13" s="445"/>
      <c r="AJ13" s="445"/>
      <c r="AK13" s="445"/>
      <c r="AL13" s="447"/>
      <c r="AM13" s="537" t="s">
        <v>139</v>
      </c>
      <c r="AN13" s="442"/>
      <c r="AO13" s="442"/>
      <c r="AP13" s="442"/>
      <c r="AQ13" s="442"/>
      <c r="AR13" s="442"/>
      <c r="AS13" s="442"/>
      <c r="AT13" s="443"/>
      <c r="AU13" s="525" t="s">
        <v>133</v>
      </c>
      <c r="AV13" s="526"/>
      <c r="AW13" s="526"/>
      <c r="AX13" s="526"/>
      <c r="AY13" s="448" t="s">
        <v>140</v>
      </c>
      <c r="AZ13" s="449"/>
      <c r="BA13" s="449"/>
      <c r="BB13" s="449"/>
      <c r="BC13" s="449"/>
      <c r="BD13" s="449"/>
      <c r="BE13" s="449"/>
      <c r="BF13" s="449"/>
      <c r="BG13" s="449"/>
      <c r="BH13" s="449"/>
      <c r="BI13" s="449"/>
      <c r="BJ13" s="449"/>
      <c r="BK13" s="449"/>
      <c r="BL13" s="449"/>
      <c r="BM13" s="450"/>
      <c r="BN13" s="468">
        <v>-87122</v>
      </c>
      <c r="BO13" s="469"/>
      <c r="BP13" s="469"/>
      <c r="BQ13" s="469"/>
      <c r="BR13" s="469"/>
      <c r="BS13" s="469"/>
      <c r="BT13" s="469"/>
      <c r="BU13" s="470"/>
      <c r="BV13" s="468">
        <v>-30089</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12.4</v>
      </c>
      <c r="CU13" s="439"/>
      <c r="CV13" s="439"/>
      <c r="CW13" s="439"/>
      <c r="CX13" s="439"/>
      <c r="CY13" s="439"/>
      <c r="CZ13" s="439"/>
      <c r="DA13" s="440"/>
      <c r="DB13" s="438">
        <v>11.8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369</v>
      </c>
      <c r="S14" s="572"/>
      <c r="T14" s="572"/>
      <c r="U14" s="572"/>
      <c r="V14" s="573"/>
      <c r="W14" s="574"/>
      <c r="X14" s="484"/>
      <c r="Y14" s="484"/>
      <c r="Z14" s="484"/>
      <c r="AA14" s="484"/>
      <c r="AB14" s="485"/>
      <c r="AC14" s="564">
        <v>13.4</v>
      </c>
      <c r="AD14" s="565"/>
      <c r="AE14" s="565"/>
      <c r="AF14" s="565"/>
      <c r="AG14" s="566"/>
      <c r="AH14" s="564">
        <v>18.399999999999999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16.600000000000001</v>
      </c>
      <c r="CU14" s="576"/>
      <c r="CV14" s="576"/>
      <c r="CW14" s="576"/>
      <c r="CX14" s="576"/>
      <c r="CY14" s="576"/>
      <c r="CZ14" s="576"/>
      <c r="DA14" s="577"/>
      <c r="DB14" s="575">
        <v>12.1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137</v>
      </c>
      <c r="N15" s="569"/>
      <c r="O15" s="569"/>
      <c r="P15" s="569"/>
      <c r="Q15" s="570"/>
      <c r="R15" s="571">
        <v>365</v>
      </c>
      <c r="S15" s="572"/>
      <c r="T15" s="572"/>
      <c r="U15" s="572"/>
      <c r="V15" s="573"/>
      <c r="W15" s="559" t="s">
        <v>144</v>
      </c>
      <c r="X15" s="481"/>
      <c r="Y15" s="481"/>
      <c r="Z15" s="481"/>
      <c r="AA15" s="481"/>
      <c r="AB15" s="482"/>
      <c r="AC15" s="444">
        <v>49</v>
      </c>
      <c r="AD15" s="445"/>
      <c r="AE15" s="445"/>
      <c r="AF15" s="445"/>
      <c r="AG15" s="446"/>
      <c r="AH15" s="444">
        <v>71</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104307</v>
      </c>
      <c r="BO15" s="464"/>
      <c r="BP15" s="464"/>
      <c r="BQ15" s="464"/>
      <c r="BR15" s="464"/>
      <c r="BS15" s="464"/>
      <c r="BT15" s="464"/>
      <c r="BU15" s="465"/>
      <c r="BV15" s="463">
        <v>88441</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24.4</v>
      </c>
      <c r="AD16" s="565"/>
      <c r="AE16" s="565"/>
      <c r="AF16" s="565"/>
      <c r="AG16" s="566"/>
      <c r="AH16" s="564">
        <v>29</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764860</v>
      </c>
      <c r="BO16" s="469"/>
      <c r="BP16" s="469"/>
      <c r="BQ16" s="469"/>
      <c r="BR16" s="469"/>
      <c r="BS16" s="469"/>
      <c r="BT16" s="469"/>
      <c r="BU16" s="470"/>
      <c r="BV16" s="468">
        <v>721520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125</v>
      </c>
      <c r="AD17" s="445"/>
      <c r="AE17" s="445"/>
      <c r="AF17" s="445"/>
      <c r="AG17" s="446"/>
      <c r="AH17" s="444">
        <v>129</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123384</v>
      </c>
      <c r="BO17" s="469"/>
      <c r="BP17" s="469"/>
      <c r="BQ17" s="469"/>
      <c r="BR17" s="469"/>
      <c r="BS17" s="469"/>
      <c r="BT17" s="469"/>
      <c r="BU17" s="470"/>
      <c r="BV17" s="468">
        <v>107658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154.9</v>
      </c>
      <c r="M18" s="533"/>
      <c r="N18" s="533"/>
      <c r="O18" s="533"/>
      <c r="P18" s="533"/>
      <c r="Q18" s="533"/>
      <c r="R18" s="534"/>
      <c r="S18" s="534"/>
      <c r="T18" s="534"/>
      <c r="U18" s="534"/>
      <c r="V18" s="535"/>
      <c r="W18" s="549"/>
      <c r="X18" s="550"/>
      <c r="Y18" s="550"/>
      <c r="Z18" s="550"/>
      <c r="AA18" s="550"/>
      <c r="AB18" s="560"/>
      <c r="AC18" s="432">
        <v>62.2</v>
      </c>
      <c r="AD18" s="433"/>
      <c r="AE18" s="433"/>
      <c r="AF18" s="433"/>
      <c r="AG18" s="536"/>
      <c r="AH18" s="432">
        <v>52.7</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784421</v>
      </c>
      <c r="BO18" s="469"/>
      <c r="BP18" s="469"/>
      <c r="BQ18" s="469"/>
      <c r="BR18" s="469"/>
      <c r="BS18" s="469"/>
      <c r="BT18" s="469"/>
      <c r="BU18" s="470"/>
      <c r="BV18" s="468">
        <v>755265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1117348</v>
      </c>
      <c r="BO19" s="469"/>
      <c r="BP19" s="469"/>
      <c r="BQ19" s="469"/>
      <c r="BR19" s="469"/>
      <c r="BS19" s="469"/>
      <c r="BT19" s="469"/>
      <c r="BU19" s="470"/>
      <c r="BV19" s="468">
        <v>1094330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204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2046896</v>
      </c>
      <c r="BO23" s="469"/>
      <c r="BP23" s="469"/>
      <c r="BQ23" s="469"/>
      <c r="BR23" s="469"/>
      <c r="BS23" s="469"/>
      <c r="BT23" s="469"/>
      <c r="BU23" s="470"/>
      <c r="BV23" s="468">
        <v>2192601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6300</v>
      </c>
      <c r="R24" s="445"/>
      <c r="S24" s="445"/>
      <c r="T24" s="445"/>
      <c r="U24" s="445"/>
      <c r="V24" s="446"/>
      <c r="W24" s="510"/>
      <c r="X24" s="501"/>
      <c r="Y24" s="502"/>
      <c r="Z24" s="441" t="s">
        <v>168</v>
      </c>
      <c r="AA24" s="442"/>
      <c r="AB24" s="442"/>
      <c r="AC24" s="442"/>
      <c r="AD24" s="442"/>
      <c r="AE24" s="442"/>
      <c r="AF24" s="442"/>
      <c r="AG24" s="443"/>
      <c r="AH24" s="444">
        <v>26</v>
      </c>
      <c r="AI24" s="445"/>
      <c r="AJ24" s="445"/>
      <c r="AK24" s="445"/>
      <c r="AL24" s="446"/>
      <c r="AM24" s="444">
        <v>71630</v>
      </c>
      <c r="AN24" s="445"/>
      <c r="AO24" s="445"/>
      <c r="AP24" s="445"/>
      <c r="AQ24" s="445"/>
      <c r="AR24" s="446"/>
      <c r="AS24" s="444">
        <v>2755</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1950398</v>
      </c>
      <c r="BO24" s="469"/>
      <c r="BP24" s="469"/>
      <c r="BQ24" s="469"/>
      <c r="BR24" s="469"/>
      <c r="BS24" s="469"/>
      <c r="BT24" s="469"/>
      <c r="BU24" s="470"/>
      <c r="BV24" s="468">
        <v>2086736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5500</v>
      </c>
      <c r="R25" s="445"/>
      <c r="S25" s="445"/>
      <c r="T25" s="445"/>
      <c r="U25" s="445"/>
      <c r="V25" s="446"/>
      <c r="W25" s="510"/>
      <c r="X25" s="501"/>
      <c r="Y25" s="502"/>
      <c r="Z25" s="441" t="s">
        <v>171</v>
      </c>
      <c r="AA25" s="442"/>
      <c r="AB25" s="442"/>
      <c r="AC25" s="442"/>
      <c r="AD25" s="442"/>
      <c r="AE25" s="442"/>
      <c r="AF25" s="442"/>
      <c r="AG25" s="443"/>
      <c r="AH25" s="444" t="s">
        <v>127</v>
      </c>
      <c r="AI25" s="445"/>
      <c r="AJ25" s="445"/>
      <c r="AK25" s="445"/>
      <c r="AL25" s="446"/>
      <c r="AM25" s="444" t="s">
        <v>127</v>
      </c>
      <c r="AN25" s="445"/>
      <c r="AO25" s="445"/>
      <c r="AP25" s="445"/>
      <c r="AQ25" s="445"/>
      <c r="AR25" s="446"/>
      <c r="AS25" s="444" t="s">
        <v>127</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t="s">
        <v>127</v>
      </c>
      <c r="BO25" s="464"/>
      <c r="BP25" s="464"/>
      <c r="BQ25" s="464"/>
      <c r="BR25" s="464"/>
      <c r="BS25" s="464"/>
      <c r="BT25" s="464"/>
      <c r="BU25" s="465"/>
      <c r="BV25" s="463">
        <v>81651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173</v>
      </c>
      <c r="F26" s="442"/>
      <c r="G26" s="442"/>
      <c r="H26" s="442"/>
      <c r="I26" s="442"/>
      <c r="J26" s="442"/>
      <c r="K26" s="443"/>
      <c r="L26" s="444">
        <v>1</v>
      </c>
      <c r="M26" s="445"/>
      <c r="N26" s="445"/>
      <c r="O26" s="445"/>
      <c r="P26" s="446"/>
      <c r="Q26" s="444">
        <v>5100</v>
      </c>
      <c r="R26" s="445"/>
      <c r="S26" s="445"/>
      <c r="T26" s="445"/>
      <c r="U26" s="445"/>
      <c r="V26" s="446"/>
      <c r="W26" s="510"/>
      <c r="X26" s="501"/>
      <c r="Y26" s="502"/>
      <c r="Z26" s="441" t="s">
        <v>174</v>
      </c>
      <c r="AA26" s="523"/>
      <c r="AB26" s="523"/>
      <c r="AC26" s="523"/>
      <c r="AD26" s="523"/>
      <c r="AE26" s="523"/>
      <c r="AF26" s="523"/>
      <c r="AG26" s="524"/>
      <c r="AH26" s="444" t="s">
        <v>127</v>
      </c>
      <c r="AI26" s="445"/>
      <c r="AJ26" s="445"/>
      <c r="AK26" s="445"/>
      <c r="AL26" s="446"/>
      <c r="AM26" s="444" t="s">
        <v>127</v>
      </c>
      <c r="AN26" s="445"/>
      <c r="AO26" s="445"/>
      <c r="AP26" s="445"/>
      <c r="AQ26" s="445"/>
      <c r="AR26" s="446"/>
      <c r="AS26" s="444" t="s">
        <v>127</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127</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176</v>
      </c>
      <c r="F27" s="442"/>
      <c r="G27" s="442"/>
      <c r="H27" s="442"/>
      <c r="I27" s="442"/>
      <c r="J27" s="442"/>
      <c r="K27" s="443"/>
      <c r="L27" s="444">
        <v>1</v>
      </c>
      <c r="M27" s="445"/>
      <c r="N27" s="445"/>
      <c r="O27" s="445"/>
      <c r="P27" s="446"/>
      <c r="Q27" s="444">
        <v>2100</v>
      </c>
      <c r="R27" s="445"/>
      <c r="S27" s="445"/>
      <c r="T27" s="445"/>
      <c r="U27" s="445"/>
      <c r="V27" s="446"/>
      <c r="W27" s="510"/>
      <c r="X27" s="501"/>
      <c r="Y27" s="502"/>
      <c r="Z27" s="441" t="s">
        <v>177</v>
      </c>
      <c r="AA27" s="442"/>
      <c r="AB27" s="442"/>
      <c r="AC27" s="442"/>
      <c r="AD27" s="442"/>
      <c r="AE27" s="442"/>
      <c r="AF27" s="442"/>
      <c r="AG27" s="443"/>
      <c r="AH27" s="444" t="s">
        <v>127</v>
      </c>
      <c r="AI27" s="445"/>
      <c r="AJ27" s="445"/>
      <c r="AK27" s="445"/>
      <c r="AL27" s="446"/>
      <c r="AM27" s="444" t="s">
        <v>136</v>
      </c>
      <c r="AN27" s="445"/>
      <c r="AO27" s="445"/>
      <c r="AP27" s="445"/>
      <c r="AQ27" s="445"/>
      <c r="AR27" s="446"/>
      <c r="AS27" s="444" t="s">
        <v>127</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25366</v>
      </c>
      <c r="BO27" s="472"/>
      <c r="BP27" s="472"/>
      <c r="BQ27" s="472"/>
      <c r="BR27" s="472"/>
      <c r="BS27" s="472"/>
      <c r="BT27" s="472"/>
      <c r="BU27" s="473"/>
      <c r="BV27" s="471">
        <v>25366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179</v>
      </c>
      <c r="F28" s="442"/>
      <c r="G28" s="442"/>
      <c r="H28" s="442"/>
      <c r="I28" s="442"/>
      <c r="J28" s="442"/>
      <c r="K28" s="443"/>
      <c r="L28" s="444">
        <v>1</v>
      </c>
      <c r="M28" s="445"/>
      <c r="N28" s="445"/>
      <c r="O28" s="445"/>
      <c r="P28" s="446"/>
      <c r="Q28" s="444">
        <v>1900</v>
      </c>
      <c r="R28" s="445"/>
      <c r="S28" s="445"/>
      <c r="T28" s="445"/>
      <c r="U28" s="445"/>
      <c r="V28" s="446"/>
      <c r="W28" s="510"/>
      <c r="X28" s="501"/>
      <c r="Y28" s="502"/>
      <c r="Z28" s="441" t="s">
        <v>180</v>
      </c>
      <c r="AA28" s="442"/>
      <c r="AB28" s="442"/>
      <c r="AC28" s="442"/>
      <c r="AD28" s="442"/>
      <c r="AE28" s="442"/>
      <c r="AF28" s="442"/>
      <c r="AG28" s="443"/>
      <c r="AH28" s="444" t="s">
        <v>127</v>
      </c>
      <c r="AI28" s="445"/>
      <c r="AJ28" s="445"/>
      <c r="AK28" s="445"/>
      <c r="AL28" s="446"/>
      <c r="AM28" s="444" t="s">
        <v>127</v>
      </c>
      <c r="AN28" s="445"/>
      <c r="AO28" s="445"/>
      <c r="AP28" s="445"/>
      <c r="AQ28" s="445"/>
      <c r="AR28" s="446"/>
      <c r="AS28" s="444" t="s">
        <v>127</v>
      </c>
      <c r="AT28" s="445"/>
      <c r="AU28" s="445"/>
      <c r="AV28" s="445"/>
      <c r="AW28" s="445"/>
      <c r="AX28" s="447"/>
      <c r="AY28" s="451" t="s">
        <v>181</v>
      </c>
      <c r="AZ28" s="452"/>
      <c r="BA28" s="452"/>
      <c r="BB28" s="453"/>
      <c r="BC28" s="460" t="s">
        <v>48</v>
      </c>
      <c r="BD28" s="461"/>
      <c r="BE28" s="461"/>
      <c r="BF28" s="461"/>
      <c r="BG28" s="461"/>
      <c r="BH28" s="461"/>
      <c r="BI28" s="461"/>
      <c r="BJ28" s="461"/>
      <c r="BK28" s="461"/>
      <c r="BL28" s="461"/>
      <c r="BM28" s="462"/>
      <c r="BN28" s="463">
        <v>631783</v>
      </c>
      <c r="BO28" s="464"/>
      <c r="BP28" s="464"/>
      <c r="BQ28" s="464"/>
      <c r="BR28" s="464"/>
      <c r="BS28" s="464"/>
      <c r="BT28" s="464"/>
      <c r="BU28" s="465"/>
      <c r="BV28" s="463">
        <v>721778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182</v>
      </c>
      <c r="F29" s="442"/>
      <c r="G29" s="442"/>
      <c r="H29" s="442"/>
      <c r="I29" s="442"/>
      <c r="J29" s="442"/>
      <c r="K29" s="443"/>
      <c r="L29" s="444">
        <v>5</v>
      </c>
      <c r="M29" s="445"/>
      <c r="N29" s="445"/>
      <c r="O29" s="445"/>
      <c r="P29" s="446"/>
      <c r="Q29" s="444">
        <v>1700</v>
      </c>
      <c r="R29" s="445"/>
      <c r="S29" s="445"/>
      <c r="T29" s="445"/>
      <c r="U29" s="445"/>
      <c r="V29" s="446"/>
      <c r="W29" s="511"/>
      <c r="X29" s="512"/>
      <c r="Y29" s="513"/>
      <c r="Z29" s="441" t="s">
        <v>183</v>
      </c>
      <c r="AA29" s="442"/>
      <c r="AB29" s="442"/>
      <c r="AC29" s="442"/>
      <c r="AD29" s="442"/>
      <c r="AE29" s="442"/>
      <c r="AF29" s="442"/>
      <c r="AG29" s="443"/>
      <c r="AH29" s="444">
        <v>26</v>
      </c>
      <c r="AI29" s="445"/>
      <c r="AJ29" s="445"/>
      <c r="AK29" s="445"/>
      <c r="AL29" s="446"/>
      <c r="AM29" s="444">
        <v>71630</v>
      </c>
      <c r="AN29" s="445"/>
      <c r="AO29" s="445"/>
      <c r="AP29" s="445"/>
      <c r="AQ29" s="445"/>
      <c r="AR29" s="446"/>
      <c r="AS29" s="444">
        <v>2755</v>
      </c>
      <c r="AT29" s="445"/>
      <c r="AU29" s="445"/>
      <c r="AV29" s="445"/>
      <c r="AW29" s="445"/>
      <c r="AX29" s="447"/>
      <c r="AY29" s="454"/>
      <c r="AZ29" s="455"/>
      <c r="BA29" s="455"/>
      <c r="BB29" s="456"/>
      <c r="BC29" s="448" t="s">
        <v>184</v>
      </c>
      <c r="BD29" s="449"/>
      <c r="BE29" s="449"/>
      <c r="BF29" s="449"/>
      <c r="BG29" s="449"/>
      <c r="BH29" s="449"/>
      <c r="BI29" s="449"/>
      <c r="BJ29" s="449"/>
      <c r="BK29" s="449"/>
      <c r="BL29" s="449"/>
      <c r="BM29" s="450"/>
      <c r="BN29" s="468">
        <v>164880</v>
      </c>
      <c r="BO29" s="469"/>
      <c r="BP29" s="469"/>
      <c r="BQ29" s="469"/>
      <c r="BR29" s="469"/>
      <c r="BS29" s="469"/>
      <c r="BT29" s="469"/>
      <c r="BU29" s="470"/>
      <c r="BV29" s="468">
        <v>164879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185</v>
      </c>
      <c r="X30" s="521"/>
      <c r="Y30" s="521"/>
      <c r="Z30" s="521"/>
      <c r="AA30" s="521"/>
      <c r="AB30" s="521"/>
      <c r="AC30" s="521"/>
      <c r="AD30" s="521"/>
      <c r="AE30" s="521"/>
      <c r="AF30" s="521"/>
      <c r="AG30" s="522"/>
      <c r="AH30" s="432">
        <v>92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119005</v>
      </c>
      <c r="BO30" s="472"/>
      <c r="BP30" s="472"/>
      <c r="BQ30" s="472"/>
      <c r="BR30" s="472"/>
      <c r="BS30" s="472"/>
      <c r="BT30" s="472"/>
      <c r="BU30" s="473"/>
      <c r="BV30" s="471">
        <v>122222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192</v>
      </c>
      <c r="D33" s="431"/>
      <c r="E33" s="430" t="s">
        <v>193</v>
      </c>
      <c r="F33" s="430"/>
      <c r="G33" s="430"/>
      <c r="H33" s="430"/>
      <c r="I33" s="430"/>
      <c r="J33" s="430"/>
      <c r="K33" s="430"/>
      <c r="L33" s="430"/>
      <c r="M33" s="430"/>
      <c r="N33" s="430"/>
      <c r="O33" s="430"/>
      <c r="P33" s="430"/>
      <c r="Q33" s="430"/>
      <c r="R33" s="430"/>
      <c r="S33" s="430"/>
      <c r="T33" s="216"/>
      <c r="U33" s="431" t="s">
        <v>192</v>
      </c>
      <c r="V33" s="431"/>
      <c r="W33" s="430" t="s">
        <v>193</v>
      </c>
      <c r="X33" s="430"/>
      <c r="Y33" s="430"/>
      <c r="Z33" s="430"/>
      <c r="AA33" s="430"/>
      <c r="AB33" s="430"/>
      <c r="AC33" s="430"/>
      <c r="AD33" s="430"/>
      <c r="AE33" s="430"/>
      <c r="AF33" s="430"/>
      <c r="AG33" s="430"/>
      <c r="AH33" s="430"/>
      <c r="AI33" s="430"/>
      <c r="AJ33" s="430"/>
      <c r="AK33" s="430"/>
      <c r="AL33" s="216"/>
      <c r="AM33" s="431" t="s">
        <v>192</v>
      </c>
      <c r="AN33" s="431"/>
      <c r="AO33" s="430" t="s">
        <v>193</v>
      </c>
      <c r="AP33" s="430"/>
      <c r="AQ33" s="430"/>
      <c r="AR33" s="430"/>
      <c r="AS33" s="430"/>
      <c r="AT33" s="430"/>
      <c r="AU33" s="430"/>
      <c r="AV33" s="430"/>
      <c r="AW33" s="430"/>
      <c r="AX33" s="430"/>
      <c r="AY33" s="430"/>
      <c r="AZ33" s="430"/>
      <c r="BA33" s="430"/>
      <c r="BB33" s="430"/>
      <c r="BC33" s="430"/>
      <c r="BD33" s="217"/>
      <c r="BE33" s="430" t="s">
        <v>194</v>
      </c>
      <c r="BF33" s="430"/>
      <c r="BG33" s="430" t="s">
        <v>195</v>
      </c>
      <c r="BH33" s="430"/>
      <c r="BI33" s="430"/>
      <c r="BJ33" s="430"/>
      <c r="BK33" s="430"/>
      <c r="BL33" s="430"/>
      <c r="BM33" s="430"/>
      <c r="BN33" s="430"/>
      <c r="BO33" s="430"/>
      <c r="BP33" s="430"/>
      <c r="BQ33" s="430"/>
      <c r="BR33" s="430"/>
      <c r="BS33" s="430"/>
      <c r="BT33" s="430"/>
      <c r="BU33" s="430"/>
      <c r="BV33" s="217"/>
      <c r="BW33" s="431" t="s">
        <v>194</v>
      </c>
      <c r="BX33" s="431"/>
      <c r="BY33" s="430" t="s">
        <v>196</v>
      </c>
      <c r="BZ33" s="430"/>
      <c r="CA33" s="430"/>
      <c r="CB33" s="430"/>
      <c r="CC33" s="430"/>
      <c r="CD33" s="430"/>
      <c r="CE33" s="430"/>
      <c r="CF33" s="430"/>
      <c r="CG33" s="430"/>
      <c r="CH33" s="430"/>
      <c r="CI33" s="430"/>
      <c r="CJ33" s="430"/>
      <c r="CK33" s="430"/>
      <c r="CL33" s="430"/>
      <c r="CM33" s="430"/>
      <c r="CN33" s="216"/>
      <c r="CO33" s="431" t="s">
        <v>192</v>
      </c>
      <c r="CP33" s="431"/>
      <c r="CQ33" s="430" t="s">
        <v>197</v>
      </c>
      <c r="CR33" s="430"/>
      <c r="CS33" s="430"/>
      <c r="CT33" s="430"/>
      <c r="CU33" s="430"/>
      <c r="CV33" s="430"/>
      <c r="CW33" s="430"/>
      <c r="CX33" s="430"/>
      <c r="CY33" s="430"/>
      <c r="CZ33" s="430"/>
      <c r="DA33" s="430"/>
      <c r="DB33" s="430"/>
      <c r="DC33" s="430"/>
      <c r="DD33" s="430"/>
      <c r="DE33" s="430"/>
      <c r="DF33" s="216"/>
      <c r="DG33" s="429" t="s">
        <v>198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国民健康保険事業（事業勘定）</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簡易水道事業</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奈良県市町村総合事務組合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のせ川びれっぢ</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代替バス</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国民健康保険事業（直診勘定）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IF('各会計、関係団体の財政状況及び健全化判断比率'!B33="","",'各会計、関係団体の財政状況及び健全化判断比率'!B33)</f>
        <v>温泉事業</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奈良県広域水質検査センター組合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介護保険事業</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奈良県後期高齢者医療広域連合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後期高齢者医療事業</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奈良県広域消防組合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南和広域医療企業団</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h7XOJ12GfQfVtsB24k48h3UrOnQT/EQQNi818GxOfBTj5m2vUuc4tXhM3LG78kFpcxFL8s36csOb5CEaknVNvg==" saltValue="gFazfcr0jB5GuSCY7CDE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572</v>
      </c>
      <c r="D34" s="1250"/>
      <c r="E34" s="1251"/>
      <c r="F34" s="32">
        <v>35.090000000000003</v>
      </c>
      <c r="G34" s="33">
        <v>6.77</v>
      </c>
      <c r="H34" s="33">
        <v>3.33</v>
      </c>
      <c r="I34" s="33">
        <v>3.3</v>
      </c>
      <c r="J34" s="34">
        <v>3.48</v>
      </c>
      <c r="K34" s="22"/>
      <c r="L34" s="22"/>
      <c r="M34" s="22"/>
      <c r="N34" s="22"/>
      <c r="O34" s="22"/>
      <c r="P34" s="22"/>
    </row>
    <row r="35" spans="1:16" ht="39" customHeight="1" x14ac:dyDescent="0.15">
      <c r="A35" s="22"/>
      <c r="B35" s="35"/>
      <c r="C35" s="1244" t="s">
        <v>573</v>
      </c>
      <c r="D35" s="1245"/>
      <c r="E35" s="1246"/>
      <c r="F35" s="36">
        <v>0.89</v>
      </c>
      <c r="G35" s="37">
        <v>0.1</v>
      </c>
      <c r="H35" s="37">
        <v>0.14000000000000001</v>
      </c>
      <c r="I35" s="37">
        <v>0.02</v>
      </c>
      <c r="J35" s="38">
        <v>0.78</v>
      </c>
      <c r="K35" s="22"/>
      <c r="L35" s="22"/>
      <c r="M35" s="22"/>
      <c r="N35" s="22"/>
      <c r="O35" s="22"/>
      <c r="P35" s="22"/>
    </row>
    <row r="36" spans="1:16" ht="39" customHeight="1" x14ac:dyDescent="0.15">
      <c r="A36" s="22"/>
      <c r="B36" s="35"/>
      <c r="C36" s="1244" t="s">
        <v>574</v>
      </c>
      <c r="D36" s="1245"/>
      <c r="E36" s="1246"/>
      <c r="F36" s="36">
        <v>1.01</v>
      </c>
      <c r="G36" s="37">
        <v>0.22</v>
      </c>
      <c r="H36" s="37">
        <v>0.1</v>
      </c>
      <c r="I36" s="37">
        <v>0.27</v>
      </c>
      <c r="J36" s="38">
        <v>0.41</v>
      </c>
      <c r="K36" s="22"/>
      <c r="L36" s="22"/>
      <c r="M36" s="22"/>
      <c r="N36" s="22"/>
      <c r="O36" s="22"/>
      <c r="P36" s="22"/>
    </row>
    <row r="37" spans="1:16" ht="39" customHeight="1" x14ac:dyDescent="0.15">
      <c r="A37" s="22"/>
      <c r="B37" s="35"/>
      <c r="C37" s="1244" t="s">
        <v>575</v>
      </c>
      <c r="D37" s="1245"/>
      <c r="E37" s="1246"/>
      <c r="F37" s="36">
        <v>0.88</v>
      </c>
      <c r="G37" s="37">
        <v>0.82</v>
      </c>
      <c r="H37" s="37">
        <v>0.04</v>
      </c>
      <c r="I37" s="37">
        <v>0.11</v>
      </c>
      <c r="J37" s="38">
        <v>0.33</v>
      </c>
      <c r="K37" s="22"/>
      <c r="L37" s="22"/>
      <c r="M37" s="22"/>
      <c r="N37" s="22"/>
      <c r="O37" s="22"/>
      <c r="P37" s="22"/>
    </row>
    <row r="38" spans="1:16" ht="39" customHeight="1" x14ac:dyDescent="0.15">
      <c r="A38" s="22"/>
      <c r="B38" s="35"/>
      <c r="C38" s="1244" t="s">
        <v>576</v>
      </c>
      <c r="D38" s="1245"/>
      <c r="E38" s="1246"/>
      <c r="F38" s="36">
        <v>0.04</v>
      </c>
      <c r="G38" s="37">
        <v>0.02</v>
      </c>
      <c r="H38" s="37">
        <v>0.06</v>
      </c>
      <c r="I38" s="37">
        <v>7.0000000000000007E-2</v>
      </c>
      <c r="J38" s="38">
        <v>7.0000000000000007E-2</v>
      </c>
      <c r="K38" s="22"/>
      <c r="L38" s="22"/>
      <c r="M38" s="22"/>
      <c r="N38" s="22"/>
      <c r="O38" s="22"/>
      <c r="P38" s="22"/>
    </row>
    <row r="39" spans="1:16" ht="39" customHeight="1" x14ac:dyDescent="0.15">
      <c r="A39" s="22"/>
      <c r="B39" s="35"/>
      <c r="C39" s="1244" t="s">
        <v>577</v>
      </c>
      <c r="D39" s="1245"/>
      <c r="E39" s="1246"/>
      <c r="F39" s="36">
        <v>7.0000000000000007E-2</v>
      </c>
      <c r="G39" s="37">
        <v>0.46</v>
      </c>
      <c r="H39" s="37">
        <v>0.06</v>
      </c>
      <c r="I39" s="37">
        <v>0.02</v>
      </c>
      <c r="J39" s="38">
        <v>0.01</v>
      </c>
      <c r="K39" s="22"/>
      <c r="L39" s="22"/>
      <c r="M39" s="22"/>
      <c r="N39" s="22"/>
      <c r="O39" s="22"/>
      <c r="P39" s="22"/>
    </row>
    <row r="40" spans="1:16" ht="39" customHeight="1" x14ac:dyDescent="0.15">
      <c r="A40" s="22"/>
      <c r="B40" s="35"/>
      <c r="C40" s="1244" t="s">
        <v>578</v>
      </c>
      <c r="D40" s="1245"/>
      <c r="E40" s="1246"/>
      <c r="F40" s="36">
        <v>0.02</v>
      </c>
      <c r="G40" s="37">
        <v>0.13</v>
      </c>
      <c r="H40" s="37">
        <v>0.09</v>
      </c>
      <c r="I40" s="37">
        <v>0.01</v>
      </c>
      <c r="J40" s="38">
        <v>0</v>
      </c>
      <c r="K40" s="22"/>
      <c r="L40" s="22"/>
      <c r="M40" s="22"/>
      <c r="N40" s="22"/>
      <c r="O40" s="22"/>
      <c r="P40" s="22"/>
    </row>
    <row r="41" spans="1:16" ht="39" customHeight="1" x14ac:dyDescent="0.15">
      <c r="A41" s="22"/>
      <c r="B41" s="35"/>
      <c r="C41" s="1244" t="s">
        <v>579</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580</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581</v>
      </c>
      <c r="D43" s="1248"/>
      <c r="E43" s="1249"/>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Gi0g/kuG/YmrzPA9OyVkb9+MoX/6+bAtjw+uIpSsP0vFisK/irWILRSMZylj4AXpExfFLDUzRXME57QwDsXvA==" saltValue="tpJvJc5QUmUdAFahLjqT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277</v>
      </c>
      <c r="L45" s="60">
        <v>276</v>
      </c>
      <c r="M45" s="60">
        <v>252</v>
      </c>
      <c r="N45" s="60">
        <v>282</v>
      </c>
      <c r="O45" s="61">
        <v>277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72"/>
      <c r="C48" s="1273"/>
      <c r="D48" s="62"/>
      <c r="E48" s="1254" t="s">
        <v>15</v>
      </c>
      <c r="F48" s="1254"/>
      <c r="G48" s="1254"/>
      <c r="H48" s="1254"/>
      <c r="I48" s="1254"/>
      <c r="J48" s="1255"/>
      <c r="K48" s="63">
        <v>24</v>
      </c>
      <c r="L48" s="64">
        <v>13</v>
      </c>
      <c r="M48" s="64">
        <v>9</v>
      </c>
      <c r="N48" s="64">
        <v>10</v>
      </c>
      <c r="O48" s="65">
        <v>10</v>
      </c>
      <c r="P48" s="48"/>
      <c r="Q48" s="48"/>
      <c r="R48" s="48"/>
      <c r="S48" s="48"/>
      <c r="T48" s="48"/>
      <c r="U48" s="48"/>
    </row>
    <row r="49" spans="1:21" ht="30.75" customHeight="1" x14ac:dyDescent="0.15">
      <c r="A49" s="48"/>
      <c r="B49" s="1272"/>
      <c r="C49" s="1273"/>
      <c r="D49" s="62"/>
      <c r="E49" s="1254" t="s">
        <v>16</v>
      </c>
      <c r="F49" s="1254"/>
      <c r="G49" s="1254"/>
      <c r="H49" s="1254"/>
      <c r="I49" s="1254"/>
      <c r="J49" s="1255"/>
      <c r="K49" s="63">
        <v>1</v>
      </c>
      <c r="L49" s="64">
        <v>9</v>
      </c>
      <c r="M49" s="64">
        <v>12</v>
      </c>
      <c r="N49" s="64">
        <v>13</v>
      </c>
      <c r="O49" s="65">
        <v>13</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521</v>
      </c>
      <c r="L50" s="64" t="s">
        <v>521</v>
      </c>
      <c r="M50" s="64" t="s">
        <v>521</v>
      </c>
      <c r="N50" s="64" t="s">
        <v>521</v>
      </c>
      <c r="O50" s="65" t="s">
        <v>521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521</v>
      </c>
      <c r="L51" s="64" t="s">
        <v>521</v>
      </c>
      <c r="M51" s="64" t="s">
        <v>521</v>
      </c>
      <c r="N51" s="64" t="s">
        <v>521</v>
      </c>
      <c r="O51" s="65" t="s">
        <v>521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247</v>
      </c>
      <c r="L52" s="64">
        <v>234</v>
      </c>
      <c r="M52" s="64">
        <v>219</v>
      </c>
      <c r="N52" s="64">
        <v>224</v>
      </c>
      <c r="O52" s="65">
        <v>227</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55</v>
      </c>
      <c r="L53" s="69">
        <v>64</v>
      </c>
      <c r="M53" s="69">
        <v>54</v>
      </c>
      <c r="N53" s="69">
        <v>81</v>
      </c>
      <c r="O53" s="70">
        <v>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596</v>
      </c>
      <c r="L57" s="84" t="s">
        <v>596</v>
      </c>
      <c r="M57" s="84" t="s">
        <v>596</v>
      </c>
      <c r="N57" s="84" t="s">
        <v>596</v>
      </c>
      <c r="O57" s="85" t="s">
        <v>596</v>
      </c>
    </row>
    <row r="58" spans="1:21" ht="31.5" customHeight="1" thickBot="1" x14ac:dyDescent="0.2">
      <c r="B58" s="1262"/>
      <c r="C58" s="1263"/>
      <c r="D58" s="1267" t="s">
        <v>27</v>
      </c>
      <c r="E58" s="1268"/>
      <c r="F58" s="1268"/>
      <c r="G58" s="1268"/>
      <c r="H58" s="1268"/>
      <c r="I58" s="1268"/>
      <c r="J58" s="1269"/>
      <c r="K58" s="86" t="s">
        <v>596</v>
      </c>
      <c r="L58" s="87" t="s">
        <v>596</v>
      </c>
      <c r="M58" s="87" t="s">
        <v>596</v>
      </c>
      <c r="N58" s="87" t="s">
        <v>596</v>
      </c>
      <c r="O58" s="88" t="s">
        <v>596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1a4IroqacKPzZVarwpuswDBXv4xQsOqlvSiyij6Jc+SLum2NIvLQE/mZbg/9Nf0FSE+xG0C+XfKF1C67cNbuw==" saltValue="UNr3GNWPnig+TztL0jMH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90" t="s">
        <v>30</v>
      </c>
      <c r="C41" s="1291"/>
      <c r="D41" s="102"/>
      <c r="E41" s="1292" t="s">
        <v>31</v>
      </c>
      <c r="F41" s="1292"/>
      <c r="G41" s="1292"/>
      <c r="H41" s="1293"/>
      <c r="I41" s="103">
        <v>2465</v>
      </c>
      <c r="J41" s="104">
        <v>2368</v>
      </c>
      <c r="K41" s="104">
        <v>2317</v>
      </c>
      <c r="L41" s="104">
        <v>2193</v>
      </c>
      <c r="M41" s="105">
        <v>2047</v>
      </c>
    </row>
    <row r="42" spans="2:13" ht="27.75" customHeight="1" x14ac:dyDescent="0.15">
      <c r="B42" s="1280"/>
      <c r="C42" s="1281"/>
      <c r="D42" s="106"/>
      <c r="E42" s="1284" t="s">
        <v>32</v>
      </c>
      <c r="F42" s="1284"/>
      <c r="G42" s="1284"/>
      <c r="H42" s="1285"/>
      <c r="I42" s="107">
        <v>28</v>
      </c>
      <c r="J42" s="108" t="s">
        <v>521</v>
      </c>
      <c r="K42" s="108" t="s">
        <v>521</v>
      </c>
      <c r="L42" s="108" t="s">
        <v>521</v>
      </c>
      <c r="M42" s="109" t="s">
        <v>521</v>
      </c>
    </row>
    <row r="43" spans="2:13" ht="27.75" customHeight="1" x14ac:dyDescent="0.15">
      <c r="B43" s="1280"/>
      <c r="C43" s="1281"/>
      <c r="D43" s="106"/>
      <c r="E43" s="1284" t="s">
        <v>33</v>
      </c>
      <c r="F43" s="1284"/>
      <c r="G43" s="1284"/>
      <c r="H43" s="1285"/>
      <c r="I43" s="107">
        <v>125</v>
      </c>
      <c r="J43" s="108">
        <v>144</v>
      </c>
      <c r="K43" s="108">
        <v>146</v>
      </c>
      <c r="L43" s="108">
        <v>158</v>
      </c>
      <c r="M43" s="109">
        <v>182</v>
      </c>
    </row>
    <row r="44" spans="2:13" ht="27.75" customHeight="1" x14ac:dyDescent="0.15">
      <c r="B44" s="1280"/>
      <c r="C44" s="1281"/>
      <c r="D44" s="106"/>
      <c r="E44" s="1284" t="s">
        <v>34</v>
      </c>
      <c r="F44" s="1284"/>
      <c r="G44" s="1284"/>
      <c r="H44" s="1285"/>
      <c r="I44" s="107">
        <v>213</v>
      </c>
      <c r="J44" s="108">
        <v>225</v>
      </c>
      <c r="K44" s="108">
        <v>211</v>
      </c>
      <c r="L44" s="108">
        <v>164</v>
      </c>
      <c r="M44" s="109">
        <v>136</v>
      </c>
    </row>
    <row r="45" spans="2:13" ht="27.75" customHeight="1" x14ac:dyDescent="0.15">
      <c r="B45" s="1280"/>
      <c r="C45" s="1281"/>
      <c r="D45" s="106"/>
      <c r="E45" s="1284" t="s">
        <v>35</v>
      </c>
      <c r="F45" s="1284"/>
      <c r="G45" s="1284"/>
      <c r="H45" s="1285"/>
      <c r="I45" s="107">
        <v>283</v>
      </c>
      <c r="J45" s="108">
        <v>280</v>
      </c>
      <c r="K45" s="108">
        <v>284</v>
      </c>
      <c r="L45" s="108">
        <v>212</v>
      </c>
      <c r="M45" s="109">
        <v>214</v>
      </c>
    </row>
    <row r="46" spans="2:13" ht="27.75" customHeight="1" x14ac:dyDescent="0.15">
      <c r="B46" s="1280"/>
      <c r="C46" s="1281"/>
      <c r="D46" s="110"/>
      <c r="E46" s="1284" t="s">
        <v>36</v>
      </c>
      <c r="F46" s="1284"/>
      <c r="G46" s="1284"/>
      <c r="H46" s="1285"/>
      <c r="I46" s="107" t="s">
        <v>521</v>
      </c>
      <c r="J46" s="108" t="s">
        <v>521</v>
      </c>
      <c r="K46" s="108" t="s">
        <v>521</v>
      </c>
      <c r="L46" s="108" t="s">
        <v>521</v>
      </c>
      <c r="M46" s="109" t="s">
        <v>521</v>
      </c>
    </row>
    <row r="47" spans="2:13" ht="27.75" customHeight="1" x14ac:dyDescent="0.15">
      <c r="B47" s="1280"/>
      <c r="C47" s="1281"/>
      <c r="D47" s="111"/>
      <c r="E47" s="1294" t="s">
        <v>37</v>
      </c>
      <c r="F47" s="1295"/>
      <c r="G47" s="1295"/>
      <c r="H47" s="1296"/>
      <c r="I47" s="107" t="s">
        <v>521</v>
      </c>
      <c r="J47" s="108" t="s">
        <v>521</v>
      </c>
      <c r="K47" s="108" t="s">
        <v>521</v>
      </c>
      <c r="L47" s="108" t="s">
        <v>521</v>
      </c>
      <c r="M47" s="109" t="s">
        <v>521</v>
      </c>
    </row>
    <row r="48" spans="2:13" ht="27.75" customHeight="1" x14ac:dyDescent="0.15">
      <c r="B48" s="1280"/>
      <c r="C48" s="1281"/>
      <c r="D48" s="106"/>
      <c r="E48" s="1284" t="s">
        <v>38</v>
      </c>
      <c r="F48" s="1284"/>
      <c r="G48" s="1284"/>
      <c r="H48" s="1285"/>
      <c r="I48" s="107" t="s">
        <v>521</v>
      </c>
      <c r="J48" s="108" t="s">
        <v>521</v>
      </c>
      <c r="K48" s="108" t="s">
        <v>521</v>
      </c>
      <c r="L48" s="108" t="s">
        <v>521</v>
      </c>
      <c r="M48" s="109" t="s">
        <v>521</v>
      </c>
    </row>
    <row r="49" spans="2:13" ht="27.75" customHeight="1" x14ac:dyDescent="0.15">
      <c r="B49" s="1282"/>
      <c r="C49" s="1283"/>
      <c r="D49" s="106"/>
      <c r="E49" s="1284" t="s">
        <v>39</v>
      </c>
      <c r="F49" s="1284"/>
      <c r="G49" s="1284"/>
      <c r="H49" s="1285"/>
      <c r="I49" s="107" t="s">
        <v>521</v>
      </c>
      <c r="J49" s="108" t="s">
        <v>521</v>
      </c>
      <c r="K49" s="108" t="s">
        <v>521</v>
      </c>
      <c r="L49" s="108" t="s">
        <v>521</v>
      </c>
      <c r="M49" s="109" t="s">
        <v>521</v>
      </c>
    </row>
    <row r="50" spans="2:13" ht="27.75" customHeight="1" x14ac:dyDescent="0.15">
      <c r="B50" s="1278" t="s">
        <v>40</v>
      </c>
      <c r="C50" s="1279"/>
      <c r="D50" s="112"/>
      <c r="E50" s="1284" t="s">
        <v>41</v>
      </c>
      <c r="F50" s="1284"/>
      <c r="G50" s="1284"/>
      <c r="H50" s="1285"/>
      <c r="I50" s="107">
        <v>837</v>
      </c>
      <c r="J50" s="108">
        <v>1037</v>
      </c>
      <c r="K50" s="108">
        <v>917</v>
      </c>
      <c r="L50" s="108">
        <v>887</v>
      </c>
      <c r="M50" s="109">
        <v>797</v>
      </c>
    </row>
    <row r="51" spans="2:13" ht="27.75" customHeight="1" x14ac:dyDescent="0.15">
      <c r="B51" s="1280"/>
      <c r="C51" s="1281"/>
      <c r="D51" s="106"/>
      <c r="E51" s="1284" t="s">
        <v>42</v>
      </c>
      <c r="F51" s="1284"/>
      <c r="G51" s="1284"/>
      <c r="H51" s="1285"/>
      <c r="I51" s="107">
        <v>28</v>
      </c>
      <c r="J51" s="108">
        <v>22</v>
      </c>
      <c r="K51" s="108">
        <v>13</v>
      </c>
      <c r="L51" s="108">
        <v>6</v>
      </c>
      <c r="M51" s="109">
        <v>2</v>
      </c>
    </row>
    <row r="52" spans="2:13" ht="27.75" customHeight="1" x14ac:dyDescent="0.15">
      <c r="B52" s="1282"/>
      <c r="C52" s="1283"/>
      <c r="D52" s="106"/>
      <c r="E52" s="1284" t="s">
        <v>43</v>
      </c>
      <c r="F52" s="1284"/>
      <c r="G52" s="1284"/>
      <c r="H52" s="1285"/>
      <c r="I52" s="107">
        <v>2076</v>
      </c>
      <c r="J52" s="108">
        <v>1972</v>
      </c>
      <c r="K52" s="108">
        <v>1916</v>
      </c>
      <c r="L52" s="108">
        <v>1767</v>
      </c>
      <c r="M52" s="109">
        <v>1681</v>
      </c>
    </row>
    <row r="53" spans="2:13" ht="27.75" customHeight="1" thickBot="1" x14ac:dyDescent="0.2">
      <c r="B53" s="1286" t="s">
        <v>44</v>
      </c>
      <c r="C53" s="1287"/>
      <c r="D53" s="113"/>
      <c r="E53" s="1288" t="s">
        <v>45</v>
      </c>
      <c r="F53" s="1288"/>
      <c r="G53" s="1288"/>
      <c r="H53" s="1289"/>
      <c r="I53" s="114">
        <v>173</v>
      </c>
      <c r="J53" s="115">
        <v>-13</v>
      </c>
      <c r="K53" s="115">
        <v>111</v>
      </c>
      <c r="L53" s="115">
        <v>67</v>
      </c>
      <c r="M53" s="116">
        <v>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ledCkpVhD36M0aoHZyTxFt5qPAgZs+c9VQlfyE+3wVAl8P5Py5ySGN6loXAymDEBTDkxh8WgkGVmdnErFH2NvA==" saltValue="3xlg2bQ3dKfQIc8XTLEJ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752</v>
      </c>
      <c r="G55" s="128">
        <v>722</v>
      </c>
      <c r="H55" s="129">
        <v>632</v>
      </c>
    </row>
    <row r="56" spans="2:8" ht="52.5" customHeight="1" x14ac:dyDescent="0.15">
      <c r="B56" s="130"/>
      <c r="C56" s="1307" t="s">
        <v>49</v>
      </c>
      <c r="D56" s="1307"/>
      <c r="E56" s="1308"/>
      <c r="F56" s="131">
        <v>165</v>
      </c>
      <c r="G56" s="131">
        <v>165</v>
      </c>
      <c r="H56" s="132">
        <v>165</v>
      </c>
    </row>
    <row r="57" spans="2:8" ht="53.25" customHeight="1" x14ac:dyDescent="0.15">
      <c r="B57" s="130"/>
      <c r="C57" s="1309" t="s">
        <v>50</v>
      </c>
      <c r="D57" s="1309"/>
      <c r="E57" s="1310"/>
      <c r="F57" s="133">
        <v>110</v>
      </c>
      <c r="G57" s="133">
        <v>122</v>
      </c>
      <c r="H57" s="134">
        <v>119</v>
      </c>
    </row>
    <row r="58" spans="2:8" ht="45.75" customHeight="1" x14ac:dyDescent="0.15">
      <c r="B58" s="135"/>
      <c r="C58" s="1297" t="s">
        <v>597</v>
      </c>
      <c r="D58" s="1298"/>
      <c r="E58" s="1299"/>
      <c r="F58" s="136">
        <v>84</v>
      </c>
      <c r="G58" s="136">
        <v>84</v>
      </c>
      <c r="H58" s="137">
        <v>84</v>
      </c>
    </row>
    <row r="59" spans="2:8" ht="45.75" customHeight="1" x14ac:dyDescent="0.15">
      <c r="B59" s="135"/>
      <c r="C59" s="1297" t="s">
        <v>598</v>
      </c>
      <c r="D59" s="1298"/>
      <c r="E59" s="1299"/>
      <c r="F59" s="136">
        <v>18</v>
      </c>
      <c r="G59" s="136">
        <v>19</v>
      </c>
      <c r="H59" s="137">
        <v>21</v>
      </c>
    </row>
    <row r="60" spans="2:8" ht="45.75" customHeight="1" x14ac:dyDescent="0.15">
      <c r="B60" s="135"/>
      <c r="C60" s="1297" t="s">
        <v>599</v>
      </c>
      <c r="D60" s="1298"/>
      <c r="E60" s="1299"/>
      <c r="F60" s="136">
        <v>7</v>
      </c>
      <c r="G60" s="136">
        <v>7</v>
      </c>
      <c r="H60" s="137">
        <v>7</v>
      </c>
    </row>
    <row r="61" spans="2:8" ht="45.75" customHeight="1" x14ac:dyDescent="0.15">
      <c r="B61" s="135"/>
      <c r="C61" s="1297" t="s">
        <v>600</v>
      </c>
      <c r="D61" s="1298"/>
      <c r="E61" s="1299"/>
      <c r="F61" s="136" t="s">
        <v>601</v>
      </c>
      <c r="G61" s="136">
        <v>11</v>
      </c>
      <c r="H61" s="137">
        <v>7</v>
      </c>
    </row>
    <row r="62" spans="2:8" ht="45.75" customHeight="1" thickBot="1" x14ac:dyDescent="0.2">
      <c r="B62" s="138"/>
      <c r="C62" s="1300"/>
      <c r="D62" s="1301"/>
      <c r="E62" s="1302"/>
      <c r="F62" s="139"/>
      <c r="G62" s="139"/>
      <c r="H62" s="140"/>
    </row>
    <row r="63" spans="2:8" ht="52.5" customHeight="1" thickBot="1" x14ac:dyDescent="0.2">
      <c r="B63" s="141"/>
      <c r="C63" s="1303" t="s">
        <v>51</v>
      </c>
      <c r="D63" s="1303"/>
      <c r="E63" s="1304"/>
      <c r="F63" s="142">
        <v>1026</v>
      </c>
      <c r="G63" s="142">
        <v>1009</v>
      </c>
      <c r="H63" s="143">
        <v>916</v>
      </c>
    </row>
    <row r="64" spans="2:8" ht="15" customHeight="1" x14ac:dyDescent="0.15"/>
  </sheetData>
  <sheetProtection algorithmName="SHA-512" hashValue="mF2D7I6q5XZ8Lh4jzkQIUr34xwKweTJPq6qRmp2TIlxvWGbcCIa+7bSp2KGXT75NoNwk+6J9YNO0hnJaWhaf2A==" saltValue="YKeoup2duwOvaHbn28BR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4E76E-232C-41D4-88CA-B5C14404F11A}">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605</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563</v>
      </c>
      <c r="BQ50" s="1324"/>
      <c r="BR50" s="1324"/>
      <c r="BS50" s="1324"/>
      <c r="BT50" s="1324"/>
      <c r="BU50" s="1324"/>
      <c r="BV50" s="1324"/>
      <c r="BW50" s="1324"/>
      <c r="BX50" s="1324" t="s">
        <v>564</v>
      </c>
      <c r="BY50" s="1324"/>
      <c r="BZ50" s="1324"/>
      <c r="CA50" s="1324"/>
      <c r="CB50" s="1324"/>
      <c r="CC50" s="1324"/>
      <c r="CD50" s="1324"/>
      <c r="CE50" s="1324"/>
      <c r="CF50" s="1324" t="s">
        <v>565</v>
      </c>
      <c r="CG50" s="1324"/>
      <c r="CH50" s="1324"/>
      <c r="CI50" s="1324"/>
      <c r="CJ50" s="1324"/>
      <c r="CK50" s="1324"/>
      <c r="CL50" s="1324"/>
      <c r="CM50" s="1324"/>
      <c r="CN50" s="1324" t="s">
        <v>566</v>
      </c>
      <c r="CO50" s="1324"/>
      <c r="CP50" s="1324"/>
      <c r="CQ50" s="1324"/>
      <c r="CR50" s="1324"/>
      <c r="CS50" s="1324"/>
      <c r="CT50" s="1324"/>
      <c r="CU50" s="1324"/>
      <c r="CV50" s="1324" t="s">
        <v>567</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606</v>
      </c>
      <c r="AO51" s="1327"/>
      <c r="AP51" s="1327"/>
      <c r="AQ51" s="1327"/>
      <c r="AR51" s="1327"/>
      <c r="AS51" s="1327"/>
      <c r="AT51" s="1327"/>
      <c r="AU51" s="1327"/>
      <c r="AV51" s="1327"/>
      <c r="AW51" s="1327"/>
      <c r="AX51" s="1327"/>
      <c r="AY51" s="1327"/>
      <c r="AZ51" s="1327"/>
      <c r="BA51" s="1327"/>
      <c r="BB51" s="1327" t="s">
        <v>607</v>
      </c>
      <c r="BC51" s="1327"/>
      <c r="BD51" s="1327"/>
      <c r="BE51" s="1327"/>
      <c r="BF51" s="1327"/>
      <c r="BG51" s="1327"/>
      <c r="BH51" s="1327"/>
      <c r="BI51" s="1327"/>
      <c r="BJ51" s="1327"/>
      <c r="BK51" s="1327"/>
      <c r="BL51" s="1327"/>
      <c r="BM51" s="1327"/>
      <c r="BN51" s="1327"/>
      <c r="BO51" s="1327"/>
      <c r="BP51" s="1325">
        <v>25.4</v>
      </c>
      <c r="BQ51" s="1325"/>
      <c r="BR51" s="1325"/>
      <c r="BS51" s="1325"/>
      <c r="BT51" s="1325"/>
      <c r="BU51" s="1325"/>
      <c r="BV51" s="1325"/>
      <c r="BW51" s="1325"/>
      <c r="BX51" s="1325"/>
      <c r="BY51" s="1325"/>
      <c r="BZ51" s="1325"/>
      <c r="CA51" s="1325"/>
      <c r="CB51" s="1325"/>
      <c r="CC51" s="1325"/>
      <c r="CD51" s="1325"/>
      <c r="CE51" s="1325"/>
      <c r="CF51" s="1325">
        <v>20.7</v>
      </c>
      <c r="CG51" s="1325"/>
      <c r="CH51" s="1325"/>
      <c r="CI51" s="1325"/>
      <c r="CJ51" s="1325"/>
      <c r="CK51" s="1325"/>
      <c r="CL51" s="1325"/>
      <c r="CM51" s="1325"/>
      <c r="CN51" s="1325">
        <v>12.1</v>
      </c>
      <c r="CO51" s="1325"/>
      <c r="CP51" s="1325"/>
      <c r="CQ51" s="1325"/>
      <c r="CR51" s="1325"/>
      <c r="CS51" s="1325"/>
      <c r="CT51" s="1325"/>
      <c r="CU51" s="1325"/>
      <c r="CV51" s="1325">
        <v>16.600000000000001</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608</v>
      </c>
      <c r="BC53" s="1327"/>
      <c r="BD53" s="1327"/>
      <c r="BE53" s="1327"/>
      <c r="BF53" s="1327"/>
      <c r="BG53" s="1327"/>
      <c r="BH53" s="1327"/>
      <c r="BI53" s="1327"/>
      <c r="BJ53" s="1327"/>
      <c r="BK53" s="1327"/>
      <c r="BL53" s="1327"/>
      <c r="BM53" s="1327"/>
      <c r="BN53" s="1327"/>
      <c r="BO53" s="1327"/>
      <c r="BP53" s="1325">
        <v>68.400000000000006</v>
      </c>
      <c r="BQ53" s="1325"/>
      <c r="BR53" s="1325"/>
      <c r="BS53" s="1325"/>
      <c r="BT53" s="1325"/>
      <c r="BU53" s="1325"/>
      <c r="BV53" s="1325"/>
      <c r="BW53" s="1325"/>
      <c r="BX53" s="1325">
        <v>70.099999999999994</v>
      </c>
      <c r="BY53" s="1325"/>
      <c r="BZ53" s="1325"/>
      <c r="CA53" s="1325"/>
      <c r="CB53" s="1325"/>
      <c r="CC53" s="1325"/>
      <c r="CD53" s="1325"/>
      <c r="CE53" s="1325"/>
      <c r="CF53" s="1325">
        <v>71.7</v>
      </c>
      <c r="CG53" s="1325"/>
      <c r="CH53" s="1325"/>
      <c r="CI53" s="1325"/>
      <c r="CJ53" s="1325"/>
      <c r="CK53" s="1325"/>
      <c r="CL53" s="1325"/>
      <c r="CM53" s="1325"/>
      <c r="CN53" s="1325">
        <v>73.400000000000006</v>
      </c>
      <c r="CO53" s="1325"/>
      <c r="CP53" s="1325"/>
      <c r="CQ53" s="1325"/>
      <c r="CR53" s="1325"/>
      <c r="CS53" s="1325"/>
      <c r="CT53" s="1325"/>
      <c r="CU53" s="1325"/>
      <c r="CV53" s="1325">
        <v>75.3</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609</v>
      </c>
      <c r="AO55" s="1324"/>
      <c r="AP55" s="1324"/>
      <c r="AQ55" s="1324"/>
      <c r="AR55" s="1324"/>
      <c r="AS55" s="1324"/>
      <c r="AT55" s="1324"/>
      <c r="AU55" s="1324"/>
      <c r="AV55" s="1324"/>
      <c r="AW55" s="1324"/>
      <c r="AX55" s="1324"/>
      <c r="AY55" s="1324"/>
      <c r="AZ55" s="1324"/>
      <c r="BA55" s="1324"/>
      <c r="BB55" s="1327" t="s">
        <v>607</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608</v>
      </c>
      <c r="BC57" s="1327"/>
      <c r="BD57" s="1327"/>
      <c r="BE57" s="1327"/>
      <c r="BF57" s="1327"/>
      <c r="BG57" s="1327"/>
      <c r="BH57" s="1327"/>
      <c r="BI57" s="1327"/>
      <c r="BJ57" s="1327"/>
      <c r="BK57" s="1327"/>
      <c r="BL57" s="1327"/>
      <c r="BM57" s="1327"/>
      <c r="BN57" s="1327"/>
      <c r="BO57" s="1327"/>
      <c r="BP57" s="1325">
        <v>57.9</v>
      </c>
      <c r="BQ57" s="1325"/>
      <c r="BR57" s="1325"/>
      <c r="BS57" s="1325"/>
      <c r="BT57" s="1325"/>
      <c r="BU57" s="1325"/>
      <c r="BV57" s="1325"/>
      <c r="BW57" s="1325"/>
      <c r="BX57" s="1325">
        <v>58.2</v>
      </c>
      <c r="BY57" s="1325"/>
      <c r="BZ57" s="1325"/>
      <c r="CA57" s="1325"/>
      <c r="CB57" s="1325"/>
      <c r="CC57" s="1325"/>
      <c r="CD57" s="1325"/>
      <c r="CE57" s="1325"/>
      <c r="CF57" s="1325">
        <v>59.4</v>
      </c>
      <c r="CG57" s="1325"/>
      <c r="CH57" s="1325"/>
      <c r="CI57" s="1325"/>
      <c r="CJ57" s="1325"/>
      <c r="CK57" s="1325"/>
      <c r="CL57" s="1325"/>
      <c r="CM57" s="1325"/>
      <c r="CN57" s="1325">
        <v>60.4</v>
      </c>
      <c r="CO57" s="1325"/>
      <c r="CP57" s="1325"/>
      <c r="CQ57" s="1325"/>
      <c r="CR57" s="1325"/>
      <c r="CS57" s="1325"/>
      <c r="CT57" s="1325"/>
      <c r="CU57" s="1325"/>
      <c r="CV57" s="1325">
        <v>61.5</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613</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605</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563</v>
      </c>
      <c r="BQ72" s="1324"/>
      <c r="BR72" s="1324"/>
      <c r="BS72" s="1324"/>
      <c r="BT72" s="1324"/>
      <c r="BU72" s="1324"/>
      <c r="BV72" s="1324"/>
      <c r="BW72" s="1324"/>
      <c r="BX72" s="1324" t="s">
        <v>564</v>
      </c>
      <c r="BY72" s="1324"/>
      <c r="BZ72" s="1324"/>
      <c r="CA72" s="1324"/>
      <c r="CB72" s="1324"/>
      <c r="CC72" s="1324"/>
      <c r="CD72" s="1324"/>
      <c r="CE72" s="1324"/>
      <c r="CF72" s="1324" t="s">
        <v>565</v>
      </c>
      <c r="CG72" s="1324"/>
      <c r="CH72" s="1324"/>
      <c r="CI72" s="1324"/>
      <c r="CJ72" s="1324"/>
      <c r="CK72" s="1324"/>
      <c r="CL72" s="1324"/>
      <c r="CM72" s="1324"/>
      <c r="CN72" s="1324" t="s">
        <v>566</v>
      </c>
      <c r="CO72" s="1324"/>
      <c r="CP72" s="1324"/>
      <c r="CQ72" s="1324"/>
      <c r="CR72" s="1324"/>
      <c r="CS72" s="1324"/>
      <c r="CT72" s="1324"/>
      <c r="CU72" s="1324"/>
      <c r="CV72" s="1324" t="s">
        <v>567</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606</v>
      </c>
      <c r="AO73" s="1327"/>
      <c r="AP73" s="1327"/>
      <c r="AQ73" s="1327"/>
      <c r="AR73" s="1327"/>
      <c r="AS73" s="1327"/>
      <c r="AT73" s="1327"/>
      <c r="AU73" s="1327"/>
      <c r="AV73" s="1327"/>
      <c r="AW73" s="1327"/>
      <c r="AX73" s="1327"/>
      <c r="AY73" s="1327"/>
      <c r="AZ73" s="1327"/>
      <c r="BA73" s="1327"/>
      <c r="BB73" s="1327" t="s">
        <v>607</v>
      </c>
      <c r="BC73" s="1327"/>
      <c r="BD73" s="1327"/>
      <c r="BE73" s="1327"/>
      <c r="BF73" s="1327"/>
      <c r="BG73" s="1327"/>
      <c r="BH73" s="1327"/>
      <c r="BI73" s="1327"/>
      <c r="BJ73" s="1327"/>
      <c r="BK73" s="1327"/>
      <c r="BL73" s="1327"/>
      <c r="BM73" s="1327"/>
      <c r="BN73" s="1327"/>
      <c r="BO73" s="1327"/>
      <c r="BP73" s="1325">
        <v>25.4</v>
      </c>
      <c r="BQ73" s="1325"/>
      <c r="BR73" s="1325"/>
      <c r="BS73" s="1325"/>
      <c r="BT73" s="1325"/>
      <c r="BU73" s="1325"/>
      <c r="BV73" s="1325"/>
      <c r="BW73" s="1325"/>
      <c r="BX73" s="1325"/>
      <c r="BY73" s="1325"/>
      <c r="BZ73" s="1325"/>
      <c r="CA73" s="1325"/>
      <c r="CB73" s="1325"/>
      <c r="CC73" s="1325"/>
      <c r="CD73" s="1325"/>
      <c r="CE73" s="1325"/>
      <c r="CF73" s="1325">
        <v>20.7</v>
      </c>
      <c r="CG73" s="1325"/>
      <c r="CH73" s="1325"/>
      <c r="CI73" s="1325"/>
      <c r="CJ73" s="1325"/>
      <c r="CK73" s="1325"/>
      <c r="CL73" s="1325"/>
      <c r="CM73" s="1325"/>
      <c r="CN73" s="1325">
        <v>12.1</v>
      </c>
      <c r="CO73" s="1325"/>
      <c r="CP73" s="1325"/>
      <c r="CQ73" s="1325"/>
      <c r="CR73" s="1325"/>
      <c r="CS73" s="1325"/>
      <c r="CT73" s="1325"/>
      <c r="CU73" s="1325"/>
      <c r="CV73" s="1325">
        <v>16.600000000000001</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611</v>
      </c>
      <c r="BC75" s="1327"/>
      <c r="BD75" s="1327"/>
      <c r="BE75" s="1327"/>
      <c r="BF75" s="1327"/>
      <c r="BG75" s="1327"/>
      <c r="BH75" s="1327"/>
      <c r="BI75" s="1327"/>
      <c r="BJ75" s="1327"/>
      <c r="BK75" s="1327"/>
      <c r="BL75" s="1327"/>
      <c r="BM75" s="1327"/>
      <c r="BN75" s="1327"/>
      <c r="BO75" s="1327"/>
      <c r="BP75" s="1325">
        <v>9.4</v>
      </c>
      <c r="BQ75" s="1325"/>
      <c r="BR75" s="1325"/>
      <c r="BS75" s="1325"/>
      <c r="BT75" s="1325"/>
      <c r="BU75" s="1325"/>
      <c r="BV75" s="1325"/>
      <c r="BW75" s="1325"/>
      <c r="BX75" s="1325">
        <v>9.3000000000000007</v>
      </c>
      <c r="BY75" s="1325"/>
      <c r="BZ75" s="1325"/>
      <c r="CA75" s="1325"/>
      <c r="CB75" s="1325"/>
      <c r="CC75" s="1325"/>
      <c r="CD75" s="1325"/>
      <c r="CE75" s="1325"/>
      <c r="CF75" s="1325">
        <v>9.5</v>
      </c>
      <c r="CG75" s="1325"/>
      <c r="CH75" s="1325"/>
      <c r="CI75" s="1325"/>
      <c r="CJ75" s="1325"/>
      <c r="CK75" s="1325"/>
      <c r="CL75" s="1325"/>
      <c r="CM75" s="1325"/>
      <c r="CN75" s="1325">
        <v>11.8</v>
      </c>
      <c r="CO75" s="1325"/>
      <c r="CP75" s="1325"/>
      <c r="CQ75" s="1325"/>
      <c r="CR75" s="1325"/>
      <c r="CS75" s="1325"/>
      <c r="CT75" s="1325"/>
      <c r="CU75" s="1325"/>
      <c r="CV75" s="1325">
        <v>12.4</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609</v>
      </c>
      <c r="AO77" s="1324"/>
      <c r="AP77" s="1324"/>
      <c r="AQ77" s="1324"/>
      <c r="AR77" s="1324"/>
      <c r="AS77" s="1324"/>
      <c r="AT77" s="1324"/>
      <c r="AU77" s="1324"/>
      <c r="AV77" s="1324"/>
      <c r="AW77" s="1324"/>
      <c r="AX77" s="1324"/>
      <c r="AY77" s="1324"/>
      <c r="AZ77" s="1324"/>
      <c r="BA77" s="1324"/>
      <c r="BB77" s="1327" t="s">
        <v>607</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611</v>
      </c>
      <c r="BC79" s="1327"/>
      <c r="BD79" s="1327"/>
      <c r="BE79" s="1327"/>
      <c r="BF79" s="1327"/>
      <c r="BG79" s="1327"/>
      <c r="BH79" s="1327"/>
      <c r="BI79" s="1327"/>
      <c r="BJ79" s="1327"/>
      <c r="BK79" s="1327"/>
      <c r="BL79" s="1327"/>
      <c r="BM79" s="1327"/>
      <c r="BN79" s="1327"/>
      <c r="BO79" s="1327"/>
      <c r="BP79" s="1325">
        <v>6.9</v>
      </c>
      <c r="BQ79" s="1325"/>
      <c r="BR79" s="1325"/>
      <c r="BS79" s="1325"/>
      <c r="BT79" s="1325"/>
      <c r="BU79" s="1325"/>
      <c r="BV79" s="1325"/>
      <c r="BW79" s="1325"/>
      <c r="BX79" s="1325">
        <v>7.1</v>
      </c>
      <c r="BY79" s="1325"/>
      <c r="BZ79" s="1325"/>
      <c r="CA79" s="1325"/>
      <c r="CB79" s="1325"/>
      <c r="CC79" s="1325"/>
      <c r="CD79" s="1325"/>
      <c r="CE79" s="1325"/>
      <c r="CF79" s="1325">
        <v>7.4</v>
      </c>
      <c r="CG79" s="1325"/>
      <c r="CH79" s="1325"/>
      <c r="CI79" s="1325"/>
      <c r="CJ79" s="1325"/>
      <c r="CK79" s="1325"/>
      <c r="CL79" s="1325"/>
      <c r="CM79" s="1325"/>
      <c r="CN79" s="1325">
        <v>7.4</v>
      </c>
      <c r="CO79" s="1325"/>
      <c r="CP79" s="1325"/>
      <c r="CQ79" s="1325"/>
      <c r="CR79" s="1325"/>
      <c r="CS79" s="1325"/>
      <c r="CT79" s="1325"/>
      <c r="CU79" s="1325"/>
      <c r="CV79" s="1325">
        <v>8</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IdxG6ShHgcaK66bsB9nGxzMkhKaHgkA69XpVNIaYoEMPtWpPfOiUmv0ZwWZfe2kf5e2xEFHgk10Lu+o5O+m6iw==" saltValue="HopCZcll7ARSlCDuzNJ1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CB07F-AA2B-4A49-8498-EA8B3E40B047}">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ppP9zL2jo/NbylvgSXK/Pb5vPu9w1nPCBM1P6QBN7Nti6ZNjH6Irk4IXzPtANvLeJw8picwGWzPQj3mi7+ijXg==" saltValue="IcHKo3sRR/4HFtd7pPOn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857CB-91FC-45B8-82B0-32B5B5B91A81}">
  <sheetPr>
    <pageSetUpPr fitToPage="1"/>
  </sheetPr>
  <dimension ref="A1:DR125"/>
  <sheetViews>
    <sheetView showGridLines="0" zoomScale="60" zoomScaleNormal="6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x1KMo2hmdh/gRsRZXLnPjgXrFtPfca/zM5XEdWYPutOOx+nkhau1/Y8GEy9X0x5RbaGRiwGljuZe74PPxCE+ew==" saltValue="xbJ/fLMSpL9ZptvzaBXk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620940</v>
      </c>
      <c r="E3" s="162"/>
      <c r="F3" s="163">
        <v>310300</v>
      </c>
      <c r="G3" s="164"/>
      <c r="H3" s="165"/>
    </row>
    <row r="4" spans="1:8" x14ac:dyDescent="0.15">
      <c r="A4" s="166"/>
      <c r="B4" s="167"/>
      <c r="C4" s="168"/>
      <c r="D4" s="169">
        <v>49659</v>
      </c>
      <c r="E4" s="170"/>
      <c r="F4" s="171">
        <v>157576</v>
      </c>
      <c r="G4" s="172"/>
      <c r="H4" s="173"/>
    </row>
    <row r="5" spans="1:8" x14ac:dyDescent="0.15">
      <c r="A5" s="154" t="s">
        <v>555</v>
      </c>
      <c r="B5" s="159"/>
      <c r="C5" s="160"/>
      <c r="D5" s="161">
        <v>866091</v>
      </c>
      <c r="E5" s="162"/>
      <c r="F5" s="163">
        <v>317319</v>
      </c>
      <c r="G5" s="164"/>
      <c r="H5" s="165"/>
    </row>
    <row r="6" spans="1:8" x14ac:dyDescent="0.15">
      <c r="A6" s="166"/>
      <c r="B6" s="167"/>
      <c r="C6" s="168"/>
      <c r="D6" s="169">
        <v>164132</v>
      </c>
      <c r="E6" s="170"/>
      <c r="F6" s="171">
        <v>164214</v>
      </c>
      <c r="G6" s="172"/>
      <c r="H6" s="173"/>
    </row>
    <row r="7" spans="1:8" x14ac:dyDescent="0.15">
      <c r="A7" s="154" t="s">
        <v>556</v>
      </c>
      <c r="B7" s="159"/>
      <c r="C7" s="160"/>
      <c r="D7" s="161">
        <v>906176</v>
      </c>
      <c r="E7" s="162"/>
      <c r="F7" s="163">
        <v>289738</v>
      </c>
      <c r="G7" s="164"/>
      <c r="H7" s="165"/>
    </row>
    <row r="8" spans="1:8" x14ac:dyDescent="0.15">
      <c r="A8" s="166"/>
      <c r="B8" s="167"/>
      <c r="C8" s="168"/>
      <c r="D8" s="169">
        <v>109375</v>
      </c>
      <c r="E8" s="170"/>
      <c r="F8" s="171">
        <v>156238</v>
      </c>
      <c r="G8" s="172"/>
      <c r="H8" s="173"/>
    </row>
    <row r="9" spans="1:8" x14ac:dyDescent="0.15">
      <c r="A9" s="154" t="s">
        <v>557</v>
      </c>
      <c r="B9" s="159"/>
      <c r="C9" s="160"/>
      <c r="D9" s="161">
        <v>586775</v>
      </c>
      <c r="E9" s="162"/>
      <c r="F9" s="163">
        <v>316937</v>
      </c>
      <c r="G9" s="164"/>
      <c r="H9" s="165"/>
    </row>
    <row r="10" spans="1:8" x14ac:dyDescent="0.15">
      <c r="A10" s="166"/>
      <c r="B10" s="167"/>
      <c r="C10" s="168"/>
      <c r="D10" s="169">
        <v>2491</v>
      </c>
      <c r="E10" s="170"/>
      <c r="F10" s="171">
        <v>199150</v>
      </c>
      <c r="G10" s="172"/>
      <c r="H10" s="173"/>
    </row>
    <row r="11" spans="1:8" x14ac:dyDescent="0.15">
      <c r="A11" s="154" t="s">
        <v>558</v>
      </c>
      <c r="B11" s="159"/>
      <c r="C11" s="160"/>
      <c r="D11" s="161">
        <v>506806</v>
      </c>
      <c r="E11" s="162"/>
      <c r="F11" s="163">
        <v>332350</v>
      </c>
      <c r="G11" s="164"/>
      <c r="H11" s="165"/>
    </row>
    <row r="12" spans="1:8" x14ac:dyDescent="0.15">
      <c r="A12" s="166"/>
      <c r="B12" s="167"/>
      <c r="C12" s="174"/>
      <c r="D12" s="169">
        <v>36710</v>
      </c>
      <c r="E12" s="170"/>
      <c r="F12" s="171">
        <v>200453</v>
      </c>
      <c r="G12" s="172"/>
      <c r="H12" s="173"/>
    </row>
    <row r="13" spans="1:8" x14ac:dyDescent="0.15">
      <c r="A13" s="154"/>
      <c r="B13" s="159"/>
      <c r="C13" s="175"/>
      <c r="D13" s="176">
        <v>697358</v>
      </c>
      <c r="E13" s="177"/>
      <c r="F13" s="178">
        <v>313329</v>
      </c>
      <c r="G13" s="179"/>
      <c r="H13" s="165"/>
    </row>
    <row r="14" spans="1:8" x14ac:dyDescent="0.15">
      <c r="A14" s="166"/>
      <c r="B14" s="167"/>
      <c r="C14" s="168"/>
      <c r="D14" s="169">
        <v>72473</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35.119999999999997</v>
      </c>
      <c r="C19" s="180">
        <f>ROUND(VALUE(SUBSTITUTE(実質収支比率等に係る経年分析!G$48,"▲","-")),2)</f>
        <v>6.91</v>
      </c>
      <c r="D19" s="180">
        <f>ROUND(VALUE(SUBSTITUTE(実質収支比率等に係る経年分析!H$48,"▲","-")),2)</f>
        <v>3.43</v>
      </c>
      <c r="E19" s="180">
        <f>ROUND(VALUE(SUBSTITUTE(実質収支比率等に係る経年分析!I$48,"▲","-")),2)</f>
        <v>3.32</v>
      </c>
      <c r="F19" s="180">
        <f>ROUND(VALUE(SUBSTITUTE(実質収支比率等に係る経年分析!J$48,"▲","-")),2)</f>
        <v>3.5</v>
      </c>
    </row>
    <row r="20" spans="1:11" x14ac:dyDescent="0.15">
      <c r="A20" s="180" t="s">
        <v>55</v>
      </c>
      <c r="B20" s="180">
        <f>ROUND(VALUE(SUBSTITUTE(実質収支比率等に係る経年分析!F$47,"▲","-")),2)</f>
        <v>73.33</v>
      </c>
      <c r="C20" s="180">
        <f>ROUND(VALUE(SUBSTITUTE(実質収支比率等に係る経年分析!G$47,"▲","-")),2)</f>
        <v>105.38</v>
      </c>
      <c r="D20" s="180">
        <f>ROUND(VALUE(SUBSTITUTE(実質収支比率等に係る経年分析!H$47,"▲","-")),2)</f>
        <v>101.75</v>
      </c>
      <c r="E20" s="180">
        <f>ROUND(VALUE(SUBSTITUTE(実質収支比率等に係る経年分析!I$47,"▲","-")),2)</f>
        <v>95.13</v>
      </c>
      <c r="F20" s="180">
        <f>ROUND(VALUE(SUBSTITUTE(実質収支比率等に係る経年分析!J$47,"▲","-")),2)</f>
        <v>78.63</v>
      </c>
    </row>
    <row r="21" spans="1:11" x14ac:dyDescent="0.15">
      <c r="A21" s="180" t="s">
        <v>56</v>
      </c>
      <c r="B21" s="180">
        <f>IF(ISNUMBER(VALUE(SUBSTITUTE(実質収支比率等に係る経年分析!F$49,"▲","-"))),ROUND(VALUE(SUBSTITUTE(実質収支比率等に係る経年分析!F$49,"▲","-")),2),NA())</f>
        <v>8.36</v>
      </c>
      <c r="C21" s="180">
        <f>IF(ISNUMBER(VALUE(SUBSTITUTE(実質収支比率等に係る経年分析!G$49,"▲","-"))),ROUND(VALUE(SUBSTITUTE(実質収支比率等に係る経年分析!G$49,"▲","-")),2),NA())</f>
        <v>-7.8</v>
      </c>
      <c r="D21" s="180">
        <f>IF(ISNUMBER(VALUE(SUBSTITUTE(実質収支比率等に係る経年分析!H$49,"▲","-"))),ROUND(VALUE(SUBSTITUTE(実質収支比率等に係る経年分析!H$49,"▲","-")),2),NA())</f>
        <v>-20.56</v>
      </c>
      <c r="E21" s="180">
        <f>IF(ISNUMBER(VALUE(SUBSTITUTE(実質収支比率等に係る経年分析!I$49,"▲","-"))),ROUND(VALUE(SUBSTITUTE(実質収支比率等に係る経年分析!I$49,"▲","-")),2),NA())</f>
        <v>-3.97</v>
      </c>
      <c r="F21" s="180">
        <f>IF(ISNUMBER(VALUE(SUBSTITUTE(実質収支比率等に係る経年分析!J$49,"▲","-"))),ROUND(VALUE(SUBSTITUTE(実質収支比率等に係る経年分析!J$49,"▲","-")),2),NA())</f>
        <v>-10.84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代替バス</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後期高齢者医療事業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国民健康保険事業（事業勘定）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0.33</v>
      </c>
    </row>
    <row r="34" spans="1:16" x14ac:dyDescent="0.15">
      <c r="A34" s="181" t="str">
        <f>IF(連結実質赤字比率に係る赤字・黒字の構成分析!C$36="",NA(),連結実質赤字比率に係る赤字・黒字の構成分析!C$36)</f>
        <v>介護保険事業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0.41</v>
      </c>
    </row>
    <row r="35" spans="1:16" x14ac:dyDescent="0.15">
      <c r="A35" s="181" t="str">
        <f>IF(連結実質赤字比率に係る赤字・黒字の構成分析!C$35="",NA(),連結実質赤字比率に係る赤字・黒字の構成分析!C$35)</f>
        <v>国民健康保険事業（直診勘定）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0.14000000000000001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35.090000000000003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247</v>
      </c>
      <c r="E42" s="182"/>
      <c r="F42" s="182"/>
      <c r="G42" s="182">
        <f>'実質公債費比率（分子）の構造'!L$52</f>
        <v>234</v>
      </c>
      <c r="H42" s="182"/>
      <c r="I42" s="182"/>
      <c r="J42" s="182">
        <f>'実質公債費比率（分子）の構造'!M$52</f>
        <v>219</v>
      </c>
      <c r="K42" s="182"/>
      <c r="L42" s="182"/>
      <c r="M42" s="182">
        <f>'実質公債費比率（分子）の構造'!N$52</f>
        <v>224</v>
      </c>
      <c r="N42" s="182"/>
      <c r="O42" s="182"/>
      <c r="P42" s="182">
        <f>'実質公債費比率（分子）の構造'!O$52</f>
        <v>227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9</v>
      </c>
      <c r="F45" s="182"/>
      <c r="G45" s="182"/>
      <c r="H45" s="182">
        <f>'実質公債費比率（分子）の構造'!M$49</f>
        <v>12</v>
      </c>
      <c r="I45" s="182"/>
      <c r="J45" s="182"/>
      <c r="K45" s="182">
        <f>'実質公債費比率（分子）の構造'!N$49</f>
        <v>13</v>
      </c>
      <c r="L45" s="182"/>
      <c r="M45" s="182"/>
      <c r="N45" s="182">
        <f>'実質公債費比率（分子）の構造'!O$49</f>
        <v>13</v>
      </c>
      <c r="O45" s="182"/>
      <c r="P45" s="182"/>
    </row>
    <row r="46" spans="1:16" x14ac:dyDescent="0.15">
      <c r="A46" s="182" t="s">
        <v>67</v>
      </c>
      <c r="B46" s="182">
        <f>'実質公債費比率（分子）の構造'!K$48</f>
        <v>24</v>
      </c>
      <c r="C46" s="182"/>
      <c r="D46" s="182"/>
      <c r="E46" s="182">
        <f>'実質公債費比率（分子）の構造'!L$48</f>
        <v>13</v>
      </c>
      <c r="F46" s="182"/>
      <c r="G46" s="182"/>
      <c r="H46" s="182">
        <f>'実質公債費比率（分子）の構造'!M$48</f>
        <v>9</v>
      </c>
      <c r="I46" s="182"/>
      <c r="J46" s="182"/>
      <c r="K46" s="182">
        <f>'実質公債費比率（分子）の構造'!N$48</f>
        <v>10</v>
      </c>
      <c r="L46" s="182"/>
      <c r="M46" s="182"/>
      <c r="N46" s="182">
        <f>'実質公債費比率（分子）の構造'!O$48</f>
        <v>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277</v>
      </c>
      <c r="C49" s="182"/>
      <c r="D49" s="182"/>
      <c r="E49" s="182">
        <f>'実質公債費比率（分子）の構造'!L$45</f>
        <v>276</v>
      </c>
      <c r="F49" s="182"/>
      <c r="G49" s="182"/>
      <c r="H49" s="182">
        <f>'実質公債費比率（分子）の構造'!M$45</f>
        <v>252</v>
      </c>
      <c r="I49" s="182"/>
      <c r="J49" s="182"/>
      <c r="K49" s="182">
        <f>'実質公債費比率（分子）の構造'!N$45</f>
        <v>282</v>
      </c>
      <c r="L49" s="182"/>
      <c r="M49" s="182"/>
      <c r="N49" s="182">
        <f>'実質公債費比率（分子）の構造'!O$45</f>
        <v>277</v>
      </c>
      <c r="O49" s="182"/>
      <c r="P49" s="182"/>
    </row>
    <row r="50" spans="1:16" x14ac:dyDescent="0.15">
      <c r="A50" s="182" t="s">
        <v>71</v>
      </c>
      <c r="B50" s="182" t="e">
        <f>NA()</f>
        <v>#N/A</v>
      </c>
      <c r="C50" s="182">
        <f>IF(ISNUMBER('実質公債費比率（分子）の構造'!K$53),'実質公債費比率（分子）の構造'!K$53,NA())</f>
        <v>55</v>
      </c>
      <c r="D50" s="182" t="e">
        <f>NA()</f>
        <v>#N/A</v>
      </c>
      <c r="E50" s="182" t="e">
        <f>NA()</f>
        <v>#N/A</v>
      </c>
      <c r="F50" s="182">
        <f>IF(ISNUMBER('実質公債費比率（分子）の構造'!L$53),'実質公債費比率（分子）の構造'!L$53,NA())</f>
        <v>64</v>
      </c>
      <c r="G50" s="182" t="e">
        <f>NA()</f>
        <v>#N/A</v>
      </c>
      <c r="H50" s="182" t="e">
        <f>NA()</f>
        <v>#N/A</v>
      </c>
      <c r="I50" s="182">
        <f>IF(ISNUMBER('実質公債費比率（分子）の構造'!M$53),'実質公債費比率（分子）の構造'!M$53,NA())</f>
        <v>54</v>
      </c>
      <c r="J50" s="182" t="e">
        <f>NA()</f>
        <v>#N/A</v>
      </c>
      <c r="K50" s="182" t="e">
        <f>NA()</f>
        <v>#N/A</v>
      </c>
      <c r="L50" s="182">
        <f>IF(ISNUMBER('実質公債費比率（分子）の構造'!N$53),'実質公債費比率（分子）の構造'!N$53,NA())</f>
        <v>81</v>
      </c>
      <c r="M50" s="182" t="e">
        <f>NA()</f>
        <v>#N/A</v>
      </c>
      <c r="N50" s="182" t="e">
        <f>NA()</f>
        <v>#N/A</v>
      </c>
      <c r="O50" s="182">
        <f>IF(ISNUMBER('実質公債費比率（分子）の構造'!O$53),'実質公債費比率（分子）の構造'!O$53,NA())</f>
        <v>73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2076</v>
      </c>
      <c r="E56" s="181"/>
      <c r="F56" s="181"/>
      <c r="G56" s="181">
        <f>'将来負担比率（分子）の構造'!J$52</f>
        <v>1972</v>
      </c>
      <c r="H56" s="181"/>
      <c r="I56" s="181"/>
      <c r="J56" s="181">
        <f>'将来負担比率（分子）の構造'!K$52</f>
        <v>1916</v>
      </c>
      <c r="K56" s="181"/>
      <c r="L56" s="181"/>
      <c r="M56" s="181">
        <f>'将来負担比率（分子）の構造'!L$52</f>
        <v>1767</v>
      </c>
      <c r="N56" s="181"/>
      <c r="O56" s="181"/>
      <c r="P56" s="181">
        <f>'将来負担比率（分子）の構造'!M$52</f>
        <v>1681</v>
      </c>
    </row>
    <row r="57" spans="1:16" x14ac:dyDescent="0.15">
      <c r="A57" s="181" t="s">
        <v>42</v>
      </c>
      <c r="B57" s="181"/>
      <c r="C57" s="181"/>
      <c r="D57" s="181">
        <f>'将来負担比率（分子）の構造'!I$51</f>
        <v>28</v>
      </c>
      <c r="E57" s="181"/>
      <c r="F57" s="181"/>
      <c r="G57" s="181">
        <f>'将来負担比率（分子）の構造'!J$51</f>
        <v>22</v>
      </c>
      <c r="H57" s="181"/>
      <c r="I57" s="181"/>
      <c r="J57" s="181">
        <f>'将来負担比率（分子）の構造'!K$51</f>
        <v>13</v>
      </c>
      <c r="K57" s="181"/>
      <c r="L57" s="181"/>
      <c r="M57" s="181">
        <f>'将来負担比率（分子）の構造'!L$51</f>
        <v>6</v>
      </c>
      <c r="N57" s="181"/>
      <c r="O57" s="181"/>
      <c r="P57" s="181">
        <f>'将来負担比率（分子）の構造'!M$51</f>
        <v>2</v>
      </c>
    </row>
    <row r="58" spans="1:16" x14ac:dyDescent="0.15">
      <c r="A58" s="181" t="s">
        <v>41</v>
      </c>
      <c r="B58" s="181"/>
      <c r="C58" s="181"/>
      <c r="D58" s="181">
        <f>'将来負担比率（分子）の構造'!I$50</f>
        <v>837</v>
      </c>
      <c r="E58" s="181"/>
      <c r="F58" s="181"/>
      <c r="G58" s="181">
        <f>'将来負担比率（分子）の構造'!J$50</f>
        <v>1037</v>
      </c>
      <c r="H58" s="181"/>
      <c r="I58" s="181"/>
      <c r="J58" s="181">
        <f>'将来負担比率（分子）の構造'!K$50</f>
        <v>917</v>
      </c>
      <c r="K58" s="181"/>
      <c r="L58" s="181"/>
      <c r="M58" s="181">
        <f>'将来負担比率（分子）の構造'!L$50</f>
        <v>887</v>
      </c>
      <c r="N58" s="181"/>
      <c r="O58" s="181"/>
      <c r="P58" s="181">
        <f>'将来負担比率（分子）の構造'!M$50</f>
        <v>797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283</v>
      </c>
      <c r="C62" s="181"/>
      <c r="D62" s="181"/>
      <c r="E62" s="181">
        <f>'将来負担比率（分子）の構造'!J$45</f>
        <v>280</v>
      </c>
      <c r="F62" s="181"/>
      <c r="G62" s="181"/>
      <c r="H62" s="181">
        <f>'将来負担比率（分子）の構造'!K$45</f>
        <v>284</v>
      </c>
      <c r="I62" s="181"/>
      <c r="J62" s="181"/>
      <c r="K62" s="181">
        <f>'将来負担比率（分子）の構造'!L$45</f>
        <v>212</v>
      </c>
      <c r="L62" s="181"/>
      <c r="M62" s="181"/>
      <c r="N62" s="181">
        <f>'将来負担比率（分子）の構造'!M$45</f>
        <v>214</v>
      </c>
      <c r="O62" s="181"/>
      <c r="P62" s="181"/>
    </row>
    <row r="63" spans="1:16" x14ac:dyDescent="0.15">
      <c r="A63" s="181" t="s">
        <v>34</v>
      </c>
      <c r="B63" s="181">
        <f>'将来負担比率（分子）の構造'!I$44</f>
        <v>213</v>
      </c>
      <c r="C63" s="181"/>
      <c r="D63" s="181"/>
      <c r="E63" s="181">
        <f>'将来負担比率（分子）の構造'!J$44</f>
        <v>225</v>
      </c>
      <c r="F63" s="181"/>
      <c r="G63" s="181"/>
      <c r="H63" s="181">
        <f>'将来負担比率（分子）の構造'!K$44</f>
        <v>211</v>
      </c>
      <c r="I63" s="181"/>
      <c r="J63" s="181"/>
      <c r="K63" s="181">
        <f>'将来負担比率（分子）の構造'!L$44</f>
        <v>164</v>
      </c>
      <c r="L63" s="181"/>
      <c r="M63" s="181"/>
      <c r="N63" s="181">
        <f>'将来負担比率（分子）の構造'!M$44</f>
        <v>136</v>
      </c>
      <c r="O63" s="181"/>
      <c r="P63" s="181"/>
    </row>
    <row r="64" spans="1:16" x14ac:dyDescent="0.15">
      <c r="A64" s="181" t="s">
        <v>33</v>
      </c>
      <c r="B64" s="181">
        <f>'将来負担比率（分子）の構造'!I$43</f>
        <v>125</v>
      </c>
      <c r="C64" s="181"/>
      <c r="D64" s="181"/>
      <c r="E64" s="181">
        <f>'将来負担比率（分子）の構造'!J$43</f>
        <v>144</v>
      </c>
      <c r="F64" s="181"/>
      <c r="G64" s="181"/>
      <c r="H64" s="181">
        <f>'将来負担比率（分子）の構造'!K$43</f>
        <v>146</v>
      </c>
      <c r="I64" s="181"/>
      <c r="J64" s="181"/>
      <c r="K64" s="181">
        <f>'将来負担比率（分子）の構造'!L$43</f>
        <v>158</v>
      </c>
      <c r="L64" s="181"/>
      <c r="M64" s="181"/>
      <c r="N64" s="181">
        <f>'将来負担比率（分子）の構造'!M$43</f>
        <v>182</v>
      </c>
      <c r="O64" s="181"/>
      <c r="P64" s="181"/>
    </row>
    <row r="65" spans="1:16" x14ac:dyDescent="0.15">
      <c r="A65" s="181" t="s">
        <v>32</v>
      </c>
      <c r="B65" s="181">
        <f>'将来負担比率（分子）の構造'!I$42</f>
        <v>28</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2465</v>
      </c>
      <c r="C66" s="181"/>
      <c r="D66" s="181"/>
      <c r="E66" s="181">
        <f>'将来負担比率（分子）の構造'!J$41</f>
        <v>2368</v>
      </c>
      <c r="F66" s="181"/>
      <c r="G66" s="181"/>
      <c r="H66" s="181">
        <f>'将来負担比率（分子）の構造'!K$41</f>
        <v>2317</v>
      </c>
      <c r="I66" s="181"/>
      <c r="J66" s="181"/>
      <c r="K66" s="181">
        <f>'将来負担比率（分子）の構造'!L$41</f>
        <v>2193</v>
      </c>
      <c r="L66" s="181"/>
      <c r="M66" s="181"/>
      <c r="N66" s="181">
        <f>'将来負担比率（分子）の構造'!M$41</f>
        <v>2047</v>
      </c>
      <c r="O66" s="181"/>
      <c r="P66" s="181"/>
    </row>
    <row r="67" spans="1:16" x14ac:dyDescent="0.15">
      <c r="A67" s="181" t="s">
        <v>75</v>
      </c>
      <c r="B67" s="181" t="e">
        <f>NA()</f>
        <v>#N/A</v>
      </c>
      <c r="C67" s="181">
        <f>IF(ISNUMBER('将来負担比率（分子）の構造'!I$53), IF('将来負担比率（分子）の構造'!I$53 &lt; 0, 0, '将来負担比率（分子）の構造'!I$53), NA())</f>
        <v>173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111</v>
      </c>
      <c r="J67" s="181" t="e">
        <f>NA()</f>
        <v>#N/A</v>
      </c>
      <c r="K67" s="181" t="e">
        <f>NA()</f>
        <v>#N/A</v>
      </c>
      <c r="L67" s="181">
        <f>IF(ISNUMBER('将来負担比率（分子）の構造'!L$53), IF('将来負担比率（分子）の構造'!L$53 &lt; 0, 0, '将来負担比率（分子）の構造'!L$53), NA())</f>
        <v>67</v>
      </c>
      <c r="M67" s="181" t="e">
        <f>NA()</f>
        <v>#N/A</v>
      </c>
      <c r="N67" s="181" t="e">
        <f>NA()</f>
        <v>#N/A</v>
      </c>
      <c r="O67" s="181">
        <f>IF(ISNUMBER('将来負担比率（分子）の構造'!M$53), IF('将来負担比率（分子）の構造'!M$53 &lt; 0, 0, '将来負担比率（分子）の構造'!M$53), NA())</f>
        <v>98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752</v>
      </c>
      <c r="C72" s="185">
        <f>基金残高に係る経年分析!G55</f>
        <v>722</v>
      </c>
      <c r="D72" s="185">
        <f>基金残高に係る経年分析!H55</f>
        <v>632</v>
      </c>
    </row>
    <row r="73" spans="1:16" x14ac:dyDescent="0.15">
      <c r="A73" s="184" t="s">
        <v>78</v>
      </c>
      <c r="B73" s="185">
        <f>基金残高に係る経年分析!F56</f>
        <v>165</v>
      </c>
      <c r="C73" s="185">
        <f>基金残高に係る経年分析!G56</f>
        <v>165</v>
      </c>
      <c r="D73" s="185">
        <f>基金残高に係る経年分析!H56</f>
        <v>165</v>
      </c>
    </row>
    <row r="74" spans="1:16" x14ac:dyDescent="0.15">
      <c r="A74" s="184" t="s">
        <v>79</v>
      </c>
      <c r="B74" s="185">
        <f>基金残高に係る経年分析!F57</f>
        <v>110</v>
      </c>
      <c r="C74" s="185">
        <f>基金残高に係る経年分析!G57</f>
        <v>122</v>
      </c>
      <c r="D74" s="185">
        <f>基金残高に係る経年分析!H57</f>
        <v>119</v>
      </c>
    </row>
  </sheetData>
  <sheetProtection algorithmName="SHA-512" hashValue="0ngQBNpSKJMjTq8RBM94yLxON5JQ3k5J7qdGXUAxPXaWo7aZzcprG1DgzqNMsR1Jqe+t5lLQuGdaW/5eRwixeg==" saltValue="0kIxLaM1qMMuOF88+O9cQ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207</v>
      </c>
      <c r="DI1" s="800"/>
      <c r="DJ1" s="800"/>
      <c r="DK1" s="800"/>
      <c r="DL1" s="800"/>
      <c r="DM1" s="800"/>
      <c r="DN1" s="801"/>
      <c r="DO1" s="226"/>
      <c r="DP1" s="799" t="s">
        <v>208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213</v>
      </c>
      <c r="S4" s="742"/>
      <c r="T4" s="742"/>
      <c r="U4" s="742"/>
      <c r="V4" s="742"/>
      <c r="W4" s="742"/>
      <c r="X4" s="742"/>
      <c r="Y4" s="743"/>
      <c r="Z4" s="741" t="s">
        <v>214</v>
      </c>
      <c r="AA4" s="742"/>
      <c r="AB4" s="742"/>
      <c r="AC4" s="743"/>
      <c r="AD4" s="741" t="s">
        <v>215</v>
      </c>
      <c r="AE4" s="742"/>
      <c r="AF4" s="742"/>
      <c r="AG4" s="742"/>
      <c r="AH4" s="742"/>
      <c r="AI4" s="742"/>
      <c r="AJ4" s="742"/>
      <c r="AK4" s="743"/>
      <c r="AL4" s="741" t="s">
        <v>214</v>
      </c>
      <c r="AM4" s="742"/>
      <c r="AN4" s="742"/>
      <c r="AO4" s="743"/>
      <c r="AP4" s="802" t="s">
        <v>216</v>
      </c>
      <c r="AQ4" s="802"/>
      <c r="AR4" s="802"/>
      <c r="AS4" s="802"/>
      <c r="AT4" s="802"/>
      <c r="AU4" s="802"/>
      <c r="AV4" s="802"/>
      <c r="AW4" s="802"/>
      <c r="AX4" s="802"/>
      <c r="AY4" s="802"/>
      <c r="AZ4" s="802"/>
      <c r="BA4" s="802"/>
      <c r="BB4" s="802"/>
      <c r="BC4" s="802"/>
      <c r="BD4" s="802"/>
      <c r="BE4" s="802"/>
      <c r="BF4" s="802"/>
      <c r="BG4" s="802" t="s">
        <v>217</v>
      </c>
      <c r="BH4" s="802"/>
      <c r="BI4" s="802"/>
      <c r="BJ4" s="802"/>
      <c r="BK4" s="802"/>
      <c r="BL4" s="802"/>
      <c r="BM4" s="802"/>
      <c r="BN4" s="802"/>
      <c r="BO4" s="802" t="s">
        <v>214</v>
      </c>
      <c r="BP4" s="802"/>
      <c r="BQ4" s="802"/>
      <c r="BR4" s="802"/>
      <c r="BS4" s="802" t="s">
        <v>218</v>
      </c>
      <c r="BT4" s="802"/>
      <c r="BU4" s="802"/>
      <c r="BV4" s="802"/>
      <c r="BW4" s="802"/>
      <c r="BX4" s="802"/>
      <c r="BY4" s="802"/>
      <c r="BZ4" s="802"/>
      <c r="CA4" s="802"/>
      <c r="CB4" s="802"/>
      <c r="CD4" s="784" t="s">
        <v>219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220</v>
      </c>
      <c r="C5" s="747"/>
      <c r="D5" s="747"/>
      <c r="E5" s="747"/>
      <c r="F5" s="747"/>
      <c r="G5" s="747"/>
      <c r="H5" s="747"/>
      <c r="I5" s="747"/>
      <c r="J5" s="747"/>
      <c r="K5" s="747"/>
      <c r="L5" s="747"/>
      <c r="M5" s="747"/>
      <c r="N5" s="747"/>
      <c r="O5" s="747"/>
      <c r="P5" s="747"/>
      <c r="Q5" s="748"/>
      <c r="R5" s="735">
        <v>69641</v>
      </c>
      <c r="S5" s="736"/>
      <c r="T5" s="736"/>
      <c r="U5" s="736"/>
      <c r="V5" s="736"/>
      <c r="W5" s="736"/>
      <c r="X5" s="736"/>
      <c r="Y5" s="779"/>
      <c r="Z5" s="797">
        <v>4.3</v>
      </c>
      <c r="AA5" s="797"/>
      <c r="AB5" s="797"/>
      <c r="AC5" s="797"/>
      <c r="AD5" s="798">
        <v>69641</v>
      </c>
      <c r="AE5" s="798"/>
      <c r="AF5" s="798"/>
      <c r="AG5" s="798"/>
      <c r="AH5" s="798"/>
      <c r="AI5" s="798"/>
      <c r="AJ5" s="798"/>
      <c r="AK5" s="798"/>
      <c r="AL5" s="780">
        <v>8.9</v>
      </c>
      <c r="AM5" s="751"/>
      <c r="AN5" s="751"/>
      <c r="AO5" s="781"/>
      <c r="AP5" s="746" t="s">
        <v>221</v>
      </c>
      <c r="AQ5" s="747"/>
      <c r="AR5" s="747"/>
      <c r="AS5" s="747"/>
      <c r="AT5" s="747"/>
      <c r="AU5" s="747"/>
      <c r="AV5" s="747"/>
      <c r="AW5" s="747"/>
      <c r="AX5" s="747"/>
      <c r="AY5" s="747"/>
      <c r="AZ5" s="747"/>
      <c r="BA5" s="747"/>
      <c r="BB5" s="747"/>
      <c r="BC5" s="747"/>
      <c r="BD5" s="747"/>
      <c r="BE5" s="747"/>
      <c r="BF5" s="748"/>
      <c r="BG5" s="680">
        <v>68954</v>
      </c>
      <c r="BH5" s="681"/>
      <c r="BI5" s="681"/>
      <c r="BJ5" s="681"/>
      <c r="BK5" s="681"/>
      <c r="BL5" s="681"/>
      <c r="BM5" s="681"/>
      <c r="BN5" s="682"/>
      <c r="BO5" s="713">
        <v>99</v>
      </c>
      <c r="BP5" s="713"/>
      <c r="BQ5" s="713"/>
      <c r="BR5" s="713"/>
      <c r="BS5" s="714" t="s">
        <v>222</v>
      </c>
      <c r="BT5" s="714"/>
      <c r="BU5" s="714"/>
      <c r="BV5" s="714"/>
      <c r="BW5" s="714"/>
      <c r="BX5" s="714"/>
      <c r="BY5" s="714"/>
      <c r="BZ5" s="714"/>
      <c r="CA5" s="714"/>
      <c r="CB5" s="777"/>
      <c r="CD5" s="784" t="s">
        <v>216</v>
      </c>
      <c r="CE5" s="785"/>
      <c r="CF5" s="785"/>
      <c r="CG5" s="785"/>
      <c r="CH5" s="785"/>
      <c r="CI5" s="785"/>
      <c r="CJ5" s="785"/>
      <c r="CK5" s="785"/>
      <c r="CL5" s="785"/>
      <c r="CM5" s="785"/>
      <c r="CN5" s="785"/>
      <c r="CO5" s="785"/>
      <c r="CP5" s="785"/>
      <c r="CQ5" s="786"/>
      <c r="CR5" s="784" t="s">
        <v>223</v>
      </c>
      <c r="CS5" s="785"/>
      <c r="CT5" s="785"/>
      <c r="CU5" s="785"/>
      <c r="CV5" s="785"/>
      <c r="CW5" s="785"/>
      <c r="CX5" s="785"/>
      <c r="CY5" s="786"/>
      <c r="CZ5" s="784" t="s">
        <v>214</v>
      </c>
      <c r="DA5" s="785"/>
      <c r="DB5" s="785"/>
      <c r="DC5" s="786"/>
      <c r="DD5" s="784" t="s">
        <v>224</v>
      </c>
      <c r="DE5" s="785"/>
      <c r="DF5" s="785"/>
      <c r="DG5" s="785"/>
      <c r="DH5" s="785"/>
      <c r="DI5" s="785"/>
      <c r="DJ5" s="785"/>
      <c r="DK5" s="785"/>
      <c r="DL5" s="785"/>
      <c r="DM5" s="785"/>
      <c r="DN5" s="785"/>
      <c r="DO5" s="785"/>
      <c r="DP5" s="786"/>
      <c r="DQ5" s="784" t="s">
        <v>225</v>
      </c>
      <c r="DR5" s="785"/>
      <c r="DS5" s="785"/>
      <c r="DT5" s="785"/>
      <c r="DU5" s="785"/>
      <c r="DV5" s="785"/>
      <c r="DW5" s="785"/>
      <c r="DX5" s="785"/>
      <c r="DY5" s="785"/>
      <c r="DZ5" s="785"/>
      <c r="EA5" s="785"/>
      <c r="EB5" s="785"/>
      <c r="EC5" s="786"/>
    </row>
    <row r="6" spans="2:143" ht="11.25" customHeight="1" x14ac:dyDescent="0.15">
      <c r="B6" s="677" t="s">
        <v>226</v>
      </c>
      <c r="C6" s="678"/>
      <c r="D6" s="678"/>
      <c r="E6" s="678"/>
      <c r="F6" s="678"/>
      <c r="G6" s="678"/>
      <c r="H6" s="678"/>
      <c r="I6" s="678"/>
      <c r="J6" s="678"/>
      <c r="K6" s="678"/>
      <c r="L6" s="678"/>
      <c r="M6" s="678"/>
      <c r="N6" s="678"/>
      <c r="O6" s="678"/>
      <c r="P6" s="678"/>
      <c r="Q6" s="679"/>
      <c r="R6" s="680">
        <v>39588</v>
      </c>
      <c r="S6" s="681"/>
      <c r="T6" s="681"/>
      <c r="U6" s="681"/>
      <c r="V6" s="681"/>
      <c r="W6" s="681"/>
      <c r="X6" s="681"/>
      <c r="Y6" s="682"/>
      <c r="Z6" s="713">
        <v>2.4</v>
      </c>
      <c r="AA6" s="713"/>
      <c r="AB6" s="713"/>
      <c r="AC6" s="713"/>
      <c r="AD6" s="714">
        <v>39588</v>
      </c>
      <c r="AE6" s="714"/>
      <c r="AF6" s="714"/>
      <c r="AG6" s="714"/>
      <c r="AH6" s="714"/>
      <c r="AI6" s="714"/>
      <c r="AJ6" s="714"/>
      <c r="AK6" s="714"/>
      <c r="AL6" s="683">
        <v>5.0999999999999996</v>
      </c>
      <c r="AM6" s="684"/>
      <c r="AN6" s="684"/>
      <c r="AO6" s="715"/>
      <c r="AP6" s="677" t="s">
        <v>227</v>
      </c>
      <c r="AQ6" s="678"/>
      <c r="AR6" s="678"/>
      <c r="AS6" s="678"/>
      <c r="AT6" s="678"/>
      <c r="AU6" s="678"/>
      <c r="AV6" s="678"/>
      <c r="AW6" s="678"/>
      <c r="AX6" s="678"/>
      <c r="AY6" s="678"/>
      <c r="AZ6" s="678"/>
      <c r="BA6" s="678"/>
      <c r="BB6" s="678"/>
      <c r="BC6" s="678"/>
      <c r="BD6" s="678"/>
      <c r="BE6" s="678"/>
      <c r="BF6" s="679"/>
      <c r="BG6" s="680">
        <v>68954</v>
      </c>
      <c r="BH6" s="681"/>
      <c r="BI6" s="681"/>
      <c r="BJ6" s="681"/>
      <c r="BK6" s="681"/>
      <c r="BL6" s="681"/>
      <c r="BM6" s="681"/>
      <c r="BN6" s="682"/>
      <c r="BO6" s="713">
        <v>99</v>
      </c>
      <c r="BP6" s="713"/>
      <c r="BQ6" s="713"/>
      <c r="BR6" s="713"/>
      <c r="BS6" s="714" t="s">
        <v>127</v>
      </c>
      <c r="BT6" s="714"/>
      <c r="BU6" s="714"/>
      <c r="BV6" s="714"/>
      <c r="BW6" s="714"/>
      <c r="BX6" s="714"/>
      <c r="BY6" s="714"/>
      <c r="BZ6" s="714"/>
      <c r="CA6" s="714"/>
      <c r="CB6" s="777"/>
      <c r="CD6" s="738" t="s">
        <v>228</v>
      </c>
      <c r="CE6" s="739"/>
      <c r="CF6" s="739"/>
      <c r="CG6" s="739"/>
      <c r="CH6" s="739"/>
      <c r="CI6" s="739"/>
      <c r="CJ6" s="739"/>
      <c r="CK6" s="739"/>
      <c r="CL6" s="739"/>
      <c r="CM6" s="739"/>
      <c r="CN6" s="739"/>
      <c r="CO6" s="739"/>
      <c r="CP6" s="739"/>
      <c r="CQ6" s="740"/>
      <c r="CR6" s="680">
        <v>31399</v>
      </c>
      <c r="CS6" s="681"/>
      <c r="CT6" s="681"/>
      <c r="CU6" s="681"/>
      <c r="CV6" s="681"/>
      <c r="CW6" s="681"/>
      <c r="CX6" s="681"/>
      <c r="CY6" s="682"/>
      <c r="CZ6" s="780">
        <v>2</v>
      </c>
      <c r="DA6" s="751"/>
      <c r="DB6" s="751"/>
      <c r="DC6" s="783"/>
      <c r="DD6" s="686" t="s">
        <v>222</v>
      </c>
      <c r="DE6" s="681"/>
      <c r="DF6" s="681"/>
      <c r="DG6" s="681"/>
      <c r="DH6" s="681"/>
      <c r="DI6" s="681"/>
      <c r="DJ6" s="681"/>
      <c r="DK6" s="681"/>
      <c r="DL6" s="681"/>
      <c r="DM6" s="681"/>
      <c r="DN6" s="681"/>
      <c r="DO6" s="681"/>
      <c r="DP6" s="682"/>
      <c r="DQ6" s="686">
        <v>31399</v>
      </c>
      <c r="DR6" s="681"/>
      <c r="DS6" s="681"/>
      <c r="DT6" s="681"/>
      <c r="DU6" s="681"/>
      <c r="DV6" s="681"/>
      <c r="DW6" s="681"/>
      <c r="DX6" s="681"/>
      <c r="DY6" s="681"/>
      <c r="DZ6" s="681"/>
      <c r="EA6" s="681"/>
      <c r="EB6" s="681"/>
      <c r="EC6" s="727"/>
    </row>
    <row r="7" spans="2:143" ht="11.25" customHeight="1" x14ac:dyDescent="0.15">
      <c r="B7" s="677" t="s">
        <v>229</v>
      </c>
      <c r="C7" s="678"/>
      <c r="D7" s="678"/>
      <c r="E7" s="678"/>
      <c r="F7" s="678"/>
      <c r="G7" s="678"/>
      <c r="H7" s="678"/>
      <c r="I7" s="678"/>
      <c r="J7" s="678"/>
      <c r="K7" s="678"/>
      <c r="L7" s="678"/>
      <c r="M7" s="678"/>
      <c r="N7" s="678"/>
      <c r="O7" s="678"/>
      <c r="P7" s="678"/>
      <c r="Q7" s="679"/>
      <c r="R7" s="680">
        <v>63</v>
      </c>
      <c r="S7" s="681"/>
      <c r="T7" s="681"/>
      <c r="U7" s="681"/>
      <c r="V7" s="681"/>
      <c r="W7" s="681"/>
      <c r="X7" s="681"/>
      <c r="Y7" s="682"/>
      <c r="Z7" s="713">
        <v>0</v>
      </c>
      <c r="AA7" s="713"/>
      <c r="AB7" s="713"/>
      <c r="AC7" s="713"/>
      <c r="AD7" s="714">
        <v>63</v>
      </c>
      <c r="AE7" s="714"/>
      <c r="AF7" s="714"/>
      <c r="AG7" s="714"/>
      <c r="AH7" s="714"/>
      <c r="AI7" s="714"/>
      <c r="AJ7" s="714"/>
      <c r="AK7" s="714"/>
      <c r="AL7" s="683">
        <v>0</v>
      </c>
      <c r="AM7" s="684"/>
      <c r="AN7" s="684"/>
      <c r="AO7" s="715"/>
      <c r="AP7" s="677" t="s">
        <v>230</v>
      </c>
      <c r="AQ7" s="678"/>
      <c r="AR7" s="678"/>
      <c r="AS7" s="678"/>
      <c r="AT7" s="678"/>
      <c r="AU7" s="678"/>
      <c r="AV7" s="678"/>
      <c r="AW7" s="678"/>
      <c r="AX7" s="678"/>
      <c r="AY7" s="678"/>
      <c r="AZ7" s="678"/>
      <c r="BA7" s="678"/>
      <c r="BB7" s="678"/>
      <c r="BC7" s="678"/>
      <c r="BD7" s="678"/>
      <c r="BE7" s="678"/>
      <c r="BF7" s="679"/>
      <c r="BG7" s="680">
        <v>17028</v>
      </c>
      <c r="BH7" s="681"/>
      <c r="BI7" s="681"/>
      <c r="BJ7" s="681"/>
      <c r="BK7" s="681"/>
      <c r="BL7" s="681"/>
      <c r="BM7" s="681"/>
      <c r="BN7" s="682"/>
      <c r="BO7" s="713">
        <v>24.5</v>
      </c>
      <c r="BP7" s="713"/>
      <c r="BQ7" s="713"/>
      <c r="BR7" s="713"/>
      <c r="BS7" s="714" t="s">
        <v>127</v>
      </c>
      <c r="BT7" s="714"/>
      <c r="BU7" s="714"/>
      <c r="BV7" s="714"/>
      <c r="BW7" s="714"/>
      <c r="BX7" s="714"/>
      <c r="BY7" s="714"/>
      <c r="BZ7" s="714"/>
      <c r="CA7" s="714"/>
      <c r="CB7" s="777"/>
      <c r="CD7" s="719" t="s">
        <v>231</v>
      </c>
      <c r="CE7" s="720"/>
      <c r="CF7" s="720"/>
      <c r="CG7" s="720"/>
      <c r="CH7" s="720"/>
      <c r="CI7" s="720"/>
      <c r="CJ7" s="720"/>
      <c r="CK7" s="720"/>
      <c r="CL7" s="720"/>
      <c r="CM7" s="720"/>
      <c r="CN7" s="720"/>
      <c r="CO7" s="720"/>
      <c r="CP7" s="720"/>
      <c r="CQ7" s="721"/>
      <c r="CR7" s="680">
        <v>374866</v>
      </c>
      <c r="CS7" s="681"/>
      <c r="CT7" s="681"/>
      <c r="CU7" s="681"/>
      <c r="CV7" s="681"/>
      <c r="CW7" s="681"/>
      <c r="CX7" s="681"/>
      <c r="CY7" s="682"/>
      <c r="CZ7" s="713">
        <v>23.7</v>
      </c>
      <c r="DA7" s="713"/>
      <c r="DB7" s="713"/>
      <c r="DC7" s="713"/>
      <c r="DD7" s="686">
        <v>1977</v>
      </c>
      <c r="DE7" s="681"/>
      <c r="DF7" s="681"/>
      <c r="DG7" s="681"/>
      <c r="DH7" s="681"/>
      <c r="DI7" s="681"/>
      <c r="DJ7" s="681"/>
      <c r="DK7" s="681"/>
      <c r="DL7" s="681"/>
      <c r="DM7" s="681"/>
      <c r="DN7" s="681"/>
      <c r="DO7" s="681"/>
      <c r="DP7" s="682"/>
      <c r="DQ7" s="686">
        <v>299004</v>
      </c>
      <c r="DR7" s="681"/>
      <c r="DS7" s="681"/>
      <c r="DT7" s="681"/>
      <c r="DU7" s="681"/>
      <c r="DV7" s="681"/>
      <c r="DW7" s="681"/>
      <c r="DX7" s="681"/>
      <c r="DY7" s="681"/>
      <c r="DZ7" s="681"/>
      <c r="EA7" s="681"/>
      <c r="EB7" s="681"/>
      <c r="EC7" s="727"/>
    </row>
    <row r="8" spans="2:143" ht="11.25" customHeight="1" x14ac:dyDescent="0.15">
      <c r="B8" s="677" t="s">
        <v>232</v>
      </c>
      <c r="C8" s="678"/>
      <c r="D8" s="678"/>
      <c r="E8" s="678"/>
      <c r="F8" s="678"/>
      <c r="G8" s="678"/>
      <c r="H8" s="678"/>
      <c r="I8" s="678"/>
      <c r="J8" s="678"/>
      <c r="K8" s="678"/>
      <c r="L8" s="678"/>
      <c r="M8" s="678"/>
      <c r="N8" s="678"/>
      <c r="O8" s="678"/>
      <c r="P8" s="678"/>
      <c r="Q8" s="679"/>
      <c r="R8" s="680">
        <v>334</v>
      </c>
      <c r="S8" s="681"/>
      <c r="T8" s="681"/>
      <c r="U8" s="681"/>
      <c r="V8" s="681"/>
      <c r="W8" s="681"/>
      <c r="X8" s="681"/>
      <c r="Y8" s="682"/>
      <c r="Z8" s="713">
        <v>0</v>
      </c>
      <c r="AA8" s="713"/>
      <c r="AB8" s="713"/>
      <c r="AC8" s="713"/>
      <c r="AD8" s="714">
        <v>334</v>
      </c>
      <c r="AE8" s="714"/>
      <c r="AF8" s="714"/>
      <c r="AG8" s="714"/>
      <c r="AH8" s="714"/>
      <c r="AI8" s="714"/>
      <c r="AJ8" s="714"/>
      <c r="AK8" s="714"/>
      <c r="AL8" s="683">
        <v>0</v>
      </c>
      <c r="AM8" s="684"/>
      <c r="AN8" s="684"/>
      <c r="AO8" s="715"/>
      <c r="AP8" s="677" t="s">
        <v>233</v>
      </c>
      <c r="AQ8" s="678"/>
      <c r="AR8" s="678"/>
      <c r="AS8" s="678"/>
      <c r="AT8" s="678"/>
      <c r="AU8" s="678"/>
      <c r="AV8" s="678"/>
      <c r="AW8" s="678"/>
      <c r="AX8" s="678"/>
      <c r="AY8" s="678"/>
      <c r="AZ8" s="678"/>
      <c r="BA8" s="678"/>
      <c r="BB8" s="678"/>
      <c r="BC8" s="678"/>
      <c r="BD8" s="678"/>
      <c r="BE8" s="678"/>
      <c r="BF8" s="679"/>
      <c r="BG8" s="680">
        <v>536</v>
      </c>
      <c r="BH8" s="681"/>
      <c r="BI8" s="681"/>
      <c r="BJ8" s="681"/>
      <c r="BK8" s="681"/>
      <c r="BL8" s="681"/>
      <c r="BM8" s="681"/>
      <c r="BN8" s="682"/>
      <c r="BO8" s="713">
        <v>0.8</v>
      </c>
      <c r="BP8" s="713"/>
      <c r="BQ8" s="713"/>
      <c r="BR8" s="713"/>
      <c r="BS8" s="686" t="s">
        <v>127</v>
      </c>
      <c r="BT8" s="681"/>
      <c r="BU8" s="681"/>
      <c r="BV8" s="681"/>
      <c r="BW8" s="681"/>
      <c r="BX8" s="681"/>
      <c r="BY8" s="681"/>
      <c r="BZ8" s="681"/>
      <c r="CA8" s="681"/>
      <c r="CB8" s="727"/>
      <c r="CD8" s="719" t="s">
        <v>234</v>
      </c>
      <c r="CE8" s="720"/>
      <c r="CF8" s="720"/>
      <c r="CG8" s="720"/>
      <c r="CH8" s="720"/>
      <c r="CI8" s="720"/>
      <c r="CJ8" s="720"/>
      <c r="CK8" s="720"/>
      <c r="CL8" s="720"/>
      <c r="CM8" s="720"/>
      <c r="CN8" s="720"/>
      <c r="CO8" s="720"/>
      <c r="CP8" s="720"/>
      <c r="CQ8" s="721"/>
      <c r="CR8" s="680">
        <v>133563</v>
      </c>
      <c r="CS8" s="681"/>
      <c r="CT8" s="681"/>
      <c r="CU8" s="681"/>
      <c r="CV8" s="681"/>
      <c r="CW8" s="681"/>
      <c r="CX8" s="681"/>
      <c r="CY8" s="682"/>
      <c r="CZ8" s="713">
        <v>8.5</v>
      </c>
      <c r="DA8" s="713"/>
      <c r="DB8" s="713"/>
      <c r="DC8" s="713"/>
      <c r="DD8" s="686">
        <v>6</v>
      </c>
      <c r="DE8" s="681"/>
      <c r="DF8" s="681"/>
      <c r="DG8" s="681"/>
      <c r="DH8" s="681"/>
      <c r="DI8" s="681"/>
      <c r="DJ8" s="681"/>
      <c r="DK8" s="681"/>
      <c r="DL8" s="681"/>
      <c r="DM8" s="681"/>
      <c r="DN8" s="681"/>
      <c r="DO8" s="681"/>
      <c r="DP8" s="682"/>
      <c r="DQ8" s="686">
        <v>90210</v>
      </c>
      <c r="DR8" s="681"/>
      <c r="DS8" s="681"/>
      <c r="DT8" s="681"/>
      <c r="DU8" s="681"/>
      <c r="DV8" s="681"/>
      <c r="DW8" s="681"/>
      <c r="DX8" s="681"/>
      <c r="DY8" s="681"/>
      <c r="DZ8" s="681"/>
      <c r="EA8" s="681"/>
      <c r="EB8" s="681"/>
      <c r="EC8" s="727"/>
    </row>
    <row r="9" spans="2:143" ht="11.25" customHeight="1" x14ac:dyDescent="0.15">
      <c r="B9" s="677" t="s">
        <v>235</v>
      </c>
      <c r="C9" s="678"/>
      <c r="D9" s="678"/>
      <c r="E9" s="678"/>
      <c r="F9" s="678"/>
      <c r="G9" s="678"/>
      <c r="H9" s="678"/>
      <c r="I9" s="678"/>
      <c r="J9" s="678"/>
      <c r="K9" s="678"/>
      <c r="L9" s="678"/>
      <c r="M9" s="678"/>
      <c r="N9" s="678"/>
      <c r="O9" s="678"/>
      <c r="P9" s="678"/>
      <c r="Q9" s="679"/>
      <c r="R9" s="680">
        <v>365</v>
      </c>
      <c r="S9" s="681"/>
      <c r="T9" s="681"/>
      <c r="U9" s="681"/>
      <c r="V9" s="681"/>
      <c r="W9" s="681"/>
      <c r="X9" s="681"/>
      <c r="Y9" s="682"/>
      <c r="Z9" s="713">
        <v>0</v>
      </c>
      <c r="AA9" s="713"/>
      <c r="AB9" s="713"/>
      <c r="AC9" s="713"/>
      <c r="AD9" s="714">
        <v>365</v>
      </c>
      <c r="AE9" s="714"/>
      <c r="AF9" s="714"/>
      <c r="AG9" s="714"/>
      <c r="AH9" s="714"/>
      <c r="AI9" s="714"/>
      <c r="AJ9" s="714"/>
      <c r="AK9" s="714"/>
      <c r="AL9" s="683">
        <v>0</v>
      </c>
      <c r="AM9" s="684"/>
      <c r="AN9" s="684"/>
      <c r="AO9" s="715"/>
      <c r="AP9" s="677" t="s">
        <v>236</v>
      </c>
      <c r="AQ9" s="678"/>
      <c r="AR9" s="678"/>
      <c r="AS9" s="678"/>
      <c r="AT9" s="678"/>
      <c r="AU9" s="678"/>
      <c r="AV9" s="678"/>
      <c r="AW9" s="678"/>
      <c r="AX9" s="678"/>
      <c r="AY9" s="678"/>
      <c r="AZ9" s="678"/>
      <c r="BA9" s="678"/>
      <c r="BB9" s="678"/>
      <c r="BC9" s="678"/>
      <c r="BD9" s="678"/>
      <c r="BE9" s="678"/>
      <c r="BF9" s="679"/>
      <c r="BG9" s="680">
        <v>13857</v>
      </c>
      <c r="BH9" s="681"/>
      <c r="BI9" s="681"/>
      <c r="BJ9" s="681"/>
      <c r="BK9" s="681"/>
      <c r="BL9" s="681"/>
      <c r="BM9" s="681"/>
      <c r="BN9" s="682"/>
      <c r="BO9" s="713">
        <v>19.899999999999999</v>
      </c>
      <c r="BP9" s="713"/>
      <c r="BQ9" s="713"/>
      <c r="BR9" s="713"/>
      <c r="BS9" s="686" t="s">
        <v>127</v>
      </c>
      <c r="BT9" s="681"/>
      <c r="BU9" s="681"/>
      <c r="BV9" s="681"/>
      <c r="BW9" s="681"/>
      <c r="BX9" s="681"/>
      <c r="BY9" s="681"/>
      <c r="BZ9" s="681"/>
      <c r="CA9" s="681"/>
      <c r="CB9" s="727"/>
      <c r="CD9" s="719" t="s">
        <v>237</v>
      </c>
      <c r="CE9" s="720"/>
      <c r="CF9" s="720"/>
      <c r="CG9" s="720"/>
      <c r="CH9" s="720"/>
      <c r="CI9" s="720"/>
      <c r="CJ9" s="720"/>
      <c r="CK9" s="720"/>
      <c r="CL9" s="720"/>
      <c r="CM9" s="720"/>
      <c r="CN9" s="720"/>
      <c r="CO9" s="720"/>
      <c r="CP9" s="720"/>
      <c r="CQ9" s="721"/>
      <c r="CR9" s="680">
        <v>111172</v>
      </c>
      <c r="CS9" s="681"/>
      <c r="CT9" s="681"/>
      <c r="CU9" s="681"/>
      <c r="CV9" s="681"/>
      <c r="CW9" s="681"/>
      <c r="CX9" s="681"/>
      <c r="CY9" s="682"/>
      <c r="CZ9" s="713">
        <v>7</v>
      </c>
      <c r="DA9" s="713"/>
      <c r="DB9" s="713"/>
      <c r="DC9" s="713"/>
      <c r="DD9" s="686" t="s">
        <v>127</v>
      </c>
      <c r="DE9" s="681"/>
      <c r="DF9" s="681"/>
      <c r="DG9" s="681"/>
      <c r="DH9" s="681"/>
      <c r="DI9" s="681"/>
      <c r="DJ9" s="681"/>
      <c r="DK9" s="681"/>
      <c r="DL9" s="681"/>
      <c r="DM9" s="681"/>
      <c r="DN9" s="681"/>
      <c r="DO9" s="681"/>
      <c r="DP9" s="682"/>
      <c r="DQ9" s="686">
        <v>87386</v>
      </c>
      <c r="DR9" s="681"/>
      <c r="DS9" s="681"/>
      <c r="DT9" s="681"/>
      <c r="DU9" s="681"/>
      <c r="DV9" s="681"/>
      <c r="DW9" s="681"/>
      <c r="DX9" s="681"/>
      <c r="DY9" s="681"/>
      <c r="DZ9" s="681"/>
      <c r="EA9" s="681"/>
      <c r="EB9" s="681"/>
      <c r="EC9" s="727"/>
    </row>
    <row r="10" spans="2:143" ht="11.25" customHeight="1" x14ac:dyDescent="0.15">
      <c r="B10" s="677" t="s">
        <v>238</v>
      </c>
      <c r="C10" s="678"/>
      <c r="D10" s="678"/>
      <c r="E10" s="678"/>
      <c r="F10" s="678"/>
      <c r="G10" s="678"/>
      <c r="H10" s="678"/>
      <c r="I10" s="678"/>
      <c r="J10" s="678"/>
      <c r="K10" s="678"/>
      <c r="L10" s="678"/>
      <c r="M10" s="678"/>
      <c r="N10" s="678"/>
      <c r="O10" s="678"/>
      <c r="P10" s="678"/>
      <c r="Q10" s="679"/>
      <c r="R10" s="680" t="s">
        <v>222</v>
      </c>
      <c r="S10" s="681"/>
      <c r="T10" s="681"/>
      <c r="U10" s="681"/>
      <c r="V10" s="681"/>
      <c r="W10" s="681"/>
      <c r="X10" s="681"/>
      <c r="Y10" s="682"/>
      <c r="Z10" s="713" t="s">
        <v>222</v>
      </c>
      <c r="AA10" s="713"/>
      <c r="AB10" s="713"/>
      <c r="AC10" s="713"/>
      <c r="AD10" s="714" t="s">
        <v>222</v>
      </c>
      <c r="AE10" s="714"/>
      <c r="AF10" s="714"/>
      <c r="AG10" s="714"/>
      <c r="AH10" s="714"/>
      <c r="AI10" s="714"/>
      <c r="AJ10" s="714"/>
      <c r="AK10" s="714"/>
      <c r="AL10" s="683" t="s">
        <v>127</v>
      </c>
      <c r="AM10" s="684"/>
      <c r="AN10" s="684"/>
      <c r="AO10" s="715"/>
      <c r="AP10" s="677" t="s">
        <v>239</v>
      </c>
      <c r="AQ10" s="678"/>
      <c r="AR10" s="678"/>
      <c r="AS10" s="678"/>
      <c r="AT10" s="678"/>
      <c r="AU10" s="678"/>
      <c r="AV10" s="678"/>
      <c r="AW10" s="678"/>
      <c r="AX10" s="678"/>
      <c r="AY10" s="678"/>
      <c r="AZ10" s="678"/>
      <c r="BA10" s="678"/>
      <c r="BB10" s="678"/>
      <c r="BC10" s="678"/>
      <c r="BD10" s="678"/>
      <c r="BE10" s="678"/>
      <c r="BF10" s="679"/>
      <c r="BG10" s="680">
        <v>2085</v>
      </c>
      <c r="BH10" s="681"/>
      <c r="BI10" s="681"/>
      <c r="BJ10" s="681"/>
      <c r="BK10" s="681"/>
      <c r="BL10" s="681"/>
      <c r="BM10" s="681"/>
      <c r="BN10" s="682"/>
      <c r="BO10" s="713">
        <v>3</v>
      </c>
      <c r="BP10" s="713"/>
      <c r="BQ10" s="713"/>
      <c r="BR10" s="713"/>
      <c r="BS10" s="686" t="s">
        <v>127</v>
      </c>
      <c r="BT10" s="681"/>
      <c r="BU10" s="681"/>
      <c r="BV10" s="681"/>
      <c r="BW10" s="681"/>
      <c r="BX10" s="681"/>
      <c r="BY10" s="681"/>
      <c r="BZ10" s="681"/>
      <c r="CA10" s="681"/>
      <c r="CB10" s="727"/>
      <c r="CD10" s="719" t="s">
        <v>240</v>
      </c>
      <c r="CE10" s="720"/>
      <c r="CF10" s="720"/>
      <c r="CG10" s="720"/>
      <c r="CH10" s="720"/>
      <c r="CI10" s="720"/>
      <c r="CJ10" s="720"/>
      <c r="CK10" s="720"/>
      <c r="CL10" s="720"/>
      <c r="CM10" s="720"/>
      <c r="CN10" s="720"/>
      <c r="CO10" s="720"/>
      <c r="CP10" s="720"/>
      <c r="CQ10" s="721"/>
      <c r="CR10" s="680" t="s">
        <v>127</v>
      </c>
      <c r="CS10" s="681"/>
      <c r="CT10" s="681"/>
      <c r="CU10" s="681"/>
      <c r="CV10" s="681"/>
      <c r="CW10" s="681"/>
      <c r="CX10" s="681"/>
      <c r="CY10" s="682"/>
      <c r="CZ10" s="713" t="s">
        <v>127</v>
      </c>
      <c r="DA10" s="713"/>
      <c r="DB10" s="713"/>
      <c r="DC10" s="713"/>
      <c r="DD10" s="686" t="s">
        <v>127</v>
      </c>
      <c r="DE10" s="681"/>
      <c r="DF10" s="681"/>
      <c r="DG10" s="681"/>
      <c r="DH10" s="681"/>
      <c r="DI10" s="681"/>
      <c r="DJ10" s="681"/>
      <c r="DK10" s="681"/>
      <c r="DL10" s="681"/>
      <c r="DM10" s="681"/>
      <c r="DN10" s="681"/>
      <c r="DO10" s="681"/>
      <c r="DP10" s="682"/>
      <c r="DQ10" s="686" t="s">
        <v>222</v>
      </c>
      <c r="DR10" s="681"/>
      <c r="DS10" s="681"/>
      <c r="DT10" s="681"/>
      <c r="DU10" s="681"/>
      <c r="DV10" s="681"/>
      <c r="DW10" s="681"/>
      <c r="DX10" s="681"/>
      <c r="DY10" s="681"/>
      <c r="DZ10" s="681"/>
      <c r="EA10" s="681"/>
      <c r="EB10" s="681"/>
      <c r="EC10" s="727"/>
    </row>
    <row r="11" spans="2:143" ht="11.25" customHeight="1" x14ac:dyDescent="0.15">
      <c r="B11" s="677" t="s">
        <v>241</v>
      </c>
      <c r="C11" s="678"/>
      <c r="D11" s="678"/>
      <c r="E11" s="678"/>
      <c r="F11" s="678"/>
      <c r="G11" s="678"/>
      <c r="H11" s="678"/>
      <c r="I11" s="678"/>
      <c r="J11" s="678"/>
      <c r="K11" s="678"/>
      <c r="L11" s="678"/>
      <c r="M11" s="678"/>
      <c r="N11" s="678"/>
      <c r="O11" s="678"/>
      <c r="P11" s="678"/>
      <c r="Q11" s="679"/>
      <c r="R11" s="680">
        <v>9960</v>
      </c>
      <c r="S11" s="681"/>
      <c r="T11" s="681"/>
      <c r="U11" s="681"/>
      <c r="V11" s="681"/>
      <c r="W11" s="681"/>
      <c r="X11" s="681"/>
      <c r="Y11" s="682"/>
      <c r="Z11" s="683">
        <v>0.6</v>
      </c>
      <c r="AA11" s="684"/>
      <c r="AB11" s="684"/>
      <c r="AC11" s="685"/>
      <c r="AD11" s="686">
        <v>9960</v>
      </c>
      <c r="AE11" s="681"/>
      <c r="AF11" s="681"/>
      <c r="AG11" s="681"/>
      <c r="AH11" s="681"/>
      <c r="AI11" s="681"/>
      <c r="AJ11" s="681"/>
      <c r="AK11" s="682"/>
      <c r="AL11" s="683">
        <v>1.3</v>
      </c>
      <c r="AM11" s="684"/>
      <c r="AN11" s="684"/>
      <c r="AO11" s="715"/>
      <c r="AP11" s="677" t="s">
        <v>242</v>
      </c>
      <c r="AQ11" s="678"/>
      <c r="AR11" s="678"/>
      <c r="AS11" s="678"/>
      <c r="AT11" s="678"/>
      <c r="AU11" s="678"/>
      <c r="AV11" s="678"/>
      <c r="AW11" s="678"/>
      <c r="AX11" s="678"/>
      <c r="AY11" s="678"/>
      <c r="AZ11" s="678"/>
      <c r="BA11" s="678"/>
      <c r="BB11" s="678"/>
      <c r="BC11" s="678"/>
      <c r="BD11" s="678"/>
      <c r="BE11" s="678"/>
      <c r="BF11" s="679"/>
      <c r="BG11" s="680">
        <v>550</v>
      </c>
      <c r="BH11" s="681"/>
      <c r="BI11" s="681"/>
      <c r="BJ11" s="681"/>
      <c r="BK11" s="681"/>
      <c r="BL11" s="681"/>
      <c r="BM11" s="681"/>
      <c r="BN11" s="682"/>
      <c r="BO11" s="713">
        <v>0.8</v>
      </c>
      <c r="BP11" s="713"/>
      <c r="BQ11" s="713"/>
      <c r="BR11" s="713"/>
      <c r="BS11" s="686" t="s">
        <v>127</v>
      </c>
      <c r="BT11" s="681"/>
      <c r="BU11" s="681"/>
      <c r="BV11" s="681"/>
      <c r="BW11" s="681"/>
      <c r="BX11" s="681"/>
      <c r="BY11" s="681"/>
      <c r="BZ11" s="681"/>
      <c r="CA11" s="681"/>
      <c r="CB11" s="727"/>
      <c r="CD11" s="719" t="s">
        <v>243</v>
      </c>
      <c r="CE11" s="720"/>
      <c r="CF11" s="720"/>
      <c r="CG11" s="720"/>
      <c r="CH11" s="720"/>
      <c r="CI11" s="720"/>
      <c r="CJ11" s="720"/>
      <c r="CK11" s="720"/>
      <c r="CL11" s="720"/>
      <c r="CM11" s="720"/>
      <c r="CN11" s="720"/>
      <c r="CO11" s="720"/>
      <c r="CP11" s="720"/>
      <c r="CQ11" s="721"/>
      <c r="CR11" s="680">
        <v>198557</v>
      </c>
      <c r="CS11" s="681"/>
      <c r="CT11" s="681"/>
      <c r="CU11" s="681"/>
      <c r="CV11" s="681"/>
      <c r="CW11" s="681"/>
      <c r="CX11" s="681"/>
      <c r="CY11" s="682"/>
      <c r="CZ11" s="713">
        <v>12.6</v>
      </c>
      <c r="DA11" s="713"/>
      <c r="DB11" s="713"/>
      <c r="DC11" s="713"/>
      <c r="DD11" s="686">
        <v>96740</v>
      </c>
      <c r="DE11" s="681"/>
      <c r="DF11" s="681"/>
      <c r="DG11" s="681"/>
      <c r="DH11" s="681"/>
      <c r="DI11" s="681"/>
      <c r="DJ11" s="681"/>
      <c r="DK11" s="681"/>
      <c r="DL11" s="681"/>
      <c r="DM11" s="681"/>
      <c r="DN11" s="681"/>
      <c r="DO11" s="681"/>
      <c r="DP11" s="682"/>
      <c r="DQ11" s="686">
        <v>78457</v>
      </c>
      <c r="DR11" s="681"/>
      <c r="DS11" s="681"/>
      <c r="DT11" s="681"/>
      <c r="DU11" s="681"/>
      <c r="DV11" s="681"/>
      <c r="DW11" s="681"/>
      <c r="DX11" s="681"/>
      <c r="DY11" s="681"/>
      <c r="DZ11" s="681"/>
      <c r="EA11" s="681"/>
      <c r="EB11" s="681"/>
      <c r="EC11" s="727"/>
    </row>
    <row r="12" spans="2:143" ht="11.25" customHeight="1" x14ac:dyDescent="0.15">
      <c r="B12" s="677" t="s">
        <v>244</v>
      </c>
      <c r="C12" s="678"/>
      <c r="D12" s="678"/>
      <c r="E12" s="678"/>
      <c r="F12" s="678"/>
      <c r="G12" s="678"/>
      <c r="H12" s="678"/>
      <c r="I12" s="678"/>
      <c r="J12" s="678"/>
      <c r="K12" s="678"/>
      <c r="L12" s="678"/>
      <c r="M12" s="678"/>
      <c r="N12" s="678"/>
      <c r="O12" s="678"/>
      <c r="P12" s="678"/>
      <c r="Q12" s="679"/>
      <c r="R12" s="680" t="s">
        <v>222</v>
      </c>
      <c r="S12" s="681"/>
      <c r="T12" s="681"/>
      <c r="U12" s="681"/>
      <c r="V12" s="681"/>
      <c r="W12" s="681"/>
      <c r="X12" s="681"/>
      <c r="Y12" s="682"/>
      <c r="Z12" s="713" t="s">
        <v>127</v>
      </c>
      <c r="AA12" s="713"/>
      <c r="AB12" s="713"/>
      <c r="AC12" s="713"/>
      <c r="AD12" s="714" t="s">
        <v>222</v>
      </c>
      <c r="AE12" s="714"/>
      <c r="AF12" s="714"/>
      <c r="AG12" s="714"/>
      <c r="AH12" s="714"/>
      <c r="AI12" s="714"/>
      <c r="AJ12" s="714"/>
      <c r="AK12" s="714"/>
      <c r="AL12" s="683" t="s">
        <v>127</v>
      </c>
      <c r="AM12" s="684"/>
      <c r="AN12" s="684"/>
      <c r="AO12" s="715"/>
      <c r="AP12" s="677" t="s">
        <v>245</v>
      </c>
      <c r="AQ12" s="678"/>
      <c r="AR12" s="678"/>
      <c r="AS12" s="678"/>
      <c r="AT12" s="678"/>
      <c r="AU12" s="678"/>
      <c r="AV12" s="678"/>
      <c r="AW12" s="678"/>
      <c r="AX12" s="678"/>
      <c r="AY12" s="678"/>
      <c r="AZ12" s="678"/>
      <c r="BA12" s="678"/>
      <c r="BB12" s="678"/>
      <c r="BC12" s="678"/>
      <c r="BD12" s="678"/>
      <c r="BE12" s="678"/>
      <c r="BF12" s="679"/>
      <c r="BG12" s="680">
        <v>49650</v>
      </c>
      <c r="BH12" s="681"/>
      <c r="BI12" s="681"/>
      <c r="BJ12" s="681"/>
      <c r="BK12" s="681"/>
      <c r="BL12" s="681"/>
      <c r="BM12" s="681"/>
      <c r="BN12" s="682"/>
      <c r="BO12" s="713">
        <v>71.3</v>
      </c>
      <c r="BP12" s="713"/>
      <c r="BQ12" s="713"/>
      <c r="BR12" s="713"/>
      <c r="BS12" s="686" t="s">
        <v>127</v>
      </c>
      <c r="BT12" s="681"/>
      <c r="BU12" s="681"/>
      <c r="BV12" s="681"/>
      <c r="BW12" s="681"/>
      <c r="BX12" s="681"/>
      <c r="BY12" s="681"/>
      <c r="BZ12" s="681"/>
      <c r="CA12" s="681"/>
      <c r="CB12" s="727"/>
      <c r="CD12" s="719" t="s">
        <v>246</v>
      </c>
      <c r="CE12" s="720"/>
      <c r="CF12" s="720"/>
      <c r="CG12" s="720"/>
      <c r="CH12" s="720"/>
      <c r="CI12" s="720"/>
      <c r="CJ12" s="720"/>
      <c r="CK12" s="720"/>
      <c r="CL12" s="720"/>
      <c r="CM12" s="720"/>
      <c r="CN12" s="720"/>
      <c r="CO12" s="720"/>
      <c r="CP12" s="720"/>
      <c r="CQ12" s="721"/>
      <c r="CR12" s="680">
        <v>57138</v>
      </c>
      <c r="CS12" s="681"/>
      <c r="CT12" s="681"/>
      <c r="CU12" s="681"/>
      <c r="CV12" s="681"/>
      <c r="CW12" s="681"/>
      <c r="CX12" s="681"/>
      <c r="CY12" s="682"/>
      <c r="CZ12" s="713">
        <v>3.6</v>
      </c>
      <c r="DA12" s="713"/>
      <c r="DB12" s="713"/>
      <c r="DC12" s="713"/>
      <c r="DD12" s="686" t="s">
        <v>222</v>
      </c>
      <c r="DE12" s="681"/>
      <c r="DF12" s="681"/>
      <c r="DG12" s="681"/>
      <c r="DH12" s="681"/>
      <c r="DI12" s="681"/>
      <c r="DJ12" s="681"/>
      <c r="DK12" s="681"/>
      <c r="DL12" s="681"/>
      <c r="DM12" s="681"/>
      <c r="DN12" s="681"/>
      <c r="DO12" s="681"/>
      <c r="DP12" s="682"/>
      <c r="DQ12" s="686">
        <v>32135</v>
      </c>
      <c r="DR12" s="681"/>
      <c r="DS12" s="681"/>
      <c r="DT12" s="681"/>
      <c r="DU12" s="681"/>
      <c r="DV12" s="681"/>
      <c r="DW12" s="681"/>
      <c r="DX12" s="681"/>
      <c r="DY12" s="681"/>
      <c r="DZ12" s="681"/>
      <c r="EA12" s="681"/>
      <c r="EB12" s="681"/>
      <c r="EC12" s="727"/>
    </row>
    <row r="13" spans="2:143" ht="11.25" customHeight="1" x14ac:dyDescent="0.15">
      <c r="B13" s="677" t="s">
        <v>247</v>
      </c>
      <c r="C13" s="678"/>
      <c r="D13" s="678"/>
      <c r="E13" s="678"/>
      <c r="F13" s="678"/>
      <c r="G13" s="678"/>
      <c r="H13" s="678"/>
      <c r="I13" s="678"/>
      <c r="J13" s="678"/>
      <c r="K13" s="678"/>
      <c r="L13" s="678"/>
      <c r="M13" s="678"/>
      <c r="N13" s="678"/>
      <c r="O13" s="678"/>
      <c r="P13" s="678"/>
      <c r="Q13" s="679"/>
      <c r="R13" s="680" t="s">
        <v>222</v>
      </c>
      <c r="S13" s="681"/>
      <c r="T13" s="681"/>
      <c r="U13" s="681"/>
      <c r="V13" s="681"/>
      <c r="W13" s="681"/>
      <c r="X13" s="681"/>
      <c r="Y13" s="682"/>
      <c r="Z13" s="713" t="s">
        <v>127</v>
      </c>
      <c r="AA13" s="713"/>
      <c r="AB13" s="713"/>
      <c r="AC13" s="713"/>
      <c r="AD13" s="714" t="s">
        <v>127</v>
      </c>
      <c r="AE13" s="714"/>
      <c r="AF13" s="714"/>
      <c r="AG13" s="714"/>
      <c r="AH13" s="714"/>
      <c r="AI13" s="714"/>
      <c r="AJ13" s="714"/>
      <c r="AK13" s="714"/>
      <c r="AL13" s="683" t="s">
        <v>222</v>
      </c>
      <c r="AM13" s="684"/>
      <c r="AN13" s="684"/>
      <c r="AO13" s="715"/>
      <c r="AP13" s="677" t="s">
        <v>248</v>
      </c>
      <c r="AQ13" s="678"/>
      <c r="AR13" s="678"/>
      <c r="AS13" s="678"/>
      <c r="AT13" s="678"/>
      <c r="AU13" s="678"/>
      <c r="AV13" s="678"/>
      <c r="AW13" s="678"/>
      <c r="AX13" s="678"/>
      <c r="AY13" s="678"/>
      <c r="AZ13" s="678"/>
      <c r="BA13" s="678"/>
      <c r="BB13" s="678"/>
      <c r="BC13" s="678"/>
      <c r="BD13" s="678"/>
      <c r="BE13" s="678"/>
      <c r="BF13" s="679"/>
      <c r="BG13" s="680">
        <v>47400</v>
      </c>
      <c r="BH13" s="681"/>
      <c r="BI13" s="681"/>
      <c r="BJ13" s="681"/>
      <c r="BK13" s="681"/>
      <c r="BL13" s="681"/>
      <c r="BM13" s="681"/>
      <c r="BN13" s="682"/>
      <c r="BO13" s="713">
        <v>68.099999999999994</v>
      </c>
      <c r="BP13" s="713"/>
      <c r="BQ13" s="713"/>
      <c r="BR13" s="713"/>
      <c r="BS13" s="686" t="s">
        <v>127</v>
      </c>
      <c r="BT13" s="681"/>
      <c r="BU13" s="681"/>
      <c r="BV13" s="681"/>
      <c r="BW13" s="681"/>
      <c r="BX13" s="681"/>
      <c r="BY13" s="681"/>
      <c r="BZ13" s="681"/>
      <c r="CA13" s="681"/>
      <c r="CB13" s="727"/>
      <c r="CD13" s="719" t="s">
        <v>249</v>
      </c>
      <c r="CE13" s="720"/>
      <c r="CF13" s="720"/>
      <c r="CG13" s="720"/>
      <c r="CH13" s="720"/>
      <c r="CI13" s="720"/>
      <c r="CJ13" s="720"/>
      <c r="CK13" s="720"/>
      <c r="CL13" s="720"/>
      <c r="CM13" s="720"/>
      <c r="CN13" s="720"/>
      <c r="CO13" s="720"/>
      <c r="CP13" s="720"/>
      <c r="CQ13" s="721"/>
      <c r="CR13" s="680">
        <v>139415</v>
      </c>
      <c r="CS13" s="681"/>
      <c r="CT13" s="681"/>
      <c r="CU13" s="681"/>
      <c r="CV13" s="681"/>
      <c r="CW13" s="681"/>
      <c r="CX13" s="681"/>
      <c r="CY13" s="682"/>
      <c r="CZ13" s="713">
        <v>8.8000000000000007</v>
      </c>
      <c r="DA13" s="713"/>
      <c r="DB13" s="713"/>
      <c r="DC13" s="713"/>
      <c r="DD13" s="686">
        <v>70138</v>
      </c>
      <c r="DE13" s="681"/>
      <c r="DF13" s="681"/>
      <c r="DG13" s="681"/>
      <c r="DH13" s="681"/>
      <c r="DI13" s="681"/>
      <c r="DJ13" s="681"/>
      <c r="DK13" s="681"/>
      <c r="DL13" s="681"/>
      <c r="DM13" s="681"/>
      <c r="DN13" s="681"/>
      <c r="DO13" s="681"/>
      <c r="DP13" s="682"/>
      <c r="DQ13" s="686">
        <v>39205</v>
      </c>
      <c r="DR13" s="681"/>
      <c r="DS13" s="681"/>
      <c r="DT13" s="681"/>
      <c r="DU13" s="681"/>
      <c r="DV13" s="681"/>
      <c r="DW13" s="681"/>
      <c r="DX13" s="681"/>
      <c r="DY13" s="681"/>
      <c r="DZ13" s="681"/>
      <c r="EA13" s="681"/>
      <c r="EB13" s="681"/>
      <c r="EC13" s="727"/>
    </row>
    <row r="14" spans="2:143" ht="11.25" customHeight="1" x14ac:dyDescent="0.15">
      <c r="B14" s="677" t="s">
        <v>250</v>
      </c>
      <c r="C14" s="678"/>
      <c r="D14" s="678"/>
      <c r="E14" s="678"/>
      <c r="F14" s="678"/>
      <c r="G14" s="678"/>
      <c r="H14" s="678"/>
      <c r="I14" s="678"/>
      <c r="J14" s="678"/>
      <c r="K14" s="678"/>
      <c r="L14" s="678"/>
      <c r="M14" s="678"/>
      <c r="N14" s="678"/>
      <c r="O14" s="678"/>
      <c r="P14" s="678"/>
      <c r="Q14" s="679"/>
      <c r="R14" s="680" t="s">
        <v>222</v>
      </c>
      <c r="S14" s="681"/>
      <c r="T14" s="681"/>
      <c r="U14" s="681"/>
      <c r="V14" s="681"/>
      <c r="W14" s="681"/>
      <c r="X14" s="681"/>
      <c r="Y14" s="682"/>
      <c r="Z14" s="713" t="s">
        <v>127</v>
      </c>
      <c r="AA14" s="713"/>
      <c r="AB14" s="713"/>
      <c r="AC14" s="713"/>
      <c r="AD14" s="714" t="s">
        <v>222</v>
      </c>
      <c r="AE14" s="714"/>
      <c r="AF14" s="714"/>
      <c r="AG14" s="714"/>
      <c r="AH14" s="714"/>
      <c r="AI14" s="714"/>
      <c r="AJ14" s="714"/>
      <c r="AK14" s="714"/>
      <c r="AL14" s="683" t="s">
        <v>127</v>
      </c>
      <c r="AM14" s="684"/>
      <c r="AN14" s="684"/>
      <c r="AO14" s="715"/>
      <c r="AP14" s="677" t="s">
        <v>251</v>
      </c>
      <c r="AQ14" s="678"/>
      <c r="AR14" s="678"/>
      <c r="AS14" s="678"/>
      <c r="AT14" s="678"/>
      <c r="AU14" s="678"/>
      <c r="AV14" s="678"/>
      <c r="AW14" s="678"/>
      <c r="AX14" s="678"/>
      <c r="AY14" s="678"/>
      <c r="AZ14" s="678"/>
      <c r="BA14" s="678"/>
      <c r="BB14" s="678"/>
      <c r="BC14" s="678"/>
      <c r="BD14" s="678"/>
      <c r="BE14" s="678"/>
      <c r="BF14" s="679"/>
      <c r="BG14" s="680">
        <v>1814</v>
      </c>
      <c r="BH14" s="681"/>
      <c r="BI14" s="681"/>
      <c r="BJ14" s="681"/>
      <c r="BK14" s="681"/>
      <c r="BL14" s="681"/>
      <c r="BM14" s="681"/>
      <c r="BN14" s="682"/>
      <c r="BO14" s="713">
        <v>2.6</v>
      </c>
      <c r="BP14" s="713"/>
      <c r="BQ14" s="713"/>
      <c r="BR14" s="713"/>
      <c r="BS14" s="686" t="s">
        <v>127</v>
      </c>
      <c r="BT14" s="681"/>
      <c r="BU14" s="681"/>
      <c r="BV14" s="681"/>
      <c r="BW14" s="681"/>
      <c r="BX14" s="681"/>
      <c r="BY14" s="681"/>
      <c r="BZ14" s="681"/>
      <c r="CA14" s="681"/>
      <c r="CB14" s="727"/>
      <c r="CD14" s="719" t="s">
        <v>252</v>
      </c>
      <c r="CE14" s="720"/>
      <c r="CF14" s="720"/>
      <c r="CG14" s="720"/>
      <c r="CH14" s="720"/>
      <c r="CI14" s="720"/>
      <c r="CJ14" s="720"/>
      <c r="CK14" s="720"/>
      <c r="CL14" s="720"/>
      <c r="CM14" s="720"/>
      <c r="CN14" s="720"/>
      <c r="CO14" s="720"/>
      <c r="CP14" s="720"/>
      <c r="CQ14" s="721"/>
      <c r="CR14" s="680">
        <v>95617</v>
      </c>
      <c r="CS14" s="681"/>
      <c r="CT14" s="681"/>
      <c r="CU14" s="681"/>
      <c r="CV14" s="681"/>
      <c r="CW14" s="681"/>
      <c r="CX14" s="681"/>
      <c r="CY14" s="682"/>
      <c r="CZ14" s="713">
        <v>6.1</v>
      </c>
      <c r="DA14" s="713"/>
      <c r="DB14" s="713"/>
      <c r="DC14" s="713"/>
      <c r="DD14" s="686">
        <v>220</v>
      </c>
      <c r="DE14" s="681"/>
      <c r="DF14" s="681"/>
      <c r="DG14" s="681"/>
      <c r="DH14" s="681"/>
      <c r="DI14" s="681"/>
      <c r="DJ14" s="681"/>
      <c r="DK14" s="681"/>
      <c r="DL14" s="681"/>
      <c r="DM14" s="681"/>
      <c r="DN14" s="681"/>
      <c r="DO14" s="681"/>
      <c r="DP14" s="682"/>
      <c r="DQ14" s="686">
        <v>81271</v>
      </c>
      <c r="DR14" s="681"/>
      <c r="DS14" s="681"/>
      <c r="DT14" s="681"/>
      <c r="DU14" s="681"/>
      <c r="DV14" s="681"/>
      <c r="DW14" s="681"/>
      <c r="DX14" s="681"/>
      <c r="DY14" s="681"/>
      <c r="DZ14" s="681"/>
      <c r="EA14" s="681"/>
      <c r="EB14" s="681"/>
      <c r="EC14" s="727"/>
    </row>
    <row r="15" spans="2:143" ht="11.25" customHeight="1" x14ac:dyDescent="0.15">
      <c r="B15" s="677" t="s">
        <v>253</v>
      </c>
      <c r="C15" s="678"/>
      <c r="D15" s="678"/>
      <c r="E15" s="678"/>
      <c r="F15" s="678"/>
      <c r="G15" s="678"/>
      <c r="H15" s="678"/>
      <c r="I15" s="678"/>
      <c r="J15" s="678"/>
      <c r="K15" s="678"/>
      <c r="L15" s="678"/>
      <c r="M15" s="678"/>
      <c r="N15" s="678"/>
      <c r="O15" s="678"/>
      <c r="P15" s="678"/>
      <c r="Q15" s="679"/>
      <c r="R15" s="680" t="s">
        <v>222</v>
      </c>
      <c r="S15" s="681"/>
      <c r="T15" s="681"/>
      <c r="U15" s="681"/>
      <c r="V15" s="681"/>
      <c r="W15" s="681"/>
      <c r="X15" s="681"/>
      <c r="Y15" s="682"/>
      <c r="Z15" s="713" t="s">
        <v>222</v>
      </c>
      <c r="AA15" s="713"/>
      <c r="AB15" s="713"/>
      <c r="AC15" s="713"/>
      <c r="AD15" s="714" t="s">
        <v>127</v>
      </c>
      <c r="AE15" s="714"/>
      <c r="AF15" s="714"/>
      <c r="AG15" s="714"/>
      <c r="AH15" s="714"/>
      <c r="AI15" s="714"/>
      <c r="AJ15" s="714"/>
      <c r="AK15" s="714"/>
      <c r="AL15" s="683" t="s">
        <v>222</v>
      </c>
      <c r="AM15" s="684"/>
      <c r="AN15" s="684"/>
      <c r="AO15" s="715"/>
      <c r="AP15" s="677" t="s">
        <v>254</v>
      </c>
      <c r="AQ15" s="678"/>
      <c r="AR15" s="678"/>
      <c r="AS15" s="678"/>
      <c r="AT15" s="678"/>
      <c r="AU15" s="678"/>
      <c r="AV15" s="678"/>
      <c r="AW15" s="678"/>
      <c r="AX15" s="678"/>
      <c r="AY15" s="678"/>
      <c r="AZ15" s="678"/>
      <c r="BA15" s="678"/>
      <c r="BB15" s="678"/>
      <c r="BC15" s="678"/>
      <c r="BD15" s="678"/>
      <c r="BE15" s="678"/>
      <c r="BF15" s="679"/>
      <c r="BG15" s="680">
        <v>462</v>
      </c>
      <c r="BH15" s="681"/>
      <c r="BI15" s="681"/>
      <c r="BJ15" s="681"/>
      <c r="BK15" s="681"/>
      <c r="BL15" s="681"/>
      <c r="BM15" s="681"/>
      <c r="BN15" s="682"/>
      <c r="BO15" s="713">
        <v>0.7</v>
      </c>
      <c r="BP15" s="713"/>
      <c r="BQ15" s="713"/>
      <c r="BR15" s="713"/>
      <c r="BS15" s="686" t="s">
        <v>127</v>
      </c>
      <c r="BT15" s="681"/>
      <c r="BU15" s="681"/>
      <c r="BV15" s="681"/>
      <c r="BW15" s="681"/>
      <c r="BX15" s="681"/>
      <c r="BY15" s="681"/>
      <c r="BZ15" s="681"/>
      <c r="CA15" s="681"/>
      <c r="CB15" s="727"/>
      <c r="CD15" s="719" t="s">
        <v>255</v>
      </c>
      <c r="CE15" s="720"/>
      <c r="CF15" s="720"/>
      <c r="CG15" s="720"/>
      <c r="CH15" s="720"/>
      <c r="CI15" s="720"/>
      <c r="CJ15" s="720"/>
      <c r="CK15" s="720"/>
      <c r="CL15" s="720"/>
      <c r="CM15" s="720"/>
      <c r="CN15" s="720"/>
      <c r="CO15" s="720"/>
      <c r="CP15" s="720"/>
      <c r="CQ15" s="721"/>
      <c r="CR15" s="680">
        <v>78248</v>
      </c>
      <c r="CS15" s="681"/>
      <c r="CT15" s="681"/>
      <c r="CU15" s="681"/>
      <c r="CV15" s="681"/>
      <c r="CW15" s="681"/>
      <c r="CX15" s="681"/>
      <c r="CY15" s="682"/>
      <c r="CZ15" s="713">
        <v>5</v>
      </c>
      <c r="DA15" s="713"/>
      <c r="DB15" s="713"/>
      <c r="DC15" s="713"/>
      <c r="DD15" s="686">
        <v>10835</v>
      </c>
      <c r="DE15" s="681"/>
      <c r="DF15" s="681"/>
      <c r="DG15" s="681"/>
      <c r="DH15" s="681"/>
      <c r="DI15" s="681"/>
      <c r="DJ15" s="681"/>
      <c r="DK15" s="681"/>
      <c r="DL15" s="681"/>
      <c r="DM15" s="681"/>
      <c r="DN15" s="681"/>
      <c r="DO15" s="681"/>
      <c r="DP15" s="682"/>
      <c r="DQ15" s="686">
        <v>62886</v>
      </c>
      <c r="DR15" s="681"/>
      <c r="DS15" s="681"/>
      <c r="DT15" s="681"/>
      <c r="DU15" s="681"/>
      <c r="DV15" s="681"/>
      <c r="DW15" s="681"/>
      <c r="DX15" s="681"/>
      <c r="DY15" s="681"/>
      <c r="DZ15" s="681"/>
      <c r="EA15" s="681"/>
      <c r="EB15" s="681"/>
      <c r="EC15" s="727"/>
    </row>
    <row r="16" spans="2:143" ht="11.25" customHeight="1" x14ac:dyDescent="0.15">
      <c r="B16" s="677" t="s">
        <v>256</v>
      </c>
      <c r="C16" s="678"/>
      <c r="D16" s="678"/>
      <c r="E16" s="678"/>
      <c r="F16" s="678"/>
      <c r="G16" s="678"/>
      <c r="H16" s="678"/>
      <c r="I16" s="678"/>
      <c r="J16" s="678"/>
      <c r="K16" s="678"/>
      <c r="L16" s="678"/>
      <c r="M16" s="678"/>
      <c r="N16" s="678"/>
      <c r="O16" s="678"/>
      <c r="P16" s="678"/>
      <c r="Q16" s="679"/>
      <c r="R16" s="680">
        <v>1088</v>
      </c>
      <c r="S16" s="681"/>
      <c r="T16" s="681"/>
      <c r="U16" s="681"/>
      <c r="V16" s="681"/>
      <c r="W16" s="681"/>
      <c r="X16" s="681"/>
      <c r="Y16" s="682"/>
      <c r="Z16" s="713">
        <v>0.1</v>
      </c>
      <c r="AA16" s="713"/>
      <c r="AB16" s="713"/>
      <c r="AC16" s="713"/>
      <c r="AD16" s="714">
        <v>1088</v>
      </c>
      <c r="AE16" s="714"/>
      <c r="AF16" s="714"/>
      <c r="AG16" s="714"/>
      <c r="AH16" s="714"/>
      <c r="AI16" s="714"/>
      <c r="AJ16" s="714"/>
      <c r="AK16" s="714"/>
      <c r="AL16" s="683">
        <v>0.1</v>
      </c>
      <c r="AM16" s="684"/>
      <c r="AN16" s="684"/>
      <c r="AO16" s="715"/>
      <c r="AP16" s="677" t="s">
        <v>257</v>
      </c>
      <c r="AQ16" s="678"/>
      <c r="AR16" s="678"/>
      <c r="AS16" s="678"/>
      <c r="AT16" s="678"/>
      <c r="AU16" s="678"/>
      <c r="AV16" s="678"/>
      <c r="AW16" s="678"/>
      <c r="AX16" s="678"/>
      <c r="AY16" s="678"/>
      <c r="AZ16" s="678"/>
      <c r="BA16" s="678"/>
      <c r="BB16" s="678"/>
      <c r="BC16" s="678"/>
      <c r="BD16" s="678"/>
      <c r="BE16" s="678"/>
      <c r="BF16" s="679"/>
      <c r="BG16" s="680" t="s">
        <v>222</v>
      </c>
      <c r="BH16" s="681"/>
      <c r="BI16" s="681"/>
      <c r="BJ16" s="681"/>
      <c r="BK16" s="681"/>
      <c r="BL16" s="681"/>
      <c r="BM16" s="681"/>
      <c r="BN16" s="682"/>
      <c r="BO16" s="713" t="s">
        <v>127</v>
      </c>
      <c r="BP16" s="713"/>
      <c r="BQ16" s="713"/>
      <c r="BR16" s="713"/>
      <c r="BS16" s="686" t="s">
        <v>127</v>
      </c>
      <c r="BT16" s="681"/>
      <c r="BU16" s="681"/>
      <c r="BV16" s="681"/>
      <c r="BW16" s="681"/>
      <c r="BX16" s="681"/>
      <c r="BY16" s="681"/>
      <c r="BZ16" s="681"/>
      <c r="CA16" s="681"/>
      <c r="CB16" s="727"/>
      <c r="CD16" s="719" t="s">
        <v>258</v>
      </c>
      <c r="CE16" s="720"/>
      <c r="CF16" s="720"/>
      <c r="CG16" s="720"/>
      <c r="CH16" s="720"/>
      <c r="CI16" s="720"/>
      <c r="CJ16" s="720"/>
      <c r="CK16" s="720"/>
      <c r="CL16" s="720"/>
      <c r="CM16" s="720"/>
      <c r="CN16" s="720"/>
      <c r="CO16" s="720"/>
      <c r="CP16" s="720"/>
      <c r="CQ16" s="721"/>
      <c r="CR16" s="680">
        <v>83351</v>
      </c>
      <c r="CS16" s="681"/>
      <c r="CT16" s="681"/>
      <c r="CU16" s="681"/>
      <c r="CV16" s="681"/>
      <c r="CW16" s="681"/>
      <c r="CX16" s="681"/>
      <c r="CY16" s="682"/>
      <c r="CZ16" s="713">
        <v>5.3</v>
      </c>
      <c r="DA16" s="713"/>
      <c r="DB16" s="713"/>
      <c r="DC16" s="713"/>
      <c r="DD16" s="686" t="s">
        <v>222</v>
      </c>
      <c r="DE16" s="681"/>
      <c r="DF16" s="681"/>
      <c r="DG16" s="681"/>
      <c r="DH16" s="681"/>
      <c r="DI16" s="681"/>
      <c r="DJ16" s="681"/>
      <c r="DK16" s="681"/>
      <c r="DL16" s="681"/>
      <c r="DM16" s="681"/>
      <c r="DN16" s="681"/>
      <c r="DO16" s="681"/>
      <c r="DP16" s="682"/>
      <c r="DQ16" s="686">
        <v>2598</v>
      </c>
      <c r="DR16" s="681"/>
      <c r="DS16" s="681"/>
      <c r="DT16" s="681"/>
      <c r="DU16" s="681"/>
      <c r="DV16" s="681"/>
      <c r="DW16" s="681"/>
      <c r="DX16" s="681"/>
      <c r="DY16" s="681"/>
      <c r="DZ16" s="681"/>
      <c r="EA16" s="681"/>
      <c r="EB16" s="681"/>
      <c r="EC16" s="727"/>
    </row>
    <row r="17" spans="2:133" ht="11.25" customHeight="1" x14ac:dyDescent="0.15">
      <c r="B17" s="677" t="s">
        <v>259</v>
      </c>
      <c r="C17" s="678"/>
      <c r="D17" s="678"/>
      <c r="E17" s="678"/>
      <c r="F17" s="678"/>
      <c r="G17" s="678"/>
      <c r="H17" s="678"/>
      <c r="I17" s="678"/>
      <c r="J17" s="678"/>
      <c r="K17" s="678"/>
      <c r="L17" s="678"/>
      <c r="M17" s="678"/>
      <c r="N17" s="678"/>
      <c r="O17" s="678"/>
      <c r="P17" s="678"/>
      <c r="Q17" s="679"/>
      <c r="R17" s="680">
        <v>93</v>
      </c>
      <c r="S17" s="681"/>
      <c r="T17" s="681"/>
      <c r="U17" s="681"/>
      <c r="V17" s="681"/>
      <c r="W17" s="681"/>
      <c r="X17" s="681"/>
      <c r="Y17" s="682"/>
      <c r="Z17" s="713">
        <v>0</v>
      </c>
      <c r="AA17" s="713"/>
      <c r="AB17" s="713"/>
      <c r="AC17" s="713"/>
      <c r="AD17" s="714">
        <v>93</v>
      </c>
      <c r="AE17" s="714"/>
      <c r="AF17" s="714"/>
      <c r="AG17" s="714"/>
      <c r="AH17" s="714"/>
      <c r="AI17" s="714"/>
      <c r="AJ17" s="714"/>
      <c r="AK17" s="714"/>
      <c r="AL17" s="683">
        <v>0</v>
      </c>
      <c r="AM17" s="684"/>
      <c r="AN17" s="684"/>
      <c r="AO17" s="715"/>
      <c r="AP17" s="677" t="s">
        <v>260</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222</v>
      </c>
      <c r="BP17" s="713"/>
      <c r="BQ17" s="713"/>
      <c r="BR17" s="713"/>
      <c r="BS17" s="686" t="s">
        <v>222</v>
      </c>
      <c r="BT17" s="681"/>
      <c r="BU17" s="681"/>
      <c r="BV17" s="681"/>
      <c r="BW17" s="681"/>
      <c r="BX17" s="681"/>
      <c r="BY17" s="681"/>
      <c r="BZ17" s="681"/>
      <c r="CA17" s="681"/>
      <c r="CB17" s="727"/>
      <c r="CD17" s="719" t="s">
        <v>261</v>
      </c>
      <c r="CE17" s="720"/>
      <c r="CF17" s="720"/>
      <c r="CG17" s="720"/>
      <c r="CH17" s="720"/>
      <c r="CI17" s="720"/>
      <c r="CJ17" s="720"/>
      <c r="CK17" s="720"/>
      <c r="CL17" s="720"/>
      <c r="CM17" s="720"/>
      <c r="CN17" s="720"/>
      <c r="CO17" s="720"/>
      <c r="CP17" s="720"/>
      <c r="CQ17" s="721"/>
      <c r="CR17" s="680">
        <v>276946</v>
      </c>
      <c r="CS17" s="681"/>
      <c r="CT17" s="681"/>
      <c r="CU17" s="681"/>
      <c r="CV17" s="681"/>
      <c r="CW17" s="681"/>
      <c r="CX17" s="681"/>
      <c r="CY17" s="682"/>
      <c r="CZ17" s="713">
        <v>17.5</v>
      </c>
      <c r="DA17" s="713"/>
      <c r="DB17" s="713"/>
      <c r="DC17" s="713"/>
      <c r="DD17" s="686" t="s">
        <v>127</v>
      </c>
      <c r="DE17" s="681"/>
      <c r="DF17" s="681"/>
      <c r="DG17" s="681"/>
      <c r="DH17" s="681"/>
      <c r="DI17" s="681"/>
      <c r="DJ17" s="681"/>
      <c r="DK17" s="681"/>
      <c r="DL17" s="681"/>
      <c r="DM17" s="681"/>
      <c r="DN17" s="681"/>
      <c r="DO17" s="681"/>
      <c r="DP17" s="682"/>
      <c r="DQ17" s="686">
        <v>263762</v>
      </c>
      <c r="DR17" s="681"/>
      <c r="DS17" s="681"/>
      <c r="DT17" s="681"/>
      <c r="DU17" s="681"/>
      <c r="DV17" s="681"/>
      <c r="DW17" s="681"/>
      <c r="DX17" s="681"/>
      <c r="DY17" s="681"/>
      <c r="DZ17" s="681"/>
      <c r="EA17" s="681"/>
      <c r="EB17" s="681"/>
      <c r="EC17" s="727"/>
    </row>
    <row r="18" spans="2:133" ht="11.25" customHeight="1" x14ac:dyDescent="0.15">
      <c r="B18" s="677" t="s">
        <v>262</v>
      </c>
      <c r="C18" s="678"/>
      <c r="D18" s="678"/>
      <c r="E18" s="678"/>
      <c r="F18" s="678"/>
      <c r="G18" s="678"/>
      <c r="H18" s="678"/>
      <c r="I18" s="678"/>
      <c r="J18" s="678"/>
      <c r="K18" s="678"/>
      <c r="L18" s="678"/>
      <c r="M18" s="678"/>
      <c r="N18" s="678"/>
      <c r="O18" s="678"/>
      <c r="P18" s="678"/>
      <c r="Q18" s="679"/>
      <c r="R18" s="680">
        <v>556</v>
      </c>
      <c r="S18" s="681"/>
      <c r="T18" s="681"/>
      <c r="U18" s="681"/>
      <c r="V18" s="681"/>
      <c r="W18" s="681"/>
      <c r="X18" s="681"/>
      <c r="Y18" s="682"/>
      <c r="Z18" s="713">
        <v>0</v>
      </c>
      <c r="AA18" s="713"/>
      <c r="AB18" s="713"/>
      <c r="AC18" s="713"/>
      <c r="AD18" s="714">
        <v>556</v>
      </c>
      <c r="AE18" s="714"/>
      <c r="AF18" s="714"/>
      <c r="AG18" s="714"/>
      <c r="AH18" s="714"/>
      <c r="AI18" s="714"/>
      <c r="AJ18" s="714"/>
      <c r="AK18" s="714"/>
      <c r="AL18" s="683">
        <v>0.1</v>
      </c>
      <c r="AM18" s="684"/>
      <c r="AN18" s="684"/>
      <c r="AO18" s="715"/>
      <c r="AP18" s="677" t="s">
        <v>263</v>
      </c>
      <c r="AQ18" s="678"/>
      <c r="AR18" s="678"/>
      <c r="AS18" s="678"/>
      <c r="AT18" s="678"/>
      <c r="AU18" s="678"/>
      <c r="AV18" s="678"/>
      <c r="AW18" s="678"/>
      <c r="AX18" s="678"/>
      <c r="AY18" s="678"/>
      <c r="AZ18" s="678"/>
      <c r="BA18" s="678"/>
      <c r="BB18" s="678"/>
      <c r="BC18" s="678"/>
      <c r="BD18" s="678"/>
      <c r="BE18" s="678"/>
      <c r="BF18" s="679"/>
      <c r="BG18" s="680" t="s">
        <v>222</v>
      </c>
      <c r="BH18" s="681"/>
      <c r="BI18" s="681"/>
      <c r="BJ18" s="681"/>
      <c r="BK18" s="681"/>
      <c r="BL18" s="681"/>
      <c r="BM18" s="681"/>
      <c r="BN18" s="682"/>
      <c r="BO18" s="713" t="s">
        <v>127</v>
      </c>
      <c r="BP18" s="713"/>
      <c r="BQ18" s="713"/>
      <c r="BR18" s="713"/>
      <c r="BS18" s="686" t="s">
        <v>127</v>
      </c>
      <c r="BT18" s="681"/>
      <c r="BU18" s="681"/>
      <c r="BV18" s="681"/>
      <c r="BW18" s="681"/>
      <c r="BX18" s="681"/>
      <c r="BY18" s="681"/>
      <c r="BZ18" s="681"/>
      <c r="CA18" s="681"/>
      <c r="CB18" s="727"/>
      <c r="CD18" s="719" t="s">
        <v>264</v>
      </c>
      <c r="CE18" s="720"/>
      <c r="CF18" s="720"/>
      <c r="CG18" s="720"/>
      <c r="CH18" s="720"/>
      <c r="CI18" s="720"/>
      <c r="CJ18" s="720"/>
      <c r="CK18" s="720"/>
      <c r="CL18" s="720"/>
      <c r="CM18" s="720"/>
      <c r="CN18" s="720"/>
      <c r="CO18" s="720"/>
      <c r="CP18" s="720"/>
      <c r="CQ18" s="721"/>
      <c r="CR18" s="680" t="s">
        <v>222</v>
      </c>
      <c r="CS18" s="681"/>
      <c r="CT18" s="681"/>
      <c r="CU18" s="681"/>
      <c r="CV18" s="681"/>
      <c r="CW18" s="681"/>
      <c r="CX18" s="681"/>
      <c r="CY18" s="682"/>
      <c r="CZ18" s="713" t="s">
        <v>222</v>
      </c>
      <c r="DA18" s="713"/>
      <c r="DB18" s="713"/>
      <c r="DC18" s="713"/>
      <c r="DD18" s="686" t="s">
        <v>222</v>
      </c>
      <c r="DE18" s="681"/>
      <c r="DF18" s="681"/>
      <c r="DG18" s="681"/>
      <c r="DH18" s="681"/>
      <c r="DI18" s="681"/>
      <c r="DJ18" s="681"/>
      <c r="DK18" s="681"/>
      <c r="DL18" s="681"/>
      <c r="DM18" s="681"/>
      <c r="DN18" s="681"/>
      <c r="DO18" s="681"/>
      <c r="DP18" s="682"/>
      <c r="DQ18" s="686" t="s">
        <v>127</v>
      </c>
      <c r="DR18" s="681"/>
      <c r="DS18" s="681"/>
      <c r="DT18" s="681"/>
      <c r="DU18" s="681"/>
      <c r="DV18" s="681"/>
      <c r="DW18" s="681"/>
      <c r="DX18" s="681"/>
      <c r="DY18" s="681"/>
      <c r="DZ18" s="681"/>
      <c r="EA18" s="681"/>
      <c r="EB18" s="681"/>
      <c r="EC18" s="727"/>
    </row>
    <row r="19" spans="2:133" ht="11.25" customHeight="1" x14ac:dyDescent="0.15">
      <c r="B19" s="677" t="s">
        <v>265</v>
      </c>
      <c r="C19" s="678"/>
      <c r="D19" s="678"/>
      <c r="E19" s="678"/>
      <c r="F19" s="678"/>
      <c r="G19" s="678"/>
      <c r="H19" s="678"/>
      <c r="I19" s="678"/>
      <c r="J19" s="678"/>
      <c r="K19" s="678"/>
      <c r="L19" s="678"/>
      <c r="M19" s="678"/>
      <c r="N19" s="678"/>
      <c r="O19" s="678"/>
      <c r="P19" s="678"/>
      <c r="Q19" s="679"/>
      <c r="R19" s="680" t="s">
        <v>222</v>
      </c>
      <c r="S19" s="681"/>
      <c r="T19" s="681"/>
      <c r="U19" s="681"/>
      <c r="V19" s="681"/>
      <c r="W19" s="681"/>
      <c r="X19" s="681"/>
      <c r="Y19" s="682"/>
      <c r="Z19" s="713" t="s">
        <v>127</v>
      </c>
      <c r="AA19" s="713"/>
      <c r="AB19" s="713"/>
      <c r="AC19" s="713"/>
      <c r="AD19" s="714" t="s">
        <v>127</v>
      </c>
      <c r="AE19" s="714"/>
      <c r="AF19" s="714"/>
      <c r="AG19" s="714"/>
      <c r="AH19" s="714"/>
      <c r="AI19" s="714"/>
      <c r="AJ19" s="714"/>
      <c r="AK19" s="714"/>
      <c r="AL19" s="683" t="s">
        <v>127</v>
      </c>
      <c r="AM19" s="684"/>
      <c r="AN19" s="684"/>
      <c r="AO19" s="715"/>
      <c r="AP19" s="677" t="s">
        <v>266</v>
      </c>
      <c r="AQ19" s="678"/>
      <c r="AR19" s="678"/>
      <c r="AS19" s="678"/>
      <c r="AT19" s="678"/>
      <c r="AU19" s="678"/>
      <c r="AV19" s="678"/>
      <c r="AW19" s="678"/>
      <c r="AX19" s="678"/>
      <c r="AY19" s="678"/>
      <c r="AZ19" s="678"/>
      <c r="BA19" s="678"/>
      <c r="BB19" s="678"/>
      <c r="BC19" s="678"/>
      <c r="BD19" s="678"/>
      <c r="BE19" s="678"/>
      <c r="BF19" s="679"/>
      <c r="BG19" s="680">
        <v>687</v>
      </c>
      <c r="BH19" s="681"/>
      <c r="BI19" s="681"/>
      <c r="BJ19" s="681"/>
      <c r="BK19" s="681"/>
      <c r="BL19" s="681"/>
      <c r="BM19" s="681"/>
      <c r="BN19" s="682"/>
      <c r="BO19" s="713">
        <v>1</v>
      </c>
      <c r="BP19" s="713"/>
      <c r="BQ19" s="713"/>
      <c r="BR19" s="713"/>
      <c r="BS19" s="686" t="s">
        <v>222</v>
      </c>
      <c r="BT19" s="681"/>
      <c r="BU19" s="681"/>
      <c r="BV19" s="681"/>
      <c r="BW19" s="681"/>
      <c r="BX19" s="681"/>
      <c r="BY19" s="681"/>
      <c r="BZ19" s="681"/>
      <c r="CA19" s="681"/>
      <c r="CB19" s="727"/>
      <c r="CD19" s="719" t="s">
        <v>267</v>
      </c>
      <c r="CE19" s="720"/>
      <c r="CF19" s="720"/>
      <c r="CG19" s="720"/>
      <c r="CH19" s="720"/>
      <c r="CI19" s="720"/>
      <c r="CJ19" s="720"/>
      <c r="CK19" s="720"/>
      <c r="CL19" s="720"/>
      <c r="CM19" s="720"/>
      <c r="CN19" s="720"/>
      <c r="CO19" s="720"/>
      <c r="CP19" s="720"/>
      <c r="CQ19" s="721"/>
      <c r="CR19" s="680" t="s">
        <v>127</v>
      </c>
      <c r="CS19" s="681"/>
      <c r="CT19" s="681"/>
      <c r="CU19" s="681"/>
      <c r="CV19" s="681"/>
      <c r="CW19" s="681"/>
      <c r="CX19" s="681"/>
      <c r="CY19" s="682"/>
      <c r="CZ19" s="713" t="s">
        <v>127</v>
      </c>
      <c r="DA19" s="713"/>
      <c r="DB19" s="713"/>
      <c r="DC19" s="713"/>
      <c r="DD19" s="686" t="s">
        <v>127</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7"/>
    </row>
    <row r="20" spans="2:133" ht="11.25" customHeight="1" x14ac:dyDescent="0.15">
      <c r="B20" s="677" t="s">
        <v>268</v>
      </c>
      <c r="C20" s="678"/>
      <c r="D20" s="678"/>
      <c r="E20" s="678"/>
      <c r="F20" s="678"/>
      <c r="G20" s="678"/>
      <c r="H20" s="678"/>
      <c r="I20" s="678"/>
      <c r="J20" s="678"/>
      <c r="K20" s="678"/>
      <c r="L20" s="678"/>
      <c r="M20" s="678"/>
      <c r="N20" s="678"/>
      <c r="O20" s="678"/>
      <c r="P20" s="678"/>
      <c r="Q20" s="679"/>
      <c r="R20" s="680">
        <v>527</v>
      </c>
      <c r="S20" s="681"/>
      <c r="T20" s="681"/>
      <c r="U20" s="681"/>
      <c r="V20" s="681"/>
      <c r="W20" s="681"/>
      <c r="X20" s="681"/>
      <c r="Y20" s="682"/>
      <c r="Z20" s="713">
        <v>0</v>
      </c>
      <c r="AA20" s="713"/>
      <c r="AB20" s="713"/>
      <c r="AC20" s="713"/>
      <c r="AD20" s="714">
        <v>527</v>
      </c>
      <c r="AE20" s="714"/>
      <c r="AF20" s="714"/>
      <c r="AG20" s="714"/>
      <c r="AH20" s="714"/>
      <c r="AI20" s="714"/>
      <c r="AJ20" s="714"/>
      <c r="AK20" s="714"/>
      <c r="AL20" s="683">
        <v>0.1</v>
      </c>
      <c r="AM20" s="684"/>
      <c r="AN20" s="684"/>
      <c r="AO20" s="715"/>
      <c r="AP20" s="677" t="s">
        <v>269</v>
      </c>
      <c r="AQ20" s="678"/>
      <c r="AR20" s="678"/>
      <c r="AS20" s="678"/>
      <c r="AT20" s="678"/>
      <c r="AU20" s="678"/>
      <c r="AV20" s="678"/>
      <c r="AW20" s="678"/>
      <c r="AX20" s="678"/>
      <c r="AY20" s="678"/>
      <c r="AZ20" s="678"/>
      <c r="BA20" s="678"/>
      <c r="BB20" s="678"/>
      <c r="BC20" s="678"/>
      <c r="BD20" s="678"/>
      <c r="BE20" s="678"/>
      <c r="BF20" s="679"/>
      <c r="BG20" s="680">
        <v>687</v>
      </c>
      <c r="BH20" s="681"/>
      <c r="BI20" s="681"/>
      <c r="BJ20" s="681"/>
      <c r="BK20" s="681"/>
      <c r="BL20" s="681"/>
      <c r="BM20" s="681"/>
      <c r="BN20" s="682"/>
      <c r="BO20" s="713">
        <v>1</v>
      </c>
      <c r="BP20" s="713"/>
      <c r="BQ20" s="713"/>
      <c r="BR20" s="713"/>
      <c r="BS20" s="686" t="s">
        <v>127</v>
      </c>
      <c r="BT20" s="681"/>
      <c r="BU20" s="681"/>
      <c r="BV20" s="681"/>
      <c r="BW20" s="681"/>
      <c r="BX20" s="681"/>
      <c r="BY20" s="681"/>
      <c r="BZ20" s="681"/>
      <c r="CA20" s="681"/>
      <c r="CB20" s="727"/>
      <c r="CD20" s="719" t="s">
        <v>270</v>
      </c>
      <c r="CE20" s="720"/>
      <c r="CF20" s="720"/>
      <c r="CG20" s="720"/>
      <c r="CH20" s="720"/>
      <c r="CI20" s="720"/>
      <c r="CJ20" s="720"/>
      <c r="CK20" s="720"/>
      <c r="CL20" s="720"/>
      <c r="CM20" s="720"/>
      <c r="CN20" s="720"/>
      <c r="CO20" s="720"/>
      <c r="CP20" s="720"/>
      <c r="CQ20" s="721"/>
      <c r="CR20" s="680">
        <v>1580272</v>
      </c>
      <c r="CS20" s="681"/>
      <c r="CT20" s="681"/>
      <c r="CU20" s="681"/>
      <c r="CV20" s="681"/>
      <c r="CW20" s="681"/>
      <c r="CX20" s="681"/>
      <c r="CY20" s="682"/>
      <c r="CZ20" s="713">
        <v>100</v>
      </c>
      <c r="DA20" s="713"/>
      <c r="DB20" s="713"/>
      <c r="DC20" s="713"/>
      <c r="DD20" s="686">
        <v>179916</v>
      </c>
      <c r="DE20" s="681"/>
      <c r="DF20" s="681"/>
      <c r="DG20" s="681"/>
      <c r="DH20" s="681"/>
      <c r="DI20" s="681"/>
      <c r="DJ20" s="681"/>
      <c r="DK20" s="681"/>
      <c r="DL20" s="681"/>
      <c r="DM20" s="681"/>
      <c r="DN20" s="681"/>
      <c r="DO20" s="681"/>
      <c r="DP20" s="682"/>
      <c r="DQ20" s="686">
        <v>1068313</v>
      </c>
      <c r="DR20" s="681"/>
      <c r="DS20" s="681"/>
      <c r="DT20" s="681"/>
      <c r="DU20" s="681"/>
      <c r="DV20" s="681"/>
      <c r="DW20" s="681"/>
      <c r="DX20" s="681"/>
      <c r="DY20" s="681"/>
      <c r="DZ20" s="681"/>
      <c r="EA20" s="681"/>
      <c r="EB20" s="681"/>
      <c r="EC20" s="727"/>
    </row>
    <row r="21" spans="2:133" ht="11.25" customHeight="1" x14ac:dyDescent="0.15">
      <c r="B21" s="677" t="s">
        <v>271</v>
      </c>
      <c r="C21" s="678"/>
      <c r="D21" s="678"/>
      <c r="E21" s="678"/>
      <c r="F21" s="678"/>
      <c r="G21" s="678"/>
      <c r="H21" s="678"/>
      <c r="I21" s="678"/>
      <c r="J21" s="678"/>
      <c r="K21" s="678"/>
      <c r="L21" s="678"/>
      <c r="M21" s="678"/>
      <c r="N21" s="678"/>
      <c r="O21" s="678"/>
      <c r="P21" s="678"/>
      <c r="Q21" s="679"/>
      <c r="R21" s="680">
        <v>29</v>
      </c>
      <c r="S21" s="681"/>
      <c r="T21" s="681"/>
      <c r="U21" s="681"/>
      <c r="V21" s="681"/>
      <c r="W21" s="681"/>
      <c r="X21" s="681"/>
      <c r="Y21" s="682"/>
      <c r="Z21" s="713">
        <v>0</v>
      </c>
      <c r="AA21" s="713"/>
      <c r="AB21" s="713"/>
      <c r="AC21" s="713"/>
      <c r="AD21" s="714">
        <v>29</v>
      </c>
      <c r="AE21" s="714"/>
      <c r="AF21" s="714"/>
      <c r="AG21" s="714"/>
      <c r="AH21" s="714"/>
      <c r="AI21" s="714"/>
      <c r="AJ21" s="714"/>
      <c r="AK21" s="714"/>
      <c r="AL21" s="683">
        <v>0</v>
      </c>
      <c r="AM21" s="684"/>
      <c r="AN21" s="684"/>
      <c r="AO21" s="715"/>
      <c r="AP21" s="774" t="s">
        <v>272</v>
      </c>
      <c r="AQ21" s="782"/>
      <c r="AR21" s="782"/>
      <c r="AS21" s="782"/>
      <c r="AT21" s="782"/>
      <c r="AU21" s="782"/>
      <c r="AV21" s="782"/>
      <c r="AW21" s="782"/>
      <c r="AX21" s="782"/>
      <c r="AY21" s="782"/>
      <c r="AZ21" s="782"/>
      <c r="BA21" s="782"/>
      <c r="BB21" s="782"/>
      <c r="BC21" s="782"/>
      <c r="BD21" s="782"/>
      <c r="BE21" s="782"/>
      <c r="BF21" s="776"/>
      <c r="BG21" s="680">
        <v>687</v>
      </c>
      <c r="BH21" s="681"/>
      <c r="BI21" s="681"/>
      <c r="BJ21" s="681"/>
      <c r="BK21" s="681"/>
      <c r="BL21" s="681"/>
      <c r="BM21" s="681"/>
      <c r="BN21" s="682"/>
      <c r="BO21" s="713">
        <v>1</v>
      </c>
      <c r="BP21" s="713"/>
      <c r="BQ21" s="713"/>
      <c r="BR21" s="713"/>
      <c r="BS21" s="686" t="s">
        <v>127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273</v>
      </c>
      <c r="C22" s="678"/>
      <c r="D22" s="678"/>
      <c r="E22" s="678"/>
      <c r="F22" s="678"/>
      <c r="G22" s="678"/>
      <c r="H22" s="678"/>
      <c r="I22" s="678"/>
      <c r="J22" s="678"/>
      <c r="K22" s="678"/>
      <c r="L22" s="678"/>
      <c r="M22" s="678"/>
      <c r="N22" s="678"/>
      <c r="O22" s="678"/>
      <c r="P22" s="678"/>
      <c r="Q22" s="679"/>
      <c r="R22" s="680">
        <v>827528</v>
      </c>
      <c r="S22" s="681"/>
      <c r="T22" s="681"/>
      <c r="U22" s="681"/>
      <c r="V22" s="681"/>
      <c r="W22" s="681"/>
      <c r="X22" s="681"/>
      <c r="Y22" s="682"/>
      <c r="Z22" s="713">
        <v>50.8</v>
      </c>
      <c r="AA22" s="713"/>
      <c r="AB22" s="713"/>
      <c r="AC22" s="713"/>
      <c r="AD22" s="714">
        <v>661640</v>
      </c>
      <c r="AE22" s="714"/>
      <c r="AF22" s="714"/>
      <c r="AG22" s="714"/>
      <c r="AH22" s="714"/>
      <c r="AI22" s="714"/>
      <c r="AJ22" s="714"/>
      <c r="AK22" s="714"/>
      <c r="AL22" s="683">
        <v>84.5</v>
      </c>
      <c r="AM22" s="684"/>
      <c r="AN22" s="684"/>
      <c r="AO22" s="715"/>
      <c r="AP22" s="774" t="s">
        <v>274</v>
      </c>
      <c r="AQ22" s="782"/>
      <c r="AR22" s="782"/>
      <c r="AS22" s="782"/>
      <c r="AT22" s="782"/>
      <c r="AU22" s="782"/>
      <c r="AV22" s="782"/>
      <c r="AW22" s="782"/>
      <c r="AX22" s="782"/>
      <c r="AY22" s="782"/>
      <c r="AZ22" s="782"/>
      <c r="BA22" s="782"/>
      <c r="BB22" s="782"/>
      <c r="BC22" s="782"/>
      <c r="BD22" s="782"/>
      <c r="BE22" s="782"/>
      <c r="BF22" s="776"/>
      <c r="BG22" s="680" t="s">
        <v>222</v>
      </c>
      <c r="BH22" s="681"/>
      <c r="BI22" s="681"/>
      <c r="BJ22" s="681"/>
      <c r="BK22" s="681"/>
      <c r="BL22" s="681"/>
      <c r="BM22" s="681"/>
      <c r="BN22" s="682"/>
      <c r="BO22" s="713" t="s">
        <v>127</v>
      </c>
      <c r="BP22" s="713"/>
      <c r="BQ22" s="713"/>
      <c r="BR22" s="713"/>
      <c r="BS22" s="686" t="s">
        <v>127</v>
      </c>
      <c r="BT22" s="681"/>
      <c r="BU22" s="681"/>
      <c r="BV22" s="681"/>
      <c r="BW22" s="681"/>
      <c r="BX22" s="681"/>
      <c r="BY22" s="681"/>
      <c r="BZ22" s="681"/>
      <c r="CA22" s="681"/>
      <c r="CB22" s="727"/>
      <c r="CD22" s="784" t="s">
        <v>275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276</v>
      </c>
      <c r="C23" s="678"/>
      <c r="D23" s="678"/>
      <c r="E23" s="678"/>
      <c r="F23" s="678"/>
      <c r="G23" s="678"/>
      <c r="H23" s="678"/>
      <c r="I23" s="678"/>
      <c r="J23" s="678"/>
      <c r="K23" s="678"/>
      <c r="L23" s="678"/>
      <c r="M23" s="678"/>
      <c r="N23" s="678"/>
      <c r="O23" s="678"/>
      <c r="P23" s="678"/>
      <c r="Q23" s="679"/>
      <c r="R23" s="680">
        <v>661640</v>
      </c>
      <c r="S23" s="681"/>
      <c r="T23" s="681"/>
      <c r="U23" s="681"/>
      <c r="V23" s="681"/>
      <c r="W23" s="681"/>
      <c r="X23" s="681"/>
      <c r="Y23" s="682"/>
      <c r="Z23" s="713">
        <v>40.6</v>
      </c>
      <c r="AA23" s="713"/>
      <c r="AB23" s="713"/>
      <c r="AC23" s="713"/>
      <c r="AD23" s="714">
        <v>661640</v>
      </c>
      <c r="AE23" s="714"/>
      <c r="AF23" s="714"/>
      <c r="AG23" s="714"/>
      <c r="AH23" s="714"/>
      <c r="AI23" s="714"/>
      <c r="AJ23" s="714"/>
      <c r="AK23" s="714"/>
      <c r="AL23" s="683">
        <v>84.5</v>
      </c>
      <c r="AM23" s="684"/>
      <c r="AN23" s="684"/>
      <c r="AO23" s="715"/>
      <c r="AP23" s="774" t="s">
        <v>277</v>
      </c>
      <c r="AQ23" s="782"/>
      <c r="AR23" s="782"/>
      <c r="AS23" s="782"/>
      <c r="AT23" s="782"/>
      <c r="AU23" s="782"/>
      <c r="AV23" s="782"/>
      <c r="AW23" s="782"/>
      <c r="AX23" s="782"/>
      <c r="AY23" s="782"/>
      <c r="AZ23" s="782"/>
      <c r="BA23" s="782"/>
      <c r="BB23" s="782"/>
      <c r="BC23" s="782"/>
      <c r="BD23" s="782"/>
      <c r="BE23" s="782"/>
      <c r="BF23" s="776"/>
      <c r="BG23" s="680" t="s">
        <v>127</v>
      </c>
      <c r="BH23" s="681"/>
      <c r="BI23" s="681"/>
      <c r="BJ23" s="681"/>
      <c r="BK23" s="681"/>
      <c r="BL23" s="681"/>
      <c r="BM23" s="681"/>
      <c r="BN23" s="682"/>
      <c r="BO23" s="713" t="s">
        <v>127</v>
      </c>
      <c r="BP23" s="713"/>
      <c r="BQ23" s="713"/>
      <c r="BR23" s="713"/>
      <c r="BS23" s="686" t="s">
        <v>127</v>
      </c>
      <c r="BT23" s="681"/>
      <c r="BU23" s="681"/>
      <c r="BV23" s="681"/>
      <c r="BW23" s="681"/>
      <c r="BX23" s="681"/>
      <c r="BY23" s="681"/>
      <c r="BZ23" s="681"/>
      <c r="CA23" s="681"/>
      <c r="CB23" s="727"/>
      <c r="CD23" s="784" t="s">
        <v>216</v>
      </c>
      <c r="CE23" s="785"/>
      <c r="CF23" s="785"/>
      <c r="CG23" s="785"/>
      <c r="CH23" s="785"/>
      <c r="CI23" s="785"/>
      <c r="CJ23" s="785"/>
      <c r="CK23" s="785"/>
      <c r="CL23" s="785"/>
      <c r="CM23" s="785"/>
      <c r="CN23" s="785"/>
      <c r="CO23" s="785"/>
      <c r="CP23" s="785"/>
      <c r="CQ23" s="786"/>
      <c r="CR23" s="784" t="s">
        <v>278</v>
      </c>
      <c r="CS23" s="785"/>
      <c r="CT23" s="785"/>
      <c r="CU23" s="785"/>
      <c r="CV23" s="785"/>
      <c r="CW23" s="785"/>
      <c r="CX23" s="785"/>
      <c r="CY23" s="786"/>
      <c r="CZ23" s="784" t="s">
        <v>279</v>
      </c>
      <c r="DA23" s="785"/>
      <c r="DB23" s="785"/>
      <c r="DC23" s="786"/>
      <c r="DD23" s="784" t="s">
        <v>280</v>
      </c>
      <c r="DE23" s="785"/>
      <c r="DF23" s="785"/>
      <c r="DG23" s="785"/>
      <c r="DH23" s="785"/>
      <c r="DI23" s="785"/>
      <c r="DJ23" s="785"/>
      <c r="DK23" s="786"/>
      <c r="DL23" s="793" t="s">
        <v>281</v>
      </c>
      <c r="DM23" s="794"/>
      <c r="DN23" s="794"/>
      <c r="DO23" s="794"/>
      <c r="DP23" s="794"/>
      <c r="DQ23" s="794"/>
      <c r="DR23" s="794"/>
      <c r="DS23" s="794"/>
      <c r="DT23" s="794"/>
      <c r="DU23" s="794"/>
      <c r="DV23" s="795"/>
      <c r="DW23" s="784" t="s">
        <v>282</v>
      </c>
      <c r="DX23" s="785"/>
      <c r="DY23" s="785"/>
      <c r="DZ23" s="785"/>
      <c r="EA23" s="785"/>
      <c r="EB23" s="785"/>
      <c r="EC23" s="786"/>
    </row>
    <row r="24" spans="2:133" ht="11.25" customHeight="1" x14ac:dyDescent="0.15">
      <c r="B24" s="677" t="s">
        <v>283</v>
      </c>
      <c r="C24" s="678"/>
      <c r="D24" s="678"/>
      <c r="E24" s="678"/>
      <c r="F24" s="678"/>
      <c r="G24" s="678"/>
      <c r="H24" s="678"/>
      <c r="I24" s="678"/>
      <c r="J24" s="678"/>
      <c r="K24" s="678"/>
      <c r="L24" s="678"/>
      <c r="M24" s="678"/>
      <c r="N24" s="678"/>
      <c r="O24" s="678"/>
      <c r="P24" s="678"/>
      <c r="Q24" s="679"/>
      <c r="R24" s="680">
        <v>165888</v>
      </c>
      <c r="S24" s="681"/>
      <c r="T24" s="681"/>
      <c r="U24" s="681"/>
      <c r="V24" s="681"/>
      <c r="W24" s="681"/>
      <c r="X24" s="681"/>
      <c r="Y24" s="682"/>
      <c r="Z24" s="713">
        <v>10.199999999999999</v>
      </c>
      <c r="AA24" s="713"/>
      <c r="AB24" s="713"/>
      <c r="AC24" s="713"/>
      <c r="AD24" s="714" t="s">
        <v>127</v>
      </c>
      <c r="AE24" s="714"/>
      <c r="AF24" s="714"/>
      <c r="AG24" s="714"/>
      <c r="AH24" s="714"/>
      <c r="AI24" s="714"/>
      <c r="AJ24" s="714"/>
      <c r="AK24" s="714"/>
      <c r="AL24" s="683" t="s">
        <v>222</v>
      </c>
      <c r="AM24" s="684"/>
      <c r="AN24" s="684"/>
      <c r="AO24" s="715"/>
      <c r="AP24" s="774" t="s">
        <v>284</v>
      </c>
      <c r="AQ24" s="782"/>
      <c r="AR24" s="782"/>
      <c r="AS24" s="782"/>
      <c r="AT24" s="782"/>
      <c r="AU24" s="782"/>
      <c r="AV24" s="782"/>
      <c r="AW24" s="782"/>
      <c r="AX24" s="782"/>
      <c r="AY24" s="782"/>
      <c r="AZ24" s="782"/>
      <c r="BA24" s="782"/>
      <c r="BB24" s="782"/>
      <c r="BC24" s="782"/>
      <c r="BD24" s="782"/>
      <c r="BE24" s="782"/>
      <c r="BF24" s="776"/>
      <c r="BG24" s="680" t="s">
        <v>127</v>
      </c>
      <c r="BH24" s="681"/>
      <c r="BI24" s="681"/>
      <c r="BJ24" s="681"/>
      <c r="BK24" s="681"/>
      <c r="BL24" s="681"/>
      <c r="BM24" s="681"/>
      <c r="BN24" s="682"/>
      <c r="BO24" s="713" t="s">
        <v>222</v>
      </c>
      <c r="BP24" s="713"/>
      <c r="BQ24" s="713"/>
      <c r="BR24" s="713"/>
      <c r="BS24" s="686" t="s">
        <v>127</v>
      </c>
      <c r="BT24" s="681"/>
      <c r="BU24" s="681"/>
      <c r="BV24" s="681"/>
      <c r="BW24" s="681"/>
      <c r="BX24" s="681"/>
      <c r="BY24" s="681"/>
      <c r="BZ24" s="681"/>
      <c r="CA24" s="681"/>
      <c r="CB24" s="727"/>
      <c r="CD24" s="738" t="s">
        <v>285</v>
      </c>
      <c r="CE24" s="739"/>
      <c r="CF24" s="739"/>
      <c r="CG24" s="739"/>
      <c r="CH24" s="739"/>
      <c r="CI24" s="739"/>
      <c r="CJ24" s="739"/>
      <c r="CK24" s="739"/>
      <c r="CL24" s="739"/>
      <c r="CM24" s="739"/>
      <c r="CN24" s="739"/>
      <c r="CO24" s="739"/>
      <c r="CP24" s="739"/>
      <c r="CQ24" s="740"/>
      <c r="CR24" s="735">
        <v>587364</v>
      </c>
      <c r="CS24" s="736"/>
      <c r="CT24" s="736"/>
      <c r="CU24" s="736"/>
      <c r="CV24" s="736"/>
      <c r="CW24" s="736"/>
      <c r="CX24" s="736"/>
      <c r="CY24" s="779"/>
      <c r="CZ24" s="780">
        <v>37.200000000000003</v>
      </c>
      <c r="DA24" s="751"/>
      <c r="DB24" s="751"/>
      <c r="DC24" s="783"/>
      <c r="DD24" s="778">
        <v>560145</v>
      </c>
      <c r="DE24" s="736"/>
      <c r="DF24" s="736"/>
      <c r="DG24" s="736"/>
      <c r="DH24" s="736"/>
      <c r="DI24" s="736"/>
      <c r="DJ24" s="736"/>
      <c r="DK24" s="779"/>
      <c r="DL24" s="778">
        <v>518122</v>
      </c>
      <c r="DM24" s="736"/>
      <c r="DN24" s="736"/>
      <c r="DO24" s="736"/>
      <c r="DP24" s="736"/>
      <c r="DQ24" s="736"/>
      <c r="DR24" s="736"/>
      <c r="DS24" s="736"/>
      <c r="DT24" s="736"/>
      <c r="DU24" s="736"/>
      <c r="DV24" s="779"/>
      <c r="DW24" s="780">
        <v>64.599999999999994</v>
      </c>
      <c r="DX24" s="751"/>
      <c r="DY24" s="751"/>
      <c r="DZ24" s="751"/>
      <c r="EA24" s="751"/>
      <c r="EB24" s="751"/>
      <c r="EC24" s="781"/>
    </row>
    <row r="25" spans="2:133" ht="11.25" customHeight="1" x14ac:dyDescent="0.15">
      <c r="B25" s="677" t="s">
        <v>286</v>
      </c>
      <c r="C25" s="678"/>
      <c r="D25" s="678"/>
      <c r="E25" s="678"/>
      <c r="F25" s="678"/>
      <c r="G25" s="678"/>
      <c r="H25" s="678"/>
      <c r="I25" s="678"/>
      <c r="J25" s="678"/>
      <c r="K25" s="678"/>
      <c r="L25" s="678"/>
      <c r="M25" s="678"/>
      <c r="N25" s="678"/>
      <c r="O25" s="678"/>
      <c r="P25" s="678"/>
      <c r="Q25" s="679"/>
      <c r="R25" s="680" t="s">
        <v>127</v>
      </c>
      <c r="S25" s="681"/>
      <c r="T25" s="681"/>
      <c r="U25" s="681"/>
      <c r="V25" s="681"/>
      <c r="W25" s="681"/>
      <c r="X25" s="681"/>
      <c r="Y25" s="682"/>
      <c r="Z25" s="713" t="s">
        <v>127</v>
      </c>
      <c r="AA25" s="713"/>
      <c r="AB25" s="713"/>
      <c r="AC25" s="713"/>
      <c r="AD25" s="714" t="s">
        <v>127</v>
      </c>
      <c r="AE25" s="714"/>
      <c r="AF25" s="714"/>
      <c r="AG25" s="714"/>
      <c r="AH25" s="714"/>
      <c r="AI25" s="714"/>
      <c r="AJ25" s="714"/>
      <c r="AK25" s="714"/>
      <c r="AL25" s="683" t="s">
        <v>127</v>
      </c>
      <c r="AM25" s="684"/>
      <c r="AN25" s="684"/>
      <c r="AO25" s="715"/>
      <c r="AP25" s="774" t="s">
        <v>287</v>
      </c>
      <c r="AQ25" s="782"/>
      <c r="AR25" s="782"/>
      <c r="AS25" s="782"/>
      <c r="AT25" s="782"/>
      <c r="AU25" s="782"/>
      <c r="AV25" s="782"/>
      <c r="AW25" s="782"/>
      <c r="AX25" s="782"/>
      <c r="AY25" s="782"/>
      <c r="AZ25" s="782"/>
      <c r="BA25" s="782"/>
      <c r="BB25" s="782"/>
      <c r="BC25" s="782"/>
      <c r="BD25" s="782"/>
      <c r="BE25" s="782"/>
      <c r="BF25" s="776"/>
      <c r="BG25" s="680" t="s">
        <v>127</v>
      </c>
      <c r="BH25" s="681"/>
      <c r="BI25" s="681"/>
      <c r="BJ25" s="681"/>
      <c r="BK25" s="681"/>
      <c r="BL25" s="681"/>
      <c r="BM25" s="681"/>
      <c r="BN25" s="682"/>
      <c r="BO25" s="713" t="s">
        <v>222</v>
      </c>
      <c r="BP25" s="713"/>
      <c r="BQ25" s="713"/>
      <c r="BR25" s="713"/>
      <c r="BS25" s="686" t="s">
        <v>222</v>
      </c>
      <c r="BT25" s="681"/>
      <c r="BU25" s="681"/>
      <c r="BV25" s="681"/>
      <c r="BW25" s="681"/>
      <c r="BX25" s="681"/>
      <c r="BY25" s="681"/>
      <c r="BZ25" s="681"/>
      <c r="CA25" s="681"/>
      <c r="CB25" s="727"/>
      <c r="CD25" s="719" t="s">
        <v>288</v>
      </c>
      <c r="CE25" s="720"/>
      <c r="CF25" s="720"/>
      <c r="CG25" s="720"/>
      <c r="CH25" s="720"/>
      <c r="CI25" s="720"/>
      <c r="CJ25" s="720"/>
      <c r="CK25" s="720"/>
      <c r="CL25" s="720"/>
      <c r="CM25" s="720"/>
      <c r="CN25" s="720"/>
      <c r="CO25" s="720"/>
      <c r="CP25" s="720"/>
      <c r="CQ25" s="721"/>
      <c r="CR25" s="680">
        <v>299526</v>
      </c>
      <c r="CS25" s="699"/>
      <c r="CT25" s="699"/>
      <c r="CU25" s="699"/>
      <c r="CV25" s="699"/>
      <c r="CW25" s="699"/>
      <c r="CX25" s="699"/>
      <c r="CY25" s="700"/>
      <c r="CZ25" s="683">
        <v>19</v>
      </c>
      <c r="DA25" s="701"/>
      <c r="DB25" s="701"/>
      <c r="DC25" s="702"/>
      <c r="DD25" s="686">
        <v>290742</v>
      </c>
      <c r="DE25" s="699"/>
      <c r="DF25" s="699"/>
      <c r="DG25" s="699"/>
      <c r="DH25" s="699"/>
      <c r="DI25" s="699"/>
      <c r="DJ25" s="699"/>
      <c r="DK25" s="700"/>
      <c r="DL25" s="686">
        <v>248806</v>
      </c>
      <c r="DM25" s="699"/>
      <c r="DN25" s="699"/>
      <c r="DO25" s="699"/>
      <c r="DP25" s="699"/>
      <c r="DQ25" s="699"/>
      <c r="DR25" s="699"/>
      <c r="DS25" s="699"/>
      <c r="DT25" s="699"/>
      <c r="DU25" s="699"/>
      <c r="DV25" s="700"/>
      <c r="DW25" s="683">
        <v>31</v>
      </c>
      <c r="DX25" s="701"/>
      <c r="DY25" s="701"/>
      <c r="DZ25" s="701"/>
      <c r="EA25" s="701"/>
      <c r="EB25" s="701"/>
      <c r="EC25" s="722"/>
    </row>
    <row r="26" spans="2:133" ht="11.25" customHeight="1" x14ac:dyDescent="0.15">
      <c r="B26" s="677" t="s">
        <v>289</v>
      </c>
      <c r="C26" s="678"/>
      <c r="D26" s="678"/>
      <c r="E26" s="678"/>
      <c r="F26" s="678"/>
      <c r="G26" s="678"/>
      <c r="H26" s="678"/>
      <c r="I26" s="678"/>
      <c r="J26" s="678"/>
      <c r="K26" s="678"/>
      <c r="L26" s="678"/>
      <c r="M26" s="678"/>
      <c r="N26" s="678"/>
      <c r="O26" s="678"/>
      <c r="P26" s="678"/>
      <c r="Q26" s="679"/>
      <c r="R26" s="680">
        <v>949216</v>
      </c>
      <c r="S26" s="681"/>
      <c r="T26" s="681"/>
      <c r="U26" s="681"/>
      <c r="V26" s="681"/>
      <c r="W26" s="681"/>
      <c r="X26" s="681"/>
      <c r="Y26" s="682"/>
      <c r="Z26" s="713">
        <v>58.3</v>
      </c>
      <c r="AA26" s="713"/>
      <c r="AB26" s="713"/>
      <c r="AC26" s="713"/>
      <c r="AD26" s="714">
        <v>783328</v>
      </c>
      <c r="AE26" s="714"/>
      <c r="AF26" s="714"/>
      <c r="AG26" s="714"/>
      <c r="AH26" s="714"/>
      <c r="AI26" s="714"/>
      <c r="AJ26" s="714"/>
      <c r="AK26" s="714"/>
      <c r="AL26" s="683">
        <v>100</v>
      </c>
      <c r="AM26" s="684"/>
      <c r="AN26" s="684"/>
      <c r="AO26" s="715"/>
      <c r="AP26" s="774" t="s">
        <v>290</v>
      </c>
      <c r="AQ26" s="775"/>
      <c r="AR26" s="775"/>
      <c r="AS26" s="775"/>
      <c r="AT26" s="775"/>
      <c r="AU26" s="775"/>
      <c r="AV26" s="775"/>
      <c r="AW26" s="775"/>
      <c r="AX26" s="775"/>
      <c r="AY26" s="775"/>
      <c r="AZ26" s="775"/>
      <c r="BA26" s="775"/>
      <c r="BB26" s="775"/>
      <c r="BC26" s="775"/>
      <c r="BD26" s="775"/>
      <c r="BE26" s="775"/>
      <c r="BF26" s="776"/>
      <c r="BG26" s="680" t="s">
        <v>222</v>
      </c>
      <c r="BH26" s="681"/>
      <c r="BI26" s="681"/>
      <c r="BJ26" s="681"/>
      <c r="BK26" s="681"/>
      <c r="BL26" s="681"/>
      <c r="BM26" s="681"/>
      <c r="BN26" s="682"/>
      <c r="BO26" s="713" t="s">
        <v>127</v>
      </c>
      <c r="BP26" s="713"/>
      <c r="BQ26" s="713"/>
      <c r="BR26" s="713"/>
      <c r="BS26" s="686" t="s">
        <v>222</v>
      </c>
      <c r="BT26" s="681"/>
      <c r="BU26" s="681"/>
      <c r="BV26" s="681"/>
      <c r="BW26" s="681"/>
      <c r="BX26" s="681"/>
      <c r="BY26" s="681"/>
      <c r="BZ26" s="681"/>
      <c r="CA26" s="681"/>
      <c r="CB26" s="727"/>
      <c r="CD26" s="719" t="s">
        <v>291</v>
      </c>
      <c r="CE26" s="720"/>
      <c r="CF26" s="720"/>
      <c r="CG26" s="720"/>
      <c r="CH26" s="720"/>
      <c r="CI26" s="720"/>
      <c r="CJ26" s="720"/>
      <c r="CK26" s="720"/>
      <c r="CL26" s="720"/>
      <c r="CM26" s="720"/>
      <c r="CN26" s="720"/>
      <c r="CO26" s="720"/>
      <c r="CP26" s="720"/>
      <c r="CQ26" s="721"/>
      <c r="CR26" s="680">
        <v>164506</v>
      </c>
      <c r="CS26" s="681"/>
      <c r="CT26" s="681"/>
      <c r="CU26" s="681"/>
      <c r="CV26" s="681"/>
      <c r="CW26" s="681"/>
      <c r="CX26" s="681"/>
      <c r="CY26" s="682"/>
      <c r="CZ26" s="683">
        <v>10.4</v>
      </c>
      <c r="DA26" s="701"/>
      <c r="DB26" s="701"/>
      <c r="DC26" s="702"/>
      <c r="DD26" s="686">
        <v>156164</v>
      </c>
      <c r="DE26" s="681"/>
      <c r="DF26" s="681"/>
      <c r="DG26" s="681"/>
      <c r="DH26" s="681"/>
      <c r="DI26" s="681"/>
      <c r="DJ26" s="681"/>
      <c r="DK26" s="682"/>
      <c r="DL26" s="686" t="s">
        <v>222</v>
      </c>
      <c r="DM26" s="681"/>
      <c r="DN26" s="681"/>
      <c r="DO26" s="681"/>
      <c r="DP26" s="681"/>
      <c r="DQ26" s="681"/>
      <c r="DR26" s="681"/>
      <c r="DS26" s="681"/>
      <c r="DT26" s="681"/>
      <c r="DU26" s="681"/>
      <c r="DV26" s="682"/>
      <c r="DW26" s="683" t="s">
        <v>127</v>
      </c>
      <c r="DX26" s="701"/>
      <c r="DY26" s="701"/>
      <c r="DZ26" s="701"/>
      <c r="EA26" s="701"/>
      <c r="EB26" s="701"/>
      <c r="EC26" s="722"/>
    </row>
    <row r="27" spans="2:133" ht="11.25" customHeight="1" x14ac:dyDescent="0.15">
      <c r="B27" s="677" t="s">
        <v>292</v>
      </c>
      <c r="C27" s="678"/>
      <c r="D27" s="678"/>
      <c r="E27" s="678"/>
      <c r="F27" s="678"/>
      <c r="G27" s="678"/>
      <c r="H27" s="678"/>
      <c r="I27" s="678"/>
      <c r="J27" s="678"/>
      <c r="K27" s="678"/>
      <c r="L27" s="678"/>
      <c r="M27" s="678"/>
      <c r="N27" s="678"/>
      <c r="O27" s="678"/>
      <c r="P27" s="678"/>
      <c r="Q27" s="679"/>
      <c r="R27" s="680" t="s">
        <v>127</v>
      </c>
      <c r="S27" s="681"/>
      <c r="T27" s="681"/>
      <c r="U27" s="681"/>
      <c r="V27" s="681"/>
      <c r="W27" s="681"/>
      <c r="X27" s="681"/>
      <c r="Y27" s="682"/>
      <c r="Z27" s="713" t="s">
        <v>222</v>
      </c>
      <c r="AA27" s="713"/>
      <c r="AB27" s="713"/>
      <c r="AC27" s="713"/>
      <c r="AD27" s="714" t="s">
        <v>222</v>
      </c>
      <c r="AE27" s="714"/>
      <c r="AF27" s="714"/>
      <c r="AG27" s="714"/>
      <c r="AH27" s="714"/>
      <c r="AI27" s="714"/>
      <c r="AJ27" s="714"/>
      <c r="AK27" s="714"/>
      <c r="AL27" s="683" t="s">
        <v>222</v>
      </c>
      <c r="AM27" s="684"/>
      <c r="AN27" s="684"/>
      <c r="AO27" s="715"/>
      <c r="AP27" s="677" t="s">
        <v>293</v>
      </c>
      <c r="AQ27" s="678"/>
      <c r="AR27" s="678"/>
      <c r="AS27" s="678"/>
      <c r="AT27" s="678"/>
      <c r="AU27" s="678"/>
      <c r="AV27" s="678"/>
      <c r="AW27" s="678"/>
      <c r="AX27" s="678"/>
      <c r="AY27" s="678"/>
      <c r="AZ27" s="678"/>
      <c r="BA27" s="678"/>
      <c r="BB27" s="678"/>
      <c r="BC27" s="678"/>
      <c r="BD27" s="678"/>
      <c r="BE27" s="678"/>
      <c r="BF27" s="679"/>
      <c r="BG27" s="680">
        <v>69641</v>
      </c>
      <c r="BH27" s="681"/>
      <c r="BI27" s="681"/>
      <c r="BJ27" s="681"/>
      <c r="BK27" s="681"/>
      <c r="BL27" s="681"/>
      <c r="BM27" s="681"/>
      <c r="BN27" s="682"/>
      <c r="BO27" s="713">
        <v>100</v>
      </c>
      <c r="BP27" s="713"/>
      <c r="BQ27" s="713"/>
      <c r="BR27" s="713"/>
      <c r="BS27" s="686" t="s">
        <v>127</v>
      </c>
      <c r="BT27" s="681"/>
      <c r="BU27" s="681"/>
      <c r="BV27" s="681"/>
      <c r="BW27" s="681"/>
      <c r="BX27" s="681"/>
      <c r="BY27" s="681"/>
      <c r="BZ27" s="681"/>
      <c r="CA27" s="681"/>
      <c r="CB27" s="727"/>
      <c r="CD27" s="719" t="s">
        <v>294</v>
      </c>
      <c r="CE27" s="720"/>
      <c r="CF27" s="720"/>
      <c r="CG27" s="720"/>
      <c r="CH27" s="720"/>
      <c r="CI27" s="720"/>
      <c r="CJ27" s="720"/>
      <c r="CK27" s="720"/>
      <c r="CL27" s="720"/>
      <c r="CM27" s="720"/>
      <c r="CN27" s="720"/>
      <c r="CO27" s="720"/>
      <c r="CP27" s="720"/>
      <c r="CQ27" s="721"/>
      <c r="CR27" s="680">
        <v>10892</v>
      </c>
      <c r="CS27" s="699"/>
      <c r="CT27" s="699"/>
      <c r="CU27" s="699"/>
      <c r="CV27" s="699"/>
      <c r="CW27" s="699"/>
      <c r="CX27" s="699"/>
      <c r="CY27" s="700"/>
      <c r="CZ27" s="683">
        <v>0.7</v>
      </c>
      <c r="DA27" s="701"/>
      <c r="DB27" s="701"/>
      <c r="DC27" s="702"/>
      <c r="DD27" s="686">
        <v>5641</v>
      </c>
      <c r="DE27" s="699"/>
      <c r="DF27" s="699"/>
      <c r="DG27" s="699"/>
      <c r="DH27" s="699"/>
      <c r="DI27" s="699"/>
      <c r="DJ27" s="699"/>
      <c r="DK27" s="700"/>
      <c r="DL27" s="686">
        <v>5554</v>
      </c>
      <c r="DM27" s="699"/>
      <c r="DN27" s="699"/>
      <c r="DO27" s="699"/>
      <c r="DP27" s="699"/>
      <c r="DQ27" s="699"/>
      <c r="DR27" s="699"/>
      <c r="DS27" s="699"/>
      <c r="DT27" s="699"/>
      <c r="DU27" s="699"/>
      <c r="DV27" s="700"/>
      <c r="DW27" s="683">
        <v>0.7</v>
      </c>
      <c r="DX27" s="701"/>
      <c r="DY27" s="701"/>
      <c r="DZ27" s="701"/>
      <c r="EA27" s="701"/>
      <c r="EB27" s="701"/>
      <c r="EC27" s="722"/>
    </row>
    <row r="28" spans="2:133" ht="11.25" customHeight="1" x14ac:dyDescent="0.15">
      <c r="B28" s="677" t="s">
        <v>295</v>
      </c>
      <c r="C28" s="678"/>
      <c r="D28" s="678"/>
      <c r="E28" s="678"/>
      <c r="F28" s="678"/>
      <c r="G28" s="678"/>
      <c r="H28" s="678"/>
      <c r="I28" s="678"/>
      <c r="J28" s="678"/>
      <c r="K28" s="678"/>
      <c r="L28" s="678"/>
      <c r="M28" s="678"/>
      <c r="N28" s="678"/>
      <c r="O28" s="678"/>
      <c r="P28" s="678"/>
      <c r="Q28" s="679"/>
      <c r="R28" s="680">
        <v>4405</v>
      </c>
      <c r="S28" s="681"/>
      <c r="T28" s="681"/>
      <c r="U28" s="681"/>
      <c r="V28" s="681"/>
      <c r="W28" s="681"/>
      <c r="X28" s="681"/>
      <c r="Y28" s="682"/>
      <c r="Z28" s="713">
        <v>0.3</v>
      </c>
      <c r="AA28" s="713"/>
      <c r="AB28" s="713"/>
      <c r="AC28" s="713"/>
      <c r="AD28" s="714" t="s">
        <v>127</v>
      </c>
      <c r="AE28" s="714"/>
      <c r="AF28" s="714"/>
      <c r="AG28" s="714"/>
      <c r="AH28" s="714"/>
      <c r="AI28" s="714"/>
      <c r="AJ28" s="714"/>
      <c r="AK28" s="714"/>
      <c r="AL28" s="683" t="s">
        <v>127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296</v>
      </c>
      <c r="CE28" s="720"/>
      <c r="CF28" s="720"/>
      <c r="CG28" s="720"/>
      <c r="CH28" s="720"/>
      <c r="CI28" s="720"/>
      <c r="CJ28" s="720"/>
      <c r="CK28" s="720"/>
      <c r="CL28" s="720"/>
      <c r="CM28" s="720"/>
      <c r="CN28" s="720"/>
      <c r="CO28" s="720"/>
      <c r="CP28" s="720"/>
      <c r="CQ28" s="721"/>
      <c r="CR28" s="680">
        <v>276946</v>
      </c>
      <c r="CS28" s="681"/>
      <c r="CT28" s="681"/>
      <c r="CU28" s="681"/>
      <c r="CV28" s="681"/>
      <c r="CW28" s="681"/>
      <c r="CX28" s="681"/>
      <c r="CY28" s="682"/>
      <c r="CZ28" s="683">
        <v>17.5</v>
      </c>
      <c r="DA28" s="701"/>
      <c r="DB28" s="701"/>
      <c r="DC28" s="702"/>
      <c r="DD28" s="686">
        <v>263762</v>
      </c>
      <c r="DE28" s="681"/>
      <c r="DF28" s="681"/>
      <c r="DG28" s="681"/>
      <c r="DH28" s="681"/>
      <c r="DI28" s="681"/>
      <c r="DJ28" s="681"/>
      <c r="DK28" s="682"/>
      <c r="DL28" s="686">
        <v>263762</v>
      </c>
      <c r="DM28" s="681"/>
      <c r="DN28" s="681"/>
      <c r="DO28" s="681"/>
      <c r="DP28" s="681"/>
      <c r="DQ28" s="681"/>
      <c r="DR28" s="681"/>
      <c r="DS28" s="681"/>
      <c r="DT28" s="681"/>
      <c r="DU28" s="681"/>
      <c r="DV28" s="682"/>
      <c r="DW28" s="683">
        <v>32.9</v>
      </c>
      <c r="DX28" s="701"/>
      <c r="DY28" s="701"/>
      <c r="DZ28" s="701"/>
      <c r="EA28" s="701"/>
      <c r="EB28" s="701"/>
      <c r="EC28" s="722"/>
    </row>
    <row r="29" spans="2:133" ht="11.25" customHeight="1" x14ac:dyDescent="0.15">
      <c r="B29" s="677" t="s">
        <v>297</v>
      </c>
      <c r="C29" s="678"/>
      <c r="D29" s="678"/>
      <c r="E29" s="678"/>
      <c r="F29" s="678"/>
      <c r="G29" s="678"/>
      <c r="H29" s="678"/>
      <c r="I29" s="678"/>
      <c r="J29" s="678"/>
      <c r="K29" s="678"/>
      <c r="L29" s="678"/>
      <c r="M29" s="678"/>
      <c r="N29" s="678"/>
      <c r="O29" s="678"/>
      <c r="P29" s="678"/>
      <c r="Q29" s="679"/>
      <c r="R29" s="680">
        <v>17107</v>
      </c>
      <c r="S29" s="681"/>
      <c r="T29" s="681"/>
      <c r="U29" s="681"/>
      <c r="V29" s="681"/>
      <c r="W29" s="681"/>
      <c r="X29" s="681"/>
      <c r="Y29" s="682"/>
      <c r="Z29" s="713">
        <v>1</v>
      </c>
      <c r="AA29" s="713"/>
      <c r="AB29" s="713"/>
      <c r="AC29" s="713"/>
      <c r="AD29" s="714" t="s">
        <v>127</v>
      </c>
      <c r="AE29" s="714"/>
      <c r="AF29" s="714"/>
      <c r="AG29" s="714"/>
      <c r="AH29" s="714"/>
      <c r="AI29" s="714"/>
      <c r="AJ29" s="714"/>
      <c r="AK29" s="714"/>
      <c r="AL29" s="683" t="s">
        <v>127</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298</v>
      </c>
      <c r="CE29" s="769"/>
      <c r="CF29" s="719" t="s">
        <v>299</v>
      </c>
      <c r="CG29" s="720"/>
      <c r="CH29" s="720"/>
      <c r="CI29" s="720"/>
      <c r="CJ29" s="720"/>
      <c r="CK29" s="720"/>
      <c r="CL29" s="720"/>
      <c r="CM29" s="720"/>
      <c r="CN29" s="720"/>
      <c r="CO29" s="720"/>
      <c r="CP29" s="720"/>
      <c r="CQ29" s="721"/>
      <c r="CR29" s="680">
        <v>276946</v>
      </c>
      <c r="CS29" s="699"/>
      <c r="CT29" s="699"/>
      <c r="CU29" s="699"/>
      <c r="CV29" s="699"/>
      <c r="CW29" s="699"/>
      <c r="CX29" s="699"/>
      <c r="CY29" s="700"/>
      <c r="CZ29" s="683">
        <v>17.5</v>
      </c>
      <c r="DA29" s="701"/>
      <c r="DB29" s="701"/>
      <c r="DC29" s="702"/>
      <c r="DD29" s="686">
        <v>263762</v>
      </c>
      <c r="DE29" s="699"/>
      <c r="DF29" s="699"/>
      <c r="DG29" s="699"/>
      <c r="DH29" s="699"/>
      <c r="DI29" s="699"/>
      <c r="DJ29" s="699"/>
      <c r="DK29" s="700"/>
      <c r="DL29" s="686">
        <v>263762</v>
      </c>
      <c r="DM29" s="699"/>
      <c r="DN29" s="699"/>
      <c r="DO29" s="699"/>
      <c r="DP29" s="699"/>
      <c r="DQ29" s="699"/>
      <c r="DR29" s="699"/>
      <c r="DS29" s="699"/>
      <c r="DT29" s="699"/>
      <c r="DU29" s="699"/>
      <c r="DV29" s="700"/>
      <c r="DW29" s="683">
        <v>32.9</v>
      </c>
      <c r="DX29" s="701"/>
      <c r="DY29" s="701"/>
      <c r="DZ29" s="701"/>
      <c r="EA29" s="701"/>
      <c r="EB29" s="701"/>
      <c r="EC29" s="722"/>
    </row>
    <row r="30" spans="2:133" ht="11.25" customHeight="1" x14ac:dyDescent="0.15">
      <c r="B30" s="677" t="s">
        <v>300</v>
      </c>
      <c r="C30" s="678"/>
      <c r="D30" s="678"/>
      <c r="E30" s="678"/>
      <c r="F30" s="678"/>
      <c r="G30" s="678"/>
      <c r="H30" s="678"/>
      <c r="I30" s="678"/>
      <c r="J30" s="678"/>
      <c r="K30" s="678"/>
      <c r="L30" s="678"/>
      <c r="M30" s="678"/>
      <c r="N30" s="678"/>
      <c r="O30" s="678"/>
      <c r="P30" s="678"/>
      <c r="Q30" s="679"/>
      <c r="R30" s="680">
        <v>1175</v>
      </c>
      <c r="S30" s="681"/>
      <c r="T30" s="681"/>
      <c r="U30" s="681"/>
      <c r="V30" s="681"/>
      <c r="W30" s="681"/>
      <c r="X30" s="681"/>
      <c r="Y30" s="682"/>
      <c r="Z30" s="713">
        <v>0.1</v>
      </c>
      <c r="AA30" s="713"/>
      <c r="AB30" s="713"/>
      <c r="AC30" s="713"/>
      <c r="AD30" s="714" t="s">
        <v>127</v>
      </c>
      <c r="AE30" s="714"/>
      <c r="AF30" s="714"/>
      <c r="AG30" s="714"/>
      <c r="AH30" s="714"/>
      <c r="AI30" s="714"/>
      <c r="AJ30" s="714"/>
      <c r="AK30" s="714"/>
      <c r="AL30" s="683" t="s">
        <v>127</v>
      </c>
      <c r="AM30" s="684"/>
      <c r="AN30" s="684"/>
      <c r="AO30" s="715"/>
      <c r="AP30" s="741" t="s">
        <v>216</v>
      </c>
      <c r="AQ30" s="742"/>
      <c r="AR30" s="742"/>
      <c r="AS30" s="742"/>
      <c r="AT30" s="742"/>
      <c r="AU30" s="742"/>
      <c r="AV30" s="742"/>
      <c r="AW30" s="742"/>
      <c r="AX30" s="742"/>
      <c r="AY30" s="742"/>
      <c r="AZ30" s="742"/>
      <c r="BA30" s="742"/>
      <c r="BB30" s="742"/>
      <c r="BC30" s="742"/>
      <c r="BD30" s="742"/>
      <c r="BE30" s="742"/>
      <c r="BF30" s="743"/>
      <c r="BG30" s="741" t="s">
        <v>301</v>
      </c>
      <c r="BH30" s="766"/>
      <c r="BI30" s="766"/>
      <c r="BJ30" s="766"/>
      <c r="BK30" s="766"/>
      <c r="BL30" s="766"/>
      <c r="BM30" s="766"/>
      <c r="BN30" s="766"/>
      <c r="BO30" s="766"/>
      <c r="BP30" s="766"/>
      <c r="BQ30" s="767"/>
      <c r="BR30" s="741" t="s">
        <v>302</v>
      </c>
      <c r="BS30" s="766"/>
      <c r="BT30" s="766"/>
      <c r="BU30" s="766"/>
      <c r="BV30" s="766"/>
      <c r="BW30" s="766"/>
      <c r="BX30" s="766"/>
      <c r="BY30" s="766"/>
      <c r="BZ30" s="766"/>
      <c r="CA30" s="766"/>
      <c r="CB30" s="767"/>
      <c r="CD30" s="770"/>
      <c r="CE30" s="771"/>
      <c r="CF30" s="719" t="s">
        <v>303</v>
      </c>
      <c r="CG30" s="720"/>
      <c r="CH30" s="720"/>
      <c r="CI30" s="720"/>
      <c r="CJ30" s="720"/>
      <c r="CK30" s="720"/>
      <c r="CL30" s="720"/>
      <c r="CM30" s="720"/>
      <c r="CN30" s="720"/>
      <c r="CO30" s="720"/>
      <c r="CP30" s="720"/>
      <c r="CQ30" s="721"/>
      <c r="CR30" s="680">
        <v>268705</v>
      </c>
      <c r="CS30" s="681"/>
      <c r="CT30" s="681"/>
      <c r="CU30" s="681"/>
      <c r="CV30" s="681"/>
      <c r="CW30" s="681"/>
      <c r="CX30" s="681"/>
      <c r="CY30" s="682"/>
      <c r="CZ30" s="683">
        <v>17</v>
      </c>
      <c r="DA30" s="701"/>
      <c r="DB30" s="701"/>
      <c r="DC30" s="702"/>
      <c r="DD30" s="686">
        <v>255522</v>
      </c>
      <c r="DE30" s="681"/>
      <c r="DF30" s="681"/>
      <c r="DG30" s="681"/>
      <c r="DH30" s="681"/>
      <c r="DI30" s="681"/>
      <c r="DJ30" s="681"/>
      <c r="DK30" s="682"/>
      <c r="DL30" s="686">
        <v>255522</v>
      </c>
      <c r="DM30" s="681"/>
      <c r="DN30" s="681"/>
      <c r="DO30" s="681"/>
      <c r="DP30" s="681"/>
      <c r="DQ30" s="681"/>
      <c r="DR30" s="681"/>
      <c r="DS30" s="681"/>
      <c r="DT30" s="681"/>
      <c r="DU30" s="681"/>
      <c r="DV30" s="682"/>
      <c r="DW30" s="683">
        <v>31.9</v>
      </c>
      <c r="DX30" s="701"/>
      <c r="DY30" s="701"/>
      <c r="DZ30" s="701"/>
      <c r="EA30" s="701"/>
      <c r="EB30" s="701"/>
      <c r="EC30" s="722"/>
    </row>
    <row r="31" spans="2:133" ht="11.25" customHeight="1" x14ac:dyDescent="0.15">
      <c r="B31" s="677" t="s">
        <v>304</v>
      </c>
      <c r="C31" s="678"/>
      <c r="D31" s="678"/>
      <c r="E31" s="678"/>
      <c r="F31" s="678"/>
      <c r="G31" s="678"/>
      <c r="H31" s="678"/>
      <c r="I31" s="678"/>
      <c r="J31" s="678"/>
      <c r="K31" s="678"/>
      <c r="L31" s="678"/>
      <c r="M31" s="678"/>
      <c r="N31" s="678"/>
      <c r="O31" s="678"/>
      <c r="P31" s="678"/>
      <c r="Q31" s="679"/>
      <c r="R31" s="680">
        <v>168254</v>
      </c>
      <c r="S31" s="681"/>
      <c r="T31" s="681"/>
      <c r="U31" s="681"/>
      <c r="V31" s="681"/>
      <c r="W31" s="681"/>
      <c r="X31" s="681"/>
      <c r="Y31" s="682"/>
      <c r="Z31" s="713">
        <v>10.3</v>
      </c>
      <c r="AA31" s="713"/>
      <c r="AB31" s="713"/>
      <c r="AC31" s="713"/>
      <c r="AD31" s="714" t="s">
        <v>222</v>
      </c>
      <c r="AE31" s="714"/>
      <c r="AF31" s="714"/>
      <c r="AG31" s="714"/>
      <c r="AH31" s="714"/>
      <c r="AI31" s="714"/>
      <c r="AJ31" s="714"/>
      <c r="AK31" s="714"/>
      <c r="AL31" s="683" t="s">
        <v>127</v>
      </c>
      <c r="AM31" s="684"/>
      <c r="AN31" s="684"/>
      <c r="AO31" s="715"/>
      <c r="AP31" s="754" t="s">
        <v>305</v>
      </c>
      <c r="AQ31" s="755"/>
      <c r="AR31" s="755"/>
      <c r="AS31" s="755"/>
      <c r="AT31" s="760" t="s">
        <v>306</v>
      </c>
      <c r="AU31" s="231"/>
      <c r="AV31" s="231"/>
      <c r="AW31" s="231"/>
      <c r="AX31" s="746" t="s">
        <v>183</v>
      </c>
      <c r="AY31" s="747"/>
      <c r="AZ31" s="747"/>
      <c r="BA31" s="747"/>
      <c r="BB31" s="747"/>
      <c r="BC31" s="747"/>
      <c r="BD31" s="747"/>
      <c r="BE31" s="747"/>
      <c r="BF31" s="748"/>
      <c r="BG31" s="749">
        <v>98.7</v>
      </c>
      <c r="BH31" s="750"/>
      <c r="BI31" s="750"/>
      <c r="BJ31" s="750"/>
      <c r="BK31" s="750"/>
      <c r="BL31" s="750"/>
      <c r="BM31" s="751">
        <v>95.2</v>
      </c>
      <c r="BN31" s="750"/>
      <c r="BO31" s="750"/>
      <c r="BP31" s="750"/>
      <c r="BQ31" s="752"/>
      <c r="BR31" s="749">
        <v>98.4</v>
      </c>
      <c r="BS31" s="750"/>
      <c r="BT31" s="750"/>
      <c r="BU31" s="750"/>
      <c r="BV31" s="750"/>
      <c r="BW31" s="750"/>
      <c r="BX31" s="751">
        <v>94.1</v>
      </c>
      <c r="BY31" s="750"/>
      <c r="BZ31" s="750"/>
      <c r="CA31" s="750"/>
      <c r="CB31" s="752"/>
      <c r="CD31" s="770"/>
      <c r="CE31" s="771"/>
      <c r="CF31" s="719" t="s">
        <v>307</v>
      </c>
      <c r="CG31" s="720"/>
      <c r="CH31" s="720"/>
      <c r="CI31" s="720"/>
      <c r="CJ31" s="720"/>
      <c r="CK31" s="720"/>
      <c r="CL31" s="720"/>
      <c r="CM31" s="720"/>
      <c r="CN31" s="720"/>
      <c r="CO31" s="720"/>
      <c r="CP31" s="720"/>
      <c r="CQ31" s="721"/>
      <c r="CR31" s="680">
        <v>8241</v>
      </c>
      <c r="CS31" s="699"/>
      <c r="CT31" s="699"/>
      <c r="CU31" s="699"/>
      <c r="CV31" s="699"/>
      <c r="CW31" s="699"/>
      <c r="CX31" s="699"/>
      <c r="CY31" s="700"/>
      <c r="CZ31" s="683">
        <v>0.5</v>
      </c>
      <c r="DA31" s="701"/>
      <c r="DB31" s="701"/>
      <c r="DC31" s="702"/>
      <c r="DD31" s="686">
        <v>8240</v>
      </c>
      <c r="DE31" s="699"/>
      <c r="DF31" s="699"/>
      <c r="DG31" s="699"/>
      <c r="DH31" s="699"/>
      <c r="DI31" s="699"/>
      <c r="DJ31" s="699"/>
      <c r="DK31" s="700"/>
      <c r="DL31" s="686">
        <v>8240</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63" t="s">
        <v>308</v>
      </c>
      <c r="C32" s="764"/>
      <c r="D32" s="764"/>
      <c r="E32" s="764"/>
      <c r="F32" s="764"/>
      <c r="G32" s="764"/>
      <c r="H32" s="764"/>
      <c r="I32" s="764"/>
      <c r="J32" s="764"/>
      <c r="K32" s="764"/>
      <c r="L32" s="764"/>
      <c r="M32" s="764"/>
      <c r="N32" s="764"/>
      <c r="O32" s="764"/>
      <c r="P32" s="764"/>
      <c r="Q32" s="765"/>
      <c r="R32" s="680" t="s">
        <v>222</v>
      </c>
      <c r="S32" s="681"/>
      <c r="T32" s="681"/>
      <c r="U32" s="681"/>
      <c r="V32" s="681"/>
      <c r="W32" s="681"/>
      <c r="X32" s="681"/>
      <c r="Y32" s="682"/>
      <c r="Z32" s="713" t="s">
        <v>127</v>
      </c>
      <c r="AA32" s="713"/>
      <c r="AB32" s="713"/>
      <c r="AC32" s="713"/>
      <c r="AD32" s="714" t="s">
        <v>127</v>
      </c>
      <c r="AE32" s="714"/>
      <c r="AF32" s="714"/>
      <c r="AG32" s="714"/>
      <c r="AH32" s="714"/>
      <c r="AI32" s="714"/>
      <c r="AJ32" s="714"/>
      <c r="AK32" s="714"/>
      <c r="AL32" s="683" t="s">
        <v>127</v>
      </c>
      <c r="AM32" s="684"/>
      <c r="AN32" s="684"/>
      <c r="AO32" s="715"/>
      <c r="AP32" s="756"/>
      <c r="AQ32" s="757"/>
      <c r="AR32" s="757"/>
      <c r="AS32" s="757"/>
      <c r="AT32" s="761"/>
      <c r="AU32" s="230" t="s">
        <v>309</v>
      </c>
      <c r="AV32" s="230"/>
      <c r="AW32" s="230"/>
      <c r="AX32" s="677" t="s">
        <v>310</v>
      </c>
      <c r="AY32" s="678"/>
      <c r="AZ32" s="678"/>
      <c r="BA32" s="678"/>
      <c r="BB32" s="678"/>
      <c r="BC32" s="678"/>
      <c r="BD32" s="678"/>
      <c r="BE32" s="678"/>
      <c r="BF32" s="679"/>
      <c r="BG32" s="753">
        <v>99.5</v>
      </c>
      <c r="BH32" s="699"/>
      <c r="BI32" s="699"/>
      <c r="BJ32" s="699"/>
      <c r="BK32" s="699"/>
      <c r="BL32" s="699"/>
      <c r="BM32" s="684">
        <v>98.9</v>
      </c>
      <c r="BN32" s="745"/>
      <c r="BO32" s="745"/>
      <c r="BP32" s="745"/>
      <c r="BQ32" s="726"/>
      <c r="BR32" s="753">
        <v>99.7</v>
      </c>
      <c r="BS32" s="699"/>
      <c r="BT32" s="699"/>
      <c r="BU32" s="699"/>
      <c r="BV32" s="699"/>
      <c r="BW32" s="699"/>
      <c r="BX32" s="684">
        <v>99.3</v>
      </c>
      <c r="BY32" s="745"/>
      <c r="BZ32" s="745"/>
      <c r="CA32" s="745"/>
      <c r="CB32" s="726"/>
      <c r="CD32" s="772"/>
      <c r="CE32" s="773"/>
      <c r="CF32" s="719" t="s">
        <v>311</v>
      </c>
      <c r="CG32" s="720"/>
      <c r="CH32" s="720"/>
      <c r="CI32" s="720"/>
      <c r="CJ32" s="720"/>
      <c r="CK32" s="720"/>
      <c r="CL32" s="720"/>
      <c r="CM32" s="720"/>
      <c r="CN32" s="720"/>
      <c r="CO32" s="720"/>
      <c r="CP32" s="720"/>
      <c r="CQ32" s="721"/>
      <c r="CR32" s="680" t="s">
        <v>222</v>
      </c>
      <c r="CS32" s="681"/>
      <c r="CT32" s="681"/>
      <c r="CU32" s="681"/>
      <c r="CV32" s="681"/>
      <c r="CW32" s="681"/>
      <c r="CX32" s="681"/>
      <c r="CY32" s="682"/>
      <c r="CZ32" s="683" t="s">
        <v>127</v>
      </c>
      <c r="DA32" s="701"/>
      <c r="DB32" s="701"/>
      <c r="DC32" s="702"/>
      <c r="DD32" s="686" t="s">
        <v>127</v>
      </c>
      <c r="DE32" s="681"/>
      <c r="DF32" s="681"/>
      <c r="DG32" s="681"/>
      <c r="DH32" s="681"/>
      <c r="DI32" s="681"/>
      <c r="DJ32" s="681"/>
      <c r="DK32" s="682"/>
      <c r="DL32" s="686" t="s">
        <v>127</v>
      </c>
      <c r="DM32" s="681"/>
      <c r="DN32" s="681"/>
      <c r="DO32" s="681"/>
      <c r="DP32" s="681"/>
      <c r="DQ32" s="681"/>
      <c r="DR32" s="681"/>
      <c r="DS32" s="681"/>
      <c r="DT32" s="681"/>
      <c r="DU32" s="681"/>
      <c r="DV32" s="682"/>
      <c r="DW32" s="683" t="s">
        <v>127</v>
      </c>
      <c r="DX32" s="701"/>
      <c r="DY32" s="701"/>
      <c r="DZ32" s="701"/>
      <c r="EA32" s="701"/>
      <c r="EB32" s="701"/>
      <c r="EC32" s="722"/>
    </row>
    <row r="33" spans="2:133" ht="11.25" customHeight="1" x14ac:dyDescent="0.15">
      <c r="B33" s="677" t="s">
        <v>312</v>
      </c>
      <c r="C33" s="678"/>
      <c r="D33" s="678"/>
      <c r="E33" s="678"/>
      <c r="F33" s="678"/>
      <c r="G33" s="678"/>
      <c r="H33" s="678"/>
      <c r="I33" s="678"/>
      <c r="J33" s="678"/>
      <c r="K33" s="678"/>
      <c r="L33" s="678"/>
      <c r="M33" s="678"/>
      <c r="N33" s="678"/>
      <c r="O33" s="678"/>
      <c r="P33" s="678"/>
      <c r="Q33" s="679"/>
      <c r="R33" s="680">
        <v>206144</v>
      </c>
      <c r="S33" s="681"/>
      <c r="T33" s="681"/>
      <c r="U33" s="681"/>
      <c r="V33" s="681"/>
      <c r="W33" s="681"/>
      <c r="X33" s="681"/>
      <c r="Y33" s="682"/>
      <c r="Z33" s="713">
        <v>12.7</v>
      </c>
      <c r="AA33" s="713"/>
      <c r="AB33" s="713"/>
      <c r="AC33" s="713"/>
      <c r="AD33" s="714" t="s">
        <v>127</v>
      </c>
      <c r="AE33" s="714"/>
      <c r="AF33" s="714"/>
      <c r="AG33" s="714"/>
      <c r="AH33" s="714"/>
      <c r="AI33" s="714"/>
      <c r="AJ33" s="714"/>
      <c r="AK33" s="714"/>
      <c r="AL33" s="683" t="s">
        <v>127</v>
      </c>
      <c r="AM33" s="684"/>
      <c r="AN33" s="684"/>
      <c r="AO33" s="715"/>
      <c r="AP33" s="758"/>
      <c r="AQ33" s="759"/>
      <c r="AR33" s="759"/>
      <c r="AS33" s="759"/>
      <c r="AT33" s="762"/>
      <c r="AU33" s="232"/>
      <c r="AV33" s="232"/>
      <c r="AW33" s="232"/>
      <c r="AX33" s="661" t="s">
        <v>313</v>
      </c>
      <c r="AY33" s="662"/>
      <c r="AZ33" s="662"/>
      <c r="BA33" s="662"/>
      <c r="BB33" s="662"/>
      <c r="BC33" s="662"/>
      <c r="BD33" s="662"/>
      <c r="BE33" s="662"/>
      <c r="BF33" s="663"/>
      <c r="BG33" s="744">
        <v>98.3</v>
      </c>
      <c r="BH33" s="665"/>
      <c r="BI33" s="665"/>
      <c r="BJ33" s="665"/>
      <c r="BK33" s="665"/>
      <c r="BL33" s="665"/>
      <c r="BM33" s="707">
        <v>93.5</v>
      </c>
      <c r="BN33" s="665"/>
      <c r="BO33" s="665"/>
      <c r="BP33" s="665"/>
      <c r="BQ33" s="709"/>
      <c r="BR33" s="744">
        <v>97.9</v>
      </c>
      <c r="BS33" s="665"/>
      <c r="BT33" s="665"/>
      <c r="BU33" s="665"/>
      <c r="BV33" s="665"/>
      <c r="BW33" s="665"/>
      <c r="BX33" s="707">
        <v>91.9</v>
      </c>
      <c r="BY33" s="665"/>
      <c r="BZ33" s="665"/>
      <c r="CA33" s="665"/>
      <c r="CB33" s="709"/>
      <c r="CD33" s="719" t="s">
        <v>314</v>
      </c>
      <c r="CE33" s="720"/>
      <c r="CF33" s="720"/>
      <c r="CG33" s="720"/>
      <c r="CH33" s="720"/>
      <c r="CI33" s="720"/>
      <c r="CJ33" s="720"/>
      <c r="CK33" s="720"/>
      <c r="CL33" s="720"/>
      <c r="CM33" s="720"/>
      <c r="CN33" s="720"/>
      <c r="CO33" s="720"/>
      <c r="CP33" s="720"/>
      <c r="CQ33" s="721"/>
      <c r="CR33" s="680">
        <v>729641</v>
      </c>
      <c r="CS33" s="699"/>
      <c r="CT33" s="699"/>
      <c r="CU33" s="699"/>
      <c r="CV33" s="699"/>
      <c r="CW33" s="699"/>
      <c r="CX33" s="699"/>
      <c r="CY33" s="700"/>
      <c r="CZ33" s="683">
        <v>46.2</v>
      </c>
      <c r="DA33" s="701"/>
      <c r="DB33" s="701"/>
      <c r="DC33" s="702"/>
      <c r="DD33" s="686">
        <v>478140</v>
      </c>
      <c r="DE33" s="699"/>
      <c r="DF33" s="699"/>
      <c r="DG33" s="699"/>
      <c r="DH33" s="699"/>
      <c r="DI33" s="699"/>
      <c r="DJ33" s="699"/>
      <c r="DK33" s="700"/>
      <c r="DL33" s="686">
        <v>266299</v>
      </c>
      <c r="DM33" s="699"/>
      <c r="DN33" s="699"/>
      <c r="DO33" s="699"/>
      <c r="DP33" s="699"/>
      <c r="DQ33" s="699"/>
      <c r="DR33" s="699"/>
      <c r="DS33" s="699"/>
      <c r="DT33" s="699"/>
      <c r="DU33" s="699"/>
      <c r="DV33" s="700"/>
      <c r="DW33" s="683">
        <v>33.200000000000003</v>
      </c>
      <c r="DX33" s="701"/>
      <c r="DY33" s="701"/>
      <c r="DZ33" s="701"/>
      <c r="EA33" s="701"/>
      <c r="EB33" s="701"/>
      <c r="EC33" s="722"/>
    </row>
    <row r="34" spans="2:133" ht="11.25" customHeight="1" x14ac:dyDescent="0.15">
      <c r="B34" s="677" t="s">
        <v>315</v>
      </c>
      <c r="C34" s="678"/>
      <c r="D34" s="678"/>
      <c r="E34" s="678"/>
      <c r="F34" s="678"/>
      <c r="G34" s="678"/>
      <c r="H34" s="678"/>
      <c r="I34" s="678"/>
      <c r="J34" s="678"/>
      <c r="K34" s="678"/>
      <c r="L34" s="678"/>
      <c r="M34" s="678"/>
      <c r="N34" s="678"/>
      <c r="O34" s="678"/>
      <c r="P34" s="678"/>
      <c r="Q34" s="679"/>
      <c r="R34" s="680">
        <v>1009</v>
      </c>
      <c r="S34" s="681"/>
      <c r="T34" s="681"/>
      <c r="U34" s="681"/>
      <c r="V34" s="681"/>
      <c r="W34" s="681"/>
      <c r="X34" s="681"/>
      <c r="Y34" s="682"/>
      <c r="Z34" s="713">
        <v>0.1</v>
      </c>
      <c r="AA34" s="713"/>
      <c r="AB34" s="713"/>
      <c r="AC34" s="713"/>
      <c r="AD34" s="714" t="s">
        <v>127</v>
      </c>
      <c r="AE34" s="714"/>
      <c r="AF34" s="714"/>
      <c r="AG34" s="714"/>
      <c r="AH34" s="714"/>
      <c r="AI34" s="714"/>
      <c r="AJ34" s="714"/>
      <c r="AK34" s="714"/>
      <c r="AL34" s="683" t="s">
        <v>127</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316</v>
      </c>
      <c r="CE34" s="720"/>
      <c r="CF34" s="720"/>
      <c r="CG34" s="720"/>
      <c r="CH34" s="720"/>
      <c r="CI34" s="720"/>
      <c r="CJ34" s="720"/>
      <c r="CK34" s="720"/>
      <c r="CL34" s="720"/>
      <c r="CM34" s="720"/>
      <c r="CN34" s="720"/>
      <c r="CO34" s="720"/>
      <c r="CP34" s="720"/>
      <c r="CQ34" s="721"/>
      <c r="CR34" s="680">
        <v>367814</v>
      </c>
      <c r="CS34" s="681"/>
      <c r="CT34" s="681"/>
      <c r="CU34" s="681"/>
      <c r="CV34" s="681"/>
      <c r="CW34" s="681"/>
      <c r="CX34" s="681"/>
      <c r="CY34" s="682"/>
      <c r="CZ34" s="683">
        <v>23.3</v>
      </c>
      <c r="DA34" s="701"/>
      <c r="DB34" s="701"/>
      <c r="DC34" s="702"/>
      <c r="DD34" s="686">
        <v>230959</v>
      </c>
      <c r="DE34" s="681"/>
      <c r="DF34" s="681"/>
      <c r="DG34" s="681"/>
      <c r="DH34" s="681"/>
      <c r="DI34" s="681"/>
      <c r="DJ34" s="681"/>
      <c r="DK34" s="682"/>
      <c r="DL34" s="686">
        <v>114298</v>
      </c>
      <c r="DM34" s="681"/>
      <c r="DN34" s="681"/>
      <c r="DO34" s="681"/>
      <c r="DP34" s="681"/>
      <c r="DQ34" s="681"/>
      <c r="DR34" s="681"/>
      <c r="DS34" s="681"/>
      <c r="DT34" s="681"/>
      <c r="DU34" s="681"/>
      <c r="DV34" s="682"/>
      <c r="DW34" s="683">
        <v>14.3</v>
      </c>
      <c r="DX34" s="701"/>
      <c r="DY34" s="701"/>
      <c r="DZ34" s="701"/>
      <c r="EA34" s="701"/>
      <c r="EB34" s="701"/>
      <c r="EC34" s="722"/>
    </row>
    <row r="35" spans="2:133" ht="11.25" customHeight="1" x14ac:dyDescent="0.15">
      <c r="B35" s="677" t="s">
        <v>317</v>
      </c>
      <c r="C35" s="678"/>
      <c r="D35" s="678"/>
      <c r="E35" s="678"/>
      <c r="F35" s="678"/>
      <c r="G35" s="678"/>
      <c r="H35" s="678"/>
      <c r="I35" s="678"/>
      <c r="J35" s="678"/>
      <c r="K35" s="678"/>
      <c r="L35" s="678"/>
      <c r="M35" s="678"/>
      <c r="N35" s="678"/>
      <c r="O35" s="678"/>
      <c r="P35" s="678"/>
      <c r="Q35" s="679"/>
      <c r="R35" s="680">
        <v>1443</v>
      </c>
      <c r="S35" s="681"/>
      <c r="T35" s="681"/>
      <c r="U35" s="681"/>
      <c r="V35" s="681"/>
      <c r="W35" s="681"/>
      <c r="X35" s="681"/>
      <c r="Y35" s="682"/>
      <c r="Z35" s="713">
        <v>0.1</v>
      </c>
      <c r="AA35" s="713"/>
      <c r="AB35" s="713"/>
      <c r="AC35" s="713"/>
      <c r="AD35" s="714" t="s">
        <v>222</v>
      </c>
      <c r="AE35" s="714"/>
      <c r="AF35" s="714"/>
      <c r="AG35" s="714"/>
      <c r="AH35" s="714"/>
      <c r="AI35" s="714"/>
      <c r="AJ35" s="714"/>
      <c r="AK35" s="714"/>
      <c r="AL35" s="683" t="s">
        <v>127</v>
      </c>
      <c r="AM35" s="684"/>
      <c r="AN35" s="684"/>
      <c r="AO35" s="715"/>
      <c r="AP35" s="235"/>
      <c r="AQ35" s="741" t="s">
        <v>318</v>
      </c>
      <c r="AR35" s="742"/>
      <c r="AS35" s="742"/>
      <c r="AT35" s="742"/>
      <c r="AU35" s="742"/>
      <c r="AV35" s="742"/>
      <c r="AW35" s="742"/>
      <c r="AX35" s="742"/>
      <c r="AY35" s="742"/>
      <c r="AZ35" s="742"/>
      <c r="BA35" s="742"/>
      <c r="BB35" s="742"/>
      <c r="BC35" s="742"/>
      <c r="BD35" s="742"/>
      <c r="BE35" s="742"/>
      <c r="BF35" s="743"/>
      <c r="BG35" s="741" t="s">
        <v>319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320</v>
      </c>
      <c r="CE35" s="720"/>
      <c r="CF35" s="720"/>
      <c r="CG35" s="720"/>
      <c r="CH35" s="720"/>
      <c r="CI35" s="720"/>
      <c r="CJ35" s="720"/>
      <c r="CK35" s="720"/>
      <c r="CL35" s="720"/>
      <c r="CM35" s="720"/>
      <c r="CN35" s="720"/>
      <c r="CO35" s="720"/>
      <c r="CP35" s="720"/>
      <c r="CQ35" s="721"/>
      <c r="CR35" s="680">
        <v>44870</v>
      </c>
      <c r="CS35" s="699"/>
      <c r="CT35" s="699"/>
      <c r="CU35" s="699"/>
      <c r="CV35" s="699"/>
      <c r="CW35" s="699"/>
      <c r="CX35" s="699"/>
      <c r="CY35" s="700"/>
      <c r="CZ35" s="683">
        <v>2.8</v>
      </c>
      <c r="DA35" s="701"/>
      <c r="DB35" s="701"/>
      <c r="DC35" s="702"/>
      <c r="DD35" s="686">
        <v>20049</v>
      </c>
      <c r="DE35" s="699"/>
      <c r="DF35" s="699"/>
      <c r="DG35" s="699"/>
      <c r="DH35" s="699"/>
      <c r="DI35" s="699"/>
      <c r="DJ35" s="699"/>
      <c r="DK35" s="700"/>
      <c r="DL35" s="686">
        <v>7414</v>
      </c>
      <c r="DM35" s="699"/>
      <c r="DN35" s="699"/>
      <c r="DO35" s="699"/>
      <c r="DP35" s="699"/>
      <c r="DQ35" s="699"/>
      <c r="DR35" s="699"/>
      <c r="DS35" s="699"/>
      <c r="DT35" s="699"/>
      <c r="DU35" s="699"/>
      <c r="DV35" s="700"/>
      <c r="DW35" s="683">
        <v>0.9</v>
      </c>
      <c r="DX35" s="701"/>
      <c r="DY35" s="701"/>
      <c r="DZ35" s="701"/>
      <c r="EA35" s="701"/>
      <c r="EB35" s="701"/>
      <c r="EC35" s="722"/>
    </row>
    <row r="36" spans="2:133" ht="11.25" customHeight="1" x14ac:dyDescent="0.15">
      <c r="B36" s="677" t="s">
        <v>321</v>
      </c>
      <c r="C36" s="678"/>
      <c r="D36" s="678"/>
      <c r="E36" s="678"/>
      <c r="F36" s="678"/>
      <c r="G36" s="678"/>
      <c r="H36" s="678"/>
      <c r="I36" s="678"/>
      <c r="J36" s="678"/>
      <c r="K36" s="678"/>
      <c r="L36" s="678"/>
      <c r="M36" s="678"/>
      <c r="N36" s="678"/>
      <c r="O36" s="678"/>
      <c r="P36" s="678"/>
      <c r="Q36" s="679"/>
      <c r="R36" s="680">
        <v>101836</v>
      </c>
      <c r="S36" s="681"/>
      <c r="T36" s="681"/>
      <c r="U36" s="681"/>
      <c r="V36" s="681"/>
      <c r="W36" s="681"/>
      <c r="X36" s="681"/>
      <c r="Y36" s="682"/>
      <c r="Z36" s="713">
        <v>6.3</v>
      </c>
      <c r="AA36" s="713"/>
      <c r="AB36" s="713"/>
      <c r="AC36" s="713"/>
      <c r="AD36" s="714" t="s">
        <v>222</v>
      </c>
      <c r="AE36" s="714"/>
      <c r="AF36" s="714"/>
      <c r="AG36" s="714"/>
      <c r="AH36" s="714"/>
      <c r="AI36" s="714"/>
      <c r="AJ36" s="714"/>
      <c r="AK36" s="714"/>
      <c r="AL36" s="683" t="s">
        <v>222</v>
      </c>
      <c r="AM36" s="684"/>
      <c r="AN36" s="684"/>
      <c r="AO36" s="715"/>
      <c r="AP36" s="235"/>
      <c r="AQ36" s="732" t="s">
        <v>322</v>
      </c>
      <c r="AR36" s="733"/>
      <c r="AS36" s="733"/>
      <c r="AT36" s="733"/>
      <c r="AU36" s="733"/>
      <c r="AV36" s="733"/>
      <c r="AW36" s="733"/>
      <c r="AX36" s="733"/>
      <c r="AY36" s="734"/>
      <c r="AZ36" s="735">
        <v>116858</v>
      </c>
      <c r="BA36" s="736"/>
      <c r="BB36" s="736"/>
      <c r="BC36" s="736"/>
      <c r="BD36" s="736"/>
      <c r="BE36" s="736"/>
      <c r="BF36" s="737"/>
      <c r="BG36" s="738" t="s">
        <v>323</v>
      </c>
      <c r="BH36" s="739"/>
      <c r="BI36" s="739"/>
      <c r="BJ36" s="739"/>
      <c r="BK36" s="739"/>
      <c r="BL36" s="739"/>
      <c r="BM36" s="739"/>
      <c r="BN36" s="739"/>
      <c r="BO36" s="739"/>
      <c r="BP36" s="739"/>
      <c r="BQ36" s="739"/>
      <c r="BR36" s="739"/>
      <c r="BS36" s="739"/>
      <c r="BT36" s="739"/>
      <c r="BU36" s="740"/>
      <c r="BV36" s="735">
        <v>2709</v>
      </c>
      <c r="BW36" s="736"/>
      <c r="BX36" s="736"/>
      <c r="BY36" s="736"/>
      <c r="BZ36" s="736"/>
      <c r="CA36" s="736"/>
      <c r="CB36" s="737"/>
      <c r="CD36" s="719" t="s">
        <v>324</v>
      </c>
      <c r="CE36" s="720"/>
      <c r="CF36" s="720"/>
      <c r="CG36" s="720"/>
      <c r="CH36" s="720"/>
      <c r="CI36" s="720"/>
      <c r="CJ36" s="720"/>
      <c r="CK36" s="720"/>
      <c r="CL36" s="720"/>
      <c r="CM36" s="720"/>
      <c r="CN36" s="720"/>
      <c r="CO36" s="720"/>
      <c r="CP36" s="720"/>
      <c r="CQ36" s="721"/>
      <c r="CR36" s="680">
        <v>209273</v>
      </c>
      <c r="CS36" s="681"/>
      <c r="CT36" s="681"/>
      <c r="CU36" s="681"/>
      <c r="CV36" s="681"/>
      <c r="CW36" s="681"/>
      <c r="CX36" s="681"/>
      <c r="CY36" s="682"/>
      <c r="CZ36" s="683">
        <v>13.2</v>
      </c>
      <c r="DA36" s="701"/>
      <c r="DB36" s="701"/>
      <c r="DC36" s="702"/>
      <c r="DD36" s="686">
        <v>132868</v>
      </c>
      <c r="DE36" s="681"/>
      <c r="DF36" s="681"/>
      <c r="DG36" s="681"/>
      <c r="DH36" s="681"/>
      <c r="DI36" s="681"/>
      <c r="DJ36" s="681"/>
      <c r="DK36" s="682"/>
      <c r="DL36" s="686">
        <v>106367</v>
      </c>
      <c r="DM36" s="681"/>
      <c r="DN36" s="681"/>
      <c r="DO36" s="681"/>
      <c r="DP36" s="681"/>
      <c r="DQ36" s="681"/>
      <c r="DR36" s="681"/>
      <c r="DS36" s="681"/>
      <c r="DT36" s="681"/>
      <c r="DU36" s="681"/>
      <c r="DV36" s="682"/>
      <c r="DW36" s="683">
        <v>13.3</v>
      </c>
      <c r="DX36" s="701"/>
      <c r="DY36" s="701"/>
      <c r="DZ36" s="701"/>
      <c r="EA36" s="701"/>
      <c r="EB36" s="701"/>
      <c r="EC36" s="722"/>
    </row>
    <row r="37" spans="2:133" ht="11.25" customHeight="1" x14ac:dyDescent="0.15">
      <c r="B37" s="677" t="s">
        <v>325</v>
      </c>
      <c r="C37" s="678"/>
      <c r="D37" s="678"/>
      <c r="E37" s="678"/>
      <c r="F37" s="678"/>
      <c r="G37" s="678"/>
      <c r="H37" s="678"/>
      <c r="I37" s="678"/>
      <c r="J37" s="678"/>
      <c r="K37" s="678"/>
      <c r="L37" s="678"/>
      <c r="M37" s="678"/>
      <c r="N37" s="678"/>
      <c r="O37" s="678"/>
      <c r="P37" s="678"/>
      <c r="Q37" s="679"/>
      <c r="R37" s="680">
        <v>43812</v>
      </c>
      <c r="S37" s="681"/>
      <c r="T37" s="681"/>
      <c r="U37" s="681"/>
      <c r="V37" s="681"/>
      <c r="W37" s="681"/>
      <c r="X37" s="681"/>
      <c r="Y37" s="682"/>
      <c r="Z37" s="713">
        <v>2.7</v>
      </c>
      <c r="AA37" s="713"/>
      <c r="AB37" s="713"/>
      <c r="AC37" s="713"/>
      <c r="AD37" s="714" t="s">
        <v>222</v>
      </c>
      <c r="AE37" s="714"/>
      <c r="AF37" s="714"/>
      <c r="AG37" s="714"/>
      <c r="AH37" s="714"/>
      <c r="AI37" s="714"/>
      <c r="AJ37" s="714"/>
      <c r="AK37" s="714"/>
      <c r="AL37" s="683" t="s">
        <v>127</v>
      </c>
      <c r="AM37" s="684"/>
      <c r="AN37" s="684"/>
      <c r="AO37" s="715"/>
      <c r="AQ37" s="723" t="s">
        <v>326</v>
      </c>
      <c r="AR37" s="724"/>
      <c r="AS37" s="724"/>
      <c r="AT37" s="724"/>
      <c r="AU37" s="724"/>
      <c r="AV37" s="724"/>
      <c r="AW37" s="724"/>
      <c r="AX37" s="724"/>
      <c r="AY37" s="725"/>
      <c r="AZ37" s="680">
        <v>19660</v>
      </c>
      <c r="BA37" s="681"/>
      <c r="BB37" s="681"/>
      <c r="BC37" s="681"/>
      <c r="BD37" s="699"/>
      <c r="BE37" s="699"/>
      <c r="BF37" s="726"/>
      <c r="BG37" s="719" t="s">
        <v>327</v>
      </c>
      <c r="BH37" s="720"/>
      <c r="BI37" s="720"/>
      <c r="BJ37" s="720"/>
      <c r="BK37" s="720"/>
      <c r="BL37" s="720"/>
      <c r="BM37" s="720"/>
      <c r="BN37" s="720"/>
      <c r="BO37" s="720"/>
      <c r="BP37" s="720"/>
      <c r="BQ37" s="720"/>
      <c r="BR37" s="720"/>
      <c r="BS37" s="720"/>
      <c r="BT37" s="720"/>
      <c r="BU37" s="721"/>
      <c r="BV37" s="680">
        <v>2098</v>
      </c>
      <c r="BW37" s="681"/>
      <c r="BX37" s="681"/>
      <c r="BY37" s="681"/>
      <c r="BZ37" s="681"/>
      <c r="CA37" s="681"/>
      <c r="CB37" s="727"/>
      <c r="CD37" s="719" t="s">
        <v>328</v>
      </c>
      <c r="CE37" s="720"/>
      <c r="CF37" s="720"/>
      <c r="CG37" s="720"/>
      <c r="CH37" s="720"/>
      <c r="CI37" s="720"/>
      <c r="CJ37" s="720"/>
      <c r="CK37" s="720"/>
      <c r="CL37" s="720"/>
      <c r="CM37" s="720"/>
      <c r="CN37" s="720"/>
      <c r="CO37" s="720"/>
      <c r="CP37" s="720"/>
      <c r="CQ37" s="721"/>
      <c r="CR37" s="680">
        <v>74156</v>
      </c>
      <c r="CS37" s="699"/>
      <c r="CT37" s="699"/>
      <c r="CU37" s="699"/>
      <c r="CV37" s="699"/>
      <c r="CW37" s="699"/>
      <c r="CX37" s="699"/>
      <c r="CY37" s="700"/>
      <c r="CZ37" s="683">
        <v>4.7</v>
      </c>
      <c r="DA37" s="701"/>
      <c r="DB37" s="701"/>
      <c r="DC37" s="702"/>
      <c r="DD37" s="686">
        <v>74156</v>
      </c>
      <c r="DE37" s="699"/>
      <c r="DF37" s="699"/>
      <c r="DG37" s="699"/>
      <c r="DH37" s="699"/>
      <c r="DI37" s="699"/>
      <c r="DJ37" s="699"/>
      <c r="DK37" s="700"/>
      <c r="DL37" s="686">
        <v>71798</v>
      </c>
      <c r="DM37" s="699"/>
      <c r="DN37" s="699"/>
      <c r="DO37" s="699"/>
      <c r="DP37" s="699"/>
      <c r="DQ37" s="699"/>
      <c r="DR37" s="699"/>
      <c r="DS37" s="699"/>
      <c r="DT37" s="699"/>
      <c r="DU37" s="699"/>
      <c r="DV37" s="700"/>
      <c r="DW37" s="683">
        <v>9</v>
      </c>
      <c r="DX37" s="701"/>
      <c r="DY37" s="701"/>
      <c r="DZ37" s="701"/>
      <c r="EA37" s="701"/>
      <c r="EB37" s="701"/>
      <c r="EC37" s="722"/>
    </row>
    <row r="38" spans="2:133" ht="11.25" customHeight="1" x14ac:dyDescent="0.15">
      <c r="B38" s="677" t="s">
        <v>329</v>
      </c>
      <c r="C38" s="678"/>
      <c r="D38" s="678"/>
      <c r="E38" s="678"/>
      <c r="F38" s="678"/>
      <c r="G38" s="678"/>
      <c r="H38" s="678"/>
      <c r="I38" s="678"/>
      <c r="J38" s="678"/>
      <c r="K38" s="678"/>
      <c r="L38" s="678"/>
      <c r="M38" s="678"/>
      <c r="N38" s="678"/>
      <c r="O38" s="678"/>
      <c r="P38" s="678"/>
      <c r="Q38" s="679"/>
      <c r="R38" s="680">
        <v>11906</v>
      </c>
      <c r="S38" s="681"/>
      <c r="T38" s="681"/>
      <c r="U38" s="681"/>
      <c r="V38" s="681"/>
      <c r="W38" s="681"/>
      <c r="X38" s="681"/>
      <c r="Y38" s="682"/>
      <c r="Z38" s="713">
        <v>0.7</v>
      </c>
      <c r="AA38" s="713"/>
      <c r="AB38" s="713"/>
      <c r="AC38" s="713"/>
      <c r="AD38" s="714" t="s">
        <v>222</v>
      </c>
      <c r="AE38" s="714"/>
      <c r="AF38" s="714"/>
      <c r="AG38" s="714"/>
      <c r="AH38" s="714"/>
      <c r="AI38" s="714"/>
      <c r="AJ38" s="714"/>
      <c r="AK38" s="714"/>
      <c r="AL38" s="683" t="s">
        <v>127</v>
      </c>
      <c r="AM38" s="684"/>
      <c r="AN38" s="684"/>
      <c r="AO38" s="715"/>
      <c r="AQ38" s="723" t="s">
        <v>330</v>
      </c>
      <c r="AR38" s="724"/>
      <c r="AS38" s="724"/>
      <c r="AT38" s="724"/>
      <c r="AU38" s="724"/>
      <c r="AV38" s="724"/>
      <c r="AW38" s="724"/>
      <c r="AX38" s="724"/>
      <c r="AY38" s="725"/>
      <c r="AZ38" s="680">
        <v>16798</v>
      </c>
      <c r="BA38" s="681"/>
      <c r="BB38" s="681"/>
      <c r="BC38" s="681"/>
      <c r="BD38" s="699"/>
      <c r="BE38" s="699"/>
      <c r="BF38" s="726"/>
      <c r="BG38" s="719" t="s">
        <v>331</v>
      </c>
      <c r="BH38" s="720"/>
      <c r="BI38" s="720"/>
      <c r="BJ38" s="720"/>
      <c r="BK38" s="720"/>
      <c r="BL38" s="720"/>
      <c r="BM38" s="720"/>
      <c r="BN38" s="720"/>
      <c r="BO38" s="720"/>
      <c r="BP38" s="720"/>
      <c r="BQ38" s="720"/>
      <c r="BR38" s="720"/>
      <c r="BS38" s="720"/>
      <c r="BT38" s="720"/>
      <c r="BU38" s="721"/>
      <c r="BV38" s="680">
        <v>51</v>
      </c>
      <c r="BW38" s="681"/>
      <c r="BX38" s="681"/>
      <c r="BY38" s="681"/>
      <c r="BZ38" s="681"/>
      <c r="CA38" s="681"/>
      <c r="CB38" s="727"/>
      <c r="CD38" s="719" t="s">
        <v>332</v>
      </c>
      <c r="CE38" s="720"/>
      <c r="CF38" s="720"/>
      <c r="CG38" s="720"/>
      <c r="CH38" s="720"/>
      <c r="CI38" s="720"/>
      <c r="CJ38" s="720"/>
      <c r="CK38" s="720"/>
      <c r="CL38" s="720"/>
      <c r="CM38" s="720"/>
      <c r="CN38" s="720"/>
      <c r="CO38" s="720"/>
      <c r="CP38" s="720"/>
      <c r="CQ38" s="721"/>
      <c r="CR38" s="680">
        <v>100060</v>
      </c>
      <c r="CS38" s="681"/>
      <c r="CT38" s="681"/>
      <c r="CU38" s="681"/>
      <c r="CV38" s="681"/>
      <c r="CW38" s="681"/>
      <c r="CX38" s="681"/>
      <c r="CY38" s="682"/>
      <c r="CZ38" s="683">
        <v>6.3</v>
      </c>
      <c r="DA38" s="701"/>
      <c r="DB38" s="701"/>
      <c r="DC38" s="702"/>
      <c r="DD38" s="686">
        <v>88068</v>
      </c>
      <c r="DE38" s="681"/>
      <c r="DF38" s="681"/>
      <c r="DG38" s="681"/>
      <c r="DH38" s="681"/>
      <c r="DI38" s="681"/>
      <c r="DJ38" s="681"/>
      <c r="DK38" s="682"/>
      <c r="DL38" s="686">
        <v>38220</v>
      </c>
      <c r="DM38" s="681"/>
      <c r="DN38" s="681"/>
      <c r="DO38" s="681"/>
      <c r="DP38" s="681"/>
      <c r="DQ38" s="681"/>
      <c r="DR38" s="681"/>
      <c r="DS38" s="681"/>
      <c r="DT38" s="681"/>
      <c r="DU38" s="681"/>
      <c r="DV38" s="682"/>
      <c r="DW38" s="683">
        <v>4.8</v>
      </c>
      <c r="DX38" s="701"/>
      <c r="DY38" s="701"/>
      <c r="DZ38" s="701"/>
      <c r="EA38" s="701"/>
      <c r="EB38" s="701"/>
      <c r="EC38" s="722"/>
    </row>
    <row r="39" spans="2:133" ht="11.25" customHeight="1" x14ac:dyDescent="0.15">
      <c r="B39" s="677" t="s">
        <v>333</v>
      </c>
      <c r="C39" s="678"/>
      <c r="D39" s="678"/>
      <c r="E39" s="678"/>
      <c r="F39" s="678"/>
      <c r="G39" s="678"/>
      <c r="H39" s="678"/>
      <c r="I39" s="678"/>
      <c r="J39" s="678"/>
      <c r="K39" s="678"/>
      <c r="L39" s="678"/>
      <c r="M39" s="678"/>
      <c r="N39" s="678"/>
      <c r="O39" s="678"/>
      <c r="P39" s="678"/>
      <c r="Q39" s="679"/>
      <c r="R39" s="680">
        <v>123000</v>
      </c>
      <c r="S39" s="681"/>
      <c r="T39" s="681"/>
      <c r="U39" s="681"/>
      <c r="V39" s="681"/>
      <c r="W39" s="681"/>
      <c r="X39" s="681"/>
      <c r="Y39" s="682"/>
      <c r="Z39" s="713">
        <v>7.5</v>
      </c>
      <c r="AA39" s="713"/>
      <c r="AB39" s="713"/>
      <c r="AC39" s="713"/>
      <c r="AD39" s="714" t="s">
        <v>127</v>
      </c>
      <c r="AE39" s="714"/>
      <c r="AF39" s="714"/>
      <c r="AG39" s="714"/>
      <c r="AH39" s="714"/>
      <c r="AI39" s="714"/>
      <c r="AJ39" s="714"/>
      <c r="AK39" s="714"/>
      <c r="AL39" s="683" t="s">
        <v>222</v>
      </c>
      <c r="AM39" s="684"/>
      <c r="AN39" s="684"/>
      <c r="AO39" s="715"/>
      <c r="AQ39" s="723" t="s">
        <v>334</v>
      </c>
      <c r="AR39" s="724"/>
      <c r="AS39" s="724"/>
      <c r="AT39" s="724"/>
      <c r="AU39" s="724"/>
      <c r="AV39" s="724"/>
      <c r="AW39" s="724"/>
      <c r="AX39" s="724"/>
      <c r="AY39" s="725"/>
      <c r="AZ39" s="680" t="s">
        <v>127</v>
      </c>
      <c r="BA39" s="681"/>
      <c r="BB39" s="681"/>
      <c r="BC39" s="681"/>
      <c r="BD39" s="699"/>
      <c r="BE39" s="699"/>
      <c r="BF39" s="726"/>
      <c r="BG39" s="719" t="s">
        <v>335</v>
      </c>
      <c r="BH39" s="720"/>
      <c r="BI39" s="720"/>
      <c r="BJ39" s="720"/>
      <c r="BK39" s="720"/>
      <c r="BL39" s="720"/>
      <c r="BM39" s="720"/>
      <c r="BN39" s="720"/>
      <c r="BO39" s="720"/>
      <c r="BP39" s="720"/>
      <c r="BQ39" s="720"/>
      <c r="BR39" s="720"/>
      <c r="BS39" s="720"/>
      <c r="BT39" s="720"/>
      <c r="BU39" s="721"/>
      <c r="BV39" s="680">
        <v>78</v>
      </c>
      <c r="BW39" s="681"/>
      <c r="BX39" s="681"/>
      <c r="BY39" s="681"/>
      <c r="BZ39" s="681"/>
      <c r="CA39" s="681"/>
      <c r="CB39" s="727"/>
      <c r="CD39" s="719" t="s">
        <v>336</v>
      </c>
      <c r="CE39" s="720"/>
      <c r="CF39" s="720"/>
      <c r="CG39" s="720"/>
      <c r="CH39" s="720"/>
      <c r="CI39" s="720"/>
      <c r="CJ39" s="720"/>
      <c r="CK39" s="720"/>
      <c r="CL39" s="720"/>
      <c r="CM39" s="720"/>
      <c r="CN39" s="720"/>
      <c r="CO39" s="720"/>
      <c r="CP39" s="720"/>
      <c r="CQ39" s="721"/>
      <c r="CR39" s="680">
        <v>7624</v>
      </c>
      <c r="CS39" s="699"/>
      <c r="CT39" s="699"/>
      <c r="CU39" s="699"/>
      <c r="CV39" s="699"/>
      <c r="CW39" s="699"/>
      <c r="CX39" s="699"/>
      <c r="CY39" s="700"/>
      <c r="CZ39" s="683">
        <v>0.5</v>
      </c>
      <c r="DA39" s="701"/>
      <c r="DB39" s="701"/>
      <c r="DC39" s="702"/>
      <c r="DD39" s="686">
        <v>6196</v>
      </c>
      <c r="DE39" s="699"/>
      <c r="DF39" s="699"/>
      <c r="DG39" s="699"/>
      <c r="DH39" s="699"/>
      <c r="DI39" s="699"/>
      <c r="DJ39" s="699"/>
      <c r="DK39" s="700"/>
      <c r="DL39" s="686" t="s">
        <v>127</v>
      </c>
      <c r="DM39" s="699"/>
      <c r="DN39" s="699"/>
      <c r="DO39" s="699"/>
      <c r="DP39" s="699"/>
      <c r="DQ39" s="699"/>
      <c r="DR39" s="699"/>
      <c r="DS39" s="699"/>
      <c r="DT39" s="699"/>
      <c r="DU39" s="699"/>
      <c r="DV39" s="700"/>
      <c r="DW39" s="683" t="s">
        <v>127</v>
      </c>
      <c r="DX39" s="701"/>
      <c r="DY39" s="701"/>
      <c r="DZ39" s="701"/>
      <c r="EA39" s="701"/>
      <c r="EB39" s="701"/>
      <c r="EC39" s="722"/>
    </row>
    <row r="40" spans="2:133" ht="11.25" customHeight="1" x14ac:dyDescent="0.15">
      <c r="B40" s="677" t="s">
        <v>337</v>
      </c>
      <c r="C40" s="678"/>
      <c r="D40" s="678"/>
      <c r="E40" s="678"/>
      <c r="F40" s="678"/>
      <c r="G40" s="678"/>
      <c r="H40" s="678"/>
      <c r="I40" s="678"/>
      <c r="J40" s="678"/>
      <c r="K40" s="678"/>
      <c r="L40" s="678"/>
      <c r="M40" s="678"/>
      <c r="N40" s="678"/>
      <c r="O40" s="678"/>
      <c r="P40" s="678"/>
      <c r="Q40" s="679"/>
      <c r="R40" s="680" t="s">
        <v>222</v>
      </c>
      <c r="S40" s="681"/>
      <c r="T40" s="681"/>
      <c r="U40" s="681"/>
      <c r="V40" s="681"/>
      <c r="W40" s="681"/>
      <c r="X40" s="681"/>
      <c r="Y40" s="682"/>
      <c r="Z40" s="713" t="s">
        <v>222</v>
      </c>
      <c r="AA40" s="713"/>
      <c r="AB40" s="713"/>
      <c r="AC40" s="713"/>
      <c r="AD40" s="714" t="s">
        <v>127</v>
      </c>
      <c r="AE40" s="714"/>
      <c r="AF40" s="714"/>
      <c r="AG40" s="714"/>
      <c r="AH40" s="714"/>
      <c r="AI40" s="714"/>
      <c r="AJ40" s="714"/>
      <c r="AK40" s="714"/>
      <c r="AL40" s="683" t="s">
        <v>222</v>
      </c>
      <c r="AM40" s="684"/>
      <c r="AN40" s="684"/>
      <c r="AO40" s="715"/>
      <c r="AQ40" s="723" t="s">
        <v>338</v>
      </c>
      <c r="AR40" s="724"/>
      <c r="AS40" s="724"/>
      <c r="AT40" s="724"/>
      <c r="AU40" s="724"/>
      <c r="AV40" s="724"/>
      <c r="AW40" s="724"/>
      <c r="AX40" s="724"/>
      <c r="AY40" s="725"/>
      <c r="AZ40" s="680" t="s">
        <v>222</v>
      </c>
      <c r="BA40" s="681"/>
      <c r="BB40" s="681"/>
      <c r="BC40" s="681"/>
      <c r="BD40" s="699"/>
      <c r="BE40" s="699"/>
      <c r="BF40" s="726"/>
      <c r="BG40" s="728" t="s">
        <v>339</v>
      </c>
      <c r="BH40" s="729"/>
      <c r="BI40" s="729"/>
      <c r="BJ40" s="729"/>
      <c r="BK40" s="729"/>
      <c r="BL40" s="236"/>
      <c r="BM40" s="720" t="s">
        <v>340</v>
      </c>
      <c r="BN40" s="720"/>
      <c r="BO40" s="720"/>
      <c r="BP40" s="720"/>
      <c r="BQ40" s="720"/>
      <c r="BR40" s="720"/>
      <c r="BS40" s="720"/>
      <c r="BT40" s="720"/>
      <c r="BU40" s="721"/>
      <c r="BV40" s="680">
        <v>82</v>
      </c>
      <c r="BW40" s="681"/>
      <c r="BX40" s="681"/>
      <c r="BY40" s="681"/>
      <c r="BZ40" s="681"/>
      <c r="CA40" s="681"/>
      <c r="CB40" s="727"/>
      <c r="CD40" s="719" t="s">
        <v>341</v>
      </c>
      <c r="CE40" s="720"/>
      <c r="CF40" s="720"/>
      <c r="CG40" s="720"/>
      <c r="CH40" s="720"/>
      <c r="CI40" s="720"/>
      <c r="CJ40" s="720"/>
      <c r="CK40" s="720"/>
      <c r="CL40" s="720"/>
      <c r="CM40" s="720"/>
      <c r="CN40" s="720"/>
      <c r="CO40" s="720"/>
      <c r="CP40" s="720"/>
      <c r="CQ40" s="721"/>
      <c r="CR40" s="680" t="s">
        <v>222</v>
      </c>
      <c r="CS40" s="681"/>
      <c r="CT40" s="681"/>
      <c r="CU40" s="681"/>
      <c r="CV40" s="681"/>
      <c r="CW40" s="681"/>
      <c r="CX40" s="681"/>
      <c r="CY40" s="682"/>
      <c r="CZ40" s="683" t="s">
        <v>127</v>
      </c>
      <c r="DA40" s="701"/>
      <c r="DB40" s="701"/>
      <c r="DC40" s="702"/>
      <c r="DD40" s="686" t="s">
        <v>127</v>
      </c>
      <c r="DE40" s="681"/>
      <c r="DF40" s="681"/>
      <c r="DG40" s="681"/>
      <c r="DH40" s="681"/>
      <c r="DI40" s="681"/>
      <c r="DJ40" s="681"/>
      <c r="DK40" s="682"/>
      <c r="DL40" s="686" t="s">
        <v>127</v>
      </c>
      <c r="DM40" s="681"/>
      <c r="DN40" s="681"/>
      <c r="DO40" s="681"/>
      <c r="DP40" s="681"/>
      <c r="DQ40" s="681"/>
      <c r="DR40" s="681"/>
      <c r="DS40" s="681"/>
      <c r="DT40" s="681"/>
      <c r="DU40" s="681"/>
      <c r="DV40" s="682"/>
      <c r="DW40" s="683" t="s">
        <v>222</v>
      </c>
      <c r="DX40" s="701"/>
      <c r="DY40" s="701"/>
      <c r="DZ40" s="701"/>
      <c r="EA40" s="701"/>
      <c r="EB40" s="701"/>
      <c r="EC40" s="722"/>
    </row>
    <row r="41" spans="2:133" ht="11.25" customHeight="1" x14ac:dyDescent="0.15">
      <c r="B41" s="677" t="s">
        <v>342</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127</v>
      </c>
      <c r="AA41" s="713"/>
      <c r="AB41" s="713"/>
      <c r="AC41" s="713"/>
      <c r="AD41" s="714" t="s">
        <v>127</v>
      </c>
      <c r="AE41" s="714"/>
      <c r="AF41" s="714"/>
      <c r="AG41" s="714"/>
      <c r="AH41" s="714"/>
      <c r="AI41" s="714"/>
      <c r="AJ41" s="714"/>
      <c r="AK41" s="714"/>
      <c r="AL41" s="683" t="s">
        <v>222</v>
      </c>
      <c r="AM41" s="684"/>
      <c r="AN41" s="684"/>
      <c r="AO41" s="715"/>
      <c r="AQ41" s="723" t="s">
        <v>343</v>
      </c>
      <c r="AR41" s="724"/>
      <c r="AS41" s="724"/>
      <c r="AT41" s="724"/>
      <c r="AU41" s="724"/>
      <c r="AV41" s="724"/>
      <c r="AW41" s="724"/>
      <c r="AX41" s="724"/>
      <c r="AY41" s="725"/>
      <c r="AZ41" s="680">
        <v>50494</v>
      </c>
      <c r="BA41" s="681"/>
      <c r="BB41" s="681"/>
      <c r="BC41" s="681"/>
      <c r="BD41" s="699"/>
      <c r="BE41" s="699"/>
      <c r="BF41" s="726"/>
      <c r="BG41" s="728"/>
      <c r="BH41" s="729"/>
      <c r="BI41" s="729"/>
      <c r="BJ41" s="729"/>
      <c r="BK41" s="729"/>
      <c r="BL41" s="236"/>
      <c r="BM41" s="720" t="s">
        <v>344</v>
      </c>
      <c r="BN41" s="720"/>
      <c r="BO41" s="720"/>
      <c r="BP41" s="720"/>
      <c r="BQ41" s="720"/>
      <c r="BR41" s="720"/>
      <c r="BS41" s="720"/>
      <c r="BT41" s="720"/>
      <c r="BU41" s="721"/>
      <c r="BV41" s="680">
        <v>5</v>
      </c>
      <c r="BW41" s="681"/>
      <c r="BX41" s="681"/>
      <c r="BY41" s="681"/>
      <c r="BZ41" s="681"/>
      <c r="CA41" s="681"/>
      <c r="CB41" s="727"/>
      <c r="CD41" s="719" t="s">
        <v>345</v>
      </c>
      <c r="CE41" s="720"/>
      <c r="CF41" s="720"/>
      <c r="CG41" s="720"/>
      <c r="CH41" s="720"/>
      <c r="CI41" s="720"/>
      <c r="CJ41" s="720"/>
      <c r="CK41" s="720"/>
      <c r="CL41" s="720"/>
      <c r="CM41" s="720"/>
      <c r="CN41" s="720"/>
      <c r="CO41" s="720"/>
      <c r="CP41" s="720"/>
      <c r="CQ41" s="721"/>
      <c r="CR41" s="680" t="s">
        <v>222</v>
      </c>
      <c r="CS41" s="699"/>
      <c r="CT41" s="699"/>
      <c r="CU41" s="699"/>
      <c r="CV41" s="699"/>
      <c r="CW41" s="699"/>
      <c r="CX41" s="699"/>
      <c r="CY41" s="700"/>
      <c r="CZ41" s="683" t="s">
        <v>127</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346</v>
      </c>
      <c r="C42" s="678"/>
      <c r="D42" s="678"/>
      <c r="E42" s="678"/>
      <c r="F42" s="678"/>
      <c r="G42" s="678"/>
      <c r="H42" s="678"/>
      <c r="I42" s="678"/>
      <c r="J42" s="678"/>
      <c r="K42" s="678"/>
      <c r="L42" s="678"/>
      <c r="M42" s="678"/>
      <c r="N42" s="678"/>
      <c r="O42" s="678"/>
      <c r="P42" s="678"/>
      <c r="Q42" s="679"/>
      <c r="R42" s="680">
        <v>18500</v>
      </c>
      <c r="S42" s="681"/>
      <c r="T42" s="681"/>
      <c r="U42" s="681"/>
      <c r="V42" s="681"/>
      <c r="W42" s="681"/>
      <c r="X42" s="681"/>
      <c r="Y42" s="682"/>
      <c r="Z42" s="713">
        <v>1.1000000000000001</v>
      </c>
      <c r="AA42" s="713"/>
      <c r="AB42" s="713"/>
      <c r="AC42" s="713"/>
      <c r="AD42" s="714" t="s">
        <v>127</v>
      </c>
      <c r="AE42" s="714"/>
      <c r="AF42" s="714"/>
      <c r="AG42" s="714"/>
      <c r="AH42" s="714"/>
      <c r="AI42" s="714"/>
      <c r="AJ42" s="714"/>
      <c r="AK42" s="714"/>
      <c r="AL42" s="683" t="s">
        <v>222</v>
      </c>
      <c r="AM42" s="684"/>
      <c r="AN42" s="684"/>
      <c r="AO42" s="715"/>
      <c r="AQ42" s="716" t="s">
        <v>347</v>
      </c>
      <c r="AR42" s="717"/>
      <c r="AS42" s="717"/>
      <c r="AT42" s="717"/>
      <c r="AU42" s="717"/>
      <c r="AV42" s="717"/>
      <c r="AW42" s="717"/>
      <c r="AX42" s="717"/>
      <c r="AY42" s="718"/>
      <c r="AZ42" s="664">
        <v>29906</v>
      </c>
      <c r="BA42" s="703"/>
      <c r="BB42" s="703"/>
      <c r="BC42" s="703"/>
      <c r="BD42" s="665"/>
      <c r="BE42" s="665"/>
      <c r="BF42" s="709"/>
      <c r="BG42" s="730"/>
      <c r="BH42" s="731"/>
      <c r="BI42" s="731"/>
      <c r="BJ42" s="731"/>
      <c r="BK42" s="731"/>
      <c r="BL42" s="237"/>
      <c r="BM42" s="710" t="s">
        <v>348</v>
      </c>
      <c r="BN42" s="710"/>
      <c r="BO42" s="710"/>
      <c r="BP42" s="710"/>
      <c r="BQ42" s="710"/>
      <c r="BR42" s="710"/>
      <c r="BS42" s="710"/>
      <c r="BT42" s="710"/>
      <c r="BU42" s="711"/>
      <c r="BV42" s="664">
        <v>452</v>
      </c>
      <c r="BW42" s="703"/>
      <c r="BX42" s="703"/>
      <c r="BY42" s="703"/>
      <c r="BZ42" s="703"/>
      <c r="CA42" s="703"/>
      <c r="CB42" s="712"/>
      <c r="CD42" s="677" t="s">
        <v>349</v>
      </c>
      <c r="CE42" s="678"/>
      <c r="CF42" s="678"/>
      <c r="CG42" s="678"/>
      <c r="CH42" s="678"/>
      <c r="CI42" s="678"/>
      <c r="CJ42" s="678"/>
      <c r="CK42" s="678"/>
      <c r="CL42" s="678"/>
      <c r="CM42" s="678"/>
      <c r="CN42" s="678"/>
      <c r="CO42" s="678"/>
      <c r="CP42" s="678"/>
      <c r="CQ42" s="679"/>
      <c r="CR42" s="680">
        <v>263267</v>
      </c>
      <c r="CS42" s="681"/>
      <c r="CT42" s="681"/>
      <c r="CU42" s="681"/>
      <c r="CV42" s="681"/>
      <c r="CW42" s="681"/>
      <c r="CX42" s="681"/>
      <c r="CY42" s="682"/>
      <c r="CZ42" s="683">
        <v>16.7</v>
      </c>
      <c r="DA42" s="684"/>
      <c r="DB42" s="684"/>
      <c r="DC42" s="685"/>
      <c r="DD42" s="686">
        <v>30028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350</v>
      </c>
      <c r="C43" s="662"/>
      <c r="D43" s="662"/>
      <c r="E43" s="662"/>
      <c r="F43" s="662"/>
      <c r="G43" s="662"/>
      <c r="H43" s="662"/>
      <c r="I43" s="662"/>
      <c r="J43" s="662"/>
      <c r="K43" s="662"/>
      <c r="L43" s="662"/>
      <c r="M43" s="662"/>
      <c r="N43" s="662"/>
      <c r="O43" s="662"/>
      <c r="P43" s="662"/>
      <c r="Q43" s="663"/>
      <c r="R43" s="664">
        <v>1629307</v>
      </c>
      <c r="S43" s="703"/>
      <c r="T43" s="703"/>
      <c r="U43" s="703"/>
      <c r="V43" s="703"/>
      <c r="W43" s="703"/>
      <c r="X43" s="703"/>
      <c r="Y43" s="704"/>
      <c r="Z43" s="705">
        <v>100</v>
      </c>
      <c r="AA43" s="705"/>
      <c r="AB43" s="705"/>
      <c r="AC43" s="705"/>
      <c r="AD43" s="706">
        <v>783328</v>
      </c>
      <c r="AE43" s="706"/>
      <c r="AF43" s="706"/>
      <c r="AG43" s="706"/>
      <c r="AH43" s="706"/>
      <c r="AI43" s="706"/>
      <c r="AJ43" s="706"/>
      <c r="AK43" s="706"/>
      <c r="AL43" s="667">
        <v>100</v>
      </c>
      <c r="AM43" s="707"/>
      <c r="AN43" s="707"/>
      <c r="AO43" s="708"/>
      <c r="BV43" s="238"/>
      <c r="BW43" s="238"/>
      <c r="BX43" s="238"/>
      <c r="BY43" s="238"/>
      <c r="BZ43" s="238"/>
      <c r="CA43" s="238"/>
      <c r="CB43" s="238"/>
      <c r="CD43" s="677" t="s">
        <v>351</v>
      </c>
      <c r="CE43" s="678"/>
      <c r="CF43" s="678"/>
      <c r="CG43" s="678"/>
      <c r="CH43" s="678"/>
      <c r="CI43" s="678"/>
      <c r="CJ43" s="678"/>
      <c r="CK43" s="678"/>
      <c r="CL43" s="678"/>
      <c r="CM43" s="678"/>
      <c r="CN43" s="678"/>
      <c r="CO43" s="678"/>
      <c r="CP43" s="678"/>
      <c r="CQ43" s="679"/>
      <c r="CR43" s="680" t="s">
        <v>127</v>
      </c>
      <c r="CS43" s="699"/>
      <c r="CT43" s="699"/>
      <c r="CU43" s="699"/>
      <c r="CV43" s="699"/>
      <c r="CW43" s="699"/>
      <c r="CX43" s="699"/>
      <c r="CY43" s="700"/>
      <c r="CZ43" s="683" t="s">
        <v>127</v>
      </c>
      <c r="DA43" s="701"/>
      <c r="DB43" s="701"/>
      <c r="DC43" s="702"/>
      <c r="DD43" s="686" t="s">
        <v>127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298</v>
      </c>
      <c r="CE44" s="694"/>
      <c r="CF44" s="677" t="s">
        <v>352</v>
      </c>
      <c r="CG44" s="678"/>
      <c r="CH44" s="678"/>
      <c r="CI44" s="678"/>
      <c r="CJ44" s="678"/>
      <c r="CK44" s="678"/>
      <c r="CL44" s="678"/>
      <c r="CM44" s="678"/>
      <c r="CN44" s="678"/>
      <c r="CO44" s="678"/>
      <c r="CP44" s="678"/>
      <c r="CQ44" s="679"/>
      <c r="CR44" s="680">
        <v>179916</v>
      </c>
      <c r="CS44" s="681"/>
      <c r="CT44" s="681"/>
      <c r="CU44" s="681"/>
      <c r="CV44" s="681"/>
      <c r="CW44" s="681"/>
      <c r="CX44" s="681"/>
      <c r="CY44" s="682"/>
      <c r="CZ44" s="683">
        <v>11.4</v>
      </c>
      <c r="DA44" s="684"/>
      <c r="DB44" s="684"/>
      <c r="DC44" s="685"/>
      <c r="DD44" s="686">
        <v>27430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354</v>
      </c>
      <c r="CG45" s="678"/>
      <c r="CH45" s="678"/>
      <c r="CI45" s="678"/>
      <c r="CJ45" s="678"/>
      <c r="CK45" s="678"/>
      <c r="CL45" s="678"/>
      <c r="CM45" s="678"/>
      <c r="CN45" s="678"/>
      <c r="CO45" s="678"/>
      <c r="CP45" s="678"/>
      <c r="CQ45" s="679"/>
      <c r="CR45" s="680">
        <v>166884</v>
      </c>
      <c r="CS45" s="699"/>
      <c r="CT45" s="699"/>
      <c r="CU45" s="699"/>
      <c r="CV45" s="699"/>
      <c r="CW45" s="699"/>
      <c r="CX45" s="699"/>
      <c r="CY45" s="700"/>
      <c r="CZ45" s="683">
        <v>10.6</v>
      </c>
      <c r="DA45" s="701"/>
      <c r="DB45" s="701"/>
      <c r="DC45" s="702"/>
      <c r="DD45" s="686">
        <v>25233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356</v>
      </c>
      <c r="CG46" s="678"/>
      <c r="CH46" s="678"/>
      <c r="CI46" s="678"/>
      <c r="CJ46" s="678"/>
      <c r="CK46" s="678"/>
      <c r="CL46" s="678"/>
      <c r="CM46" s="678"/>
      <c r="CN46" s="678"/>
      <c r="CO46" s="678"/>
      <c r="CP46" s="678"/>
      <c r="CQ46" s="679"/>
      <c r="CR46" s="680">
        <v>13032</v>
      </c>
      <c r="CS46" s="681"/>
      <c r="CT46" s="681"/>
      <c r="CU46" s="681"/>
      <c r="CV46" s="681"/>
      <c r="CW46" s="681"/>
      <c r="CX46" s="681"/>
      <c r="CY46" s="682"/>
      <c r="CZ46" s="683">
        <v>0.8</v>
      </c>
      <c r="DA46" s="684"/>
      <c r="DB46" s="684"/>
      <c r="DC46" s="685"/>
      <c r="DD46" s="686">
        <v>2197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358</v>
      </c>
      <c r="CG47" s="678"/>
      <c r="CH47" s="678"/>
      <c r="CI47" s="678"/>
      <c r="CJ47" s="678"/>
      <c r="CK47" s="678"/>
      <c r="CL47" s="678"/>
      <c r="CM47" s="678"/>
      <c r="CN47" s="678"/>
      <c r="CO47" s="678"/>
      <c r="CP47" s="678"/>
      <c r="CQ47" s="679"/>
      <c r="CR47" s="680">
        <v>83351</v>
      </c>
      <c r="CS47" s="699"/>
      <c r="CT47" s="699"/>
      <c r="CU47" s="699"/>
      <c r="CV47" s="699"/>
      <c r="CW47" s="699"/>
      <c r="CX47" s="699"/>
      <c r="CY47" s="700"/>
      <c r="CZ47" s="683">
        <v>5.3</v>
      </c>
      <c r="DA47" s="701"/>
      <c r="DB47" s="701"/>
      <c r="DC47" s="702"/>
      <c r="DD47" s="686">
        <v>2598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359</v>
      </c>
      <c r="CG48" s="678"/>
      <c r="CH48" s="678"/>
      <c r="CI48" s="678"/>
      <c r="CJ48" s="678"/>
      <c r="CK48" s="678"/>
      <c r="CL48" s="678"/>
      <c r="CM48" s="678"/>
      <c r="CN48" s="678"/>
      <c r="CO48" s="678"/>
      <c r="CP48" s="678"/>
      <c r="CQ48" s="679"/>
      <c r="CR48" s="680" t="s">
        <v>127</v>
      </c>
      <c r="CS48" s="681"/>
      <c r="CT48" s="681"/>
      <c r="CU48" s="681"/>
      <c r="CV48" s="681"/>
      <c r="CW48" s="681"/>
      <c r="CX48" s="681"/>
      <c r="CY48" s="682"/>
      <c r="CZ48" s="683" t="s">
        <v>127</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360</v>
      </c>
      <c r="CE49" s="662"/>
      <c r="CF49" s="662"/>
      <c r="CG49" s="662"/>
      <c r="CH49" s="662"/>
      <c r="CI49" s="662"/>
      <c r="CJ49" s="662"/>
      <c r="CK49" s="662"/>
      <c r="CL49" s="662"/>
      <c r="CM49" s="662"/>
      <c r="CN49" s="662"/>
      <c r="CO49" s="662"/>
      <c r="CP49" s="662"/>
      <c r="CQ49" s="663"/>
      <c r="CR49" s="664">
        <v>1580272</v>
      </c>
      <c r="CS49" s="665"/>
      <c r="CT49" s="665"/>
      <c r="CU49" s="665"/>
      <c r="CV49" s="665"/>
      <c r="CW49" s="665"/>
      <c r="CX49" s="665"/>
      <c r="CY49" s="666"/>
      <c r="CZ49" s="667">
        <v>100</v>
      </c>
      <c r="DA49" s="668"/>
      <c r="DB49" s="668"/>
      <c r="DC49" s="669"/>
      <c r="DD49" s="670">
        <v>1068313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DvOv8uzHiK9z23OrYYBObO+CKJIAyd4lHgiV3FKy9eLp4nCeAMsiTs7ZV/T4gZzdxY6bis4fXiuWz1YXOCSMQg==" saltValue="RJNdH65+txjnjQzFVpYJf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362</v>
      </c>
      <c r="DK2" s="1206"/>
      <c r="DL2" s="1206"/>
      <c r="DM2" s="1206"/>
      <c r="DN2" s="1206"/>
      <c r="DO2" s="1207"/>
      <c r="DP2" s="251"/>
      <c r="DQ2" s="1205" t="s">
        <v>363</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366</v>
      </c>
      <c r="B5" s="1091"/>
      <c r="C5" s="1091"/>
      <c r="D5" s="1091"/>
      <c r="E5" s="1091"/>
      <c r="F5" s="1091"/>
      <c r="G5" s="1091"/>
      <c r="H5" s="1091"/>
      <c r="I5" s="1091"/>
      <c r="J5" s="1091"/>
      <c r="K5" s="1091"/>
      <c r="L5" s="1091"/>
      <c r="M5" s="1091"/>
      <c r="N5" s="1091"/>
      <c r="O5" s="1091"/>
      <c r="P5" s="1092"/>
      <c r="Q5" s="1096" t="s">
        <v>367</v>
      </c>
      <c r="R5" s="1097"/>
      <c r="S5" s="1097"/>
      <c r="T5" s="1097"/>
      <c r="U5" s="1098"/>
      <c r="V5" s="1096" t="s">
        <v>368</v>
      </c>
      <c r="W5" s="1097"/>
      <c r="X5" s="1097"/>
      <c r="Y5" s="1097"/>
      <c r="Z5" s="1098"/>
      <c r="AA5" s="1096" t="s">
        <v>369</v>
      </c>
      <c r="AB5" s="1097"/>
      <c r="AC5" s="1097"/>
      <c r="AD5" s="1097"/>
      <c r="AE5" s="1097"/>
      <c r="AF5" s="1208" t="s">
        <v>370</v>
      </c>
      <c r="AG5" s="1097"/>
      <c r="AH5" s="1097"/>
      <c r="AI5" s="1097"/>
      <c r="AJ5" s="1112"/>
      <c r="AK5" s="1097" t="s">
        <v>371</v>
      </c>
      <c r="AL5" s="1097"/>
      <c r="AM5" s="1097"/>
      <c r="AN5" s="1097"/>
      <c r="AO5" s="1098"/>
      <c r="AP5" s="1096" t="s">
        <v>372</v>
      </c>
      <c r="AQ5" s="1097"/>
      <c r="AR5" s="1097"/>
      <c r="AS5" s="1097"/>
      <c r="AT5" s="1098"/>
      <c r="AU5" s="1096" t="s">
        <v>373</v>
      </c>
      <c r="AV5" s="1097"/>
      <c r="AW5" s="1097"/>
      <c r="AX5" s="1097"/>
      <c r="AY5" s="1112"/>
      <c r="AZ5" s="258"/>
      <c r="BA5" s="258"/>
      <c r="BB5" s="258"/>
      <c r="BC5" s="258"/>
      <c r="BD5" s="258"/>
      <c r="BE5" s="259"/>
      <c r="BF5" s="259"/>
      <c r="BG5" s="259"/>
      <c r="BH5" s="259"/>
      <c r="BI5" s="259"/>
      <c r="BJ5" s="259"/>
      <c r="BK5" s="259"/>
      <c r="BL5" s="259"/>
      <c r="BM5" s="259"/>
      <c r="BN5" s="259"/>
      <c r="BO5" s="259"/>
      <c r="BP5" s="259"/>
      <c r="BQ5" s="1090" t="s">
        <v>374</v>
      </c>
      <c r="BR5" s="1091"/>
      <c r="BS5" s="1091"/>
      <c r="BT5" s="1091"/>
      <c r="BU5" s="1091"/>
      <c r="BV5" s="1091"/>
      <c r="BW5" s="1091"/>
      <c r="BX5" s="1091"/>
      <c r="BY5" s="1091"/>
      <c r="BZ5" s="1091"/>
      <c r="CA5" s="1091"/>
      <c r="CB5" s="1091"/>
      <c r="CC5" s="1091"/>
      <c r="CD5" s="1091"/>
      <c r="CE5" s="1091"/>
      <c r="CF5" s="1091"/>
      <c r="CG5" s="1092"/>
      <c r="CH5" s="1096" t="s">
        <v>375</v>
      </c>
      <c r="CI5" s="1097"/>
      <c r="CJ5" s="1097"/>
      <c r="CK5" s="1097"/>
      <c r="CL5" s="1098"/>
      <c r="CM5" s="1096" t="s">
        <v>376</v>
      </c>
      <c r="CN5" s="1097"/>
      <c r="CO5" s="1097"/>
      <c r="CP5" s="1097"/>
      <c r="CQ5" s="1098"/>
      <c r="CR5" s="1096" t="s">
        <v>377</v>
      </c>
      <c r="CS5" s="1097"/>
      <c r="CT5" s="1097"/>
      <c r="CU5" s="1097"/>
      <c r="CV5" s="1098"/>
      <c r="CW5" s="1096" t="s">
        <v>378</v>
      </c>
      <c r="CX5" s="1097"/>
      <c r="CY5" s="1097"/>
      <c r="CZ5" s="1097"/>
      <c r="DA5" s="1098"/>
      <c r="DB5" s="1096" t="s">
        <v>379</v>
      </c>
      <c r="DC5" s="1097"/>
      <c r="DD5" s="1097"/>
      <c r="DE5" s="1097"/>
      <c r="DF5" s="1098"/>
      <c r="DG5" s="1193" t="s">
        <v>380</v>
      </c>
      <c r="DH5" s="1194"/>
      <c r="DI5" s="1194"/>
      <c r="DJ5" s="1194"/>
      <c r="DK5" s="1195"/>
      <c r="DL5" s="1193" t="s">
        <v>381</v>
      </c>
      <c r="DM5" s="1194"/>
      <c r="DN5" s="1194"/>
      <c r="DO5" s="1194"/>
      <c r="DP5" s="1195"/>
      <c r="DQ5" s="1096" t="s">
        <v>382</v>
      </c>
      <c r="DR5" s="1097"/>
      <c r="DS5" s="1097"/>
      <c r="DT5" s="1097"/>
      <c r="DU5" s="1098"/>
      <c r="DV5" s="1096" t="s">
        <v>373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383</v>
      </c>
      <c r="C7" s="1146"/>
      <c r="D7" s="1146"/>
      <c r="E7" s="1146"/>
      <c r="F7" s="1146"/>
      <c r="G7" s="1146"/>
      <c r="H7" s="1146"/>
      <c r="I7" s="1146"/>
      <c r="J7" s="1146"/>
      <c r="K7" s="1146"/>
      <c r="L7" s="1146"/>
      <c r="M7" s="1146"/>
      <c r="N7" s="1146"/>
      <c r="O7" s="1146"/>
      <c r="P7" s="1147"/>
      <c r="Q7" s="1199">
        <v>1628</v>
      </c>
      <c r="R7" s="1200"/>
      <c r="S7" s="1200"/>
      <c r="T7" s="1200"/>
      <c r="U7" s="1200"/>
      <c r="V7" s="1200">
        <v>1579</v>
      </c>
      <c r="W7" s="1200"/>
      <c r="X7" s="1200"/>
      <c r="Y7" s="1200"/>
      <c r="Z7" s="1200"/>
      <c r="AA7" s="1200">
        <v>49</v>
      </c>
      <c r="AB7" s="1200"/>
      <c r="AC7" s="1200"/>
      <c r="AD7" s="1200"/>
      <c r="AE7" s="1201"/>
      <c r="AF7" s="1202">
        <v>28</v>
      </c>
      <c r="AG7" s="1203"/>
      <c r="AH7" s="1203"/>
      <c r="AI7" s="1203"/>
      <c r="AJ7" s="1204"/>
      <c r="AK7" s="1186">
        <v>0</v>
      </c>
      <c r="AL7" s="1187"/>
      <c r="AM7" s="1187"/>
      <c r="AN7" s="1187"/>
      <c r="AO7" s="1187"/>
      <c r="AP7" s="1187">
        <v>2047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594</v>
      </c>
      <c r="BT7" s="1191"/>
      <c r="BU7" s="1191"/>
      <c r="BV7" s="1191"/>
      <c r="BW7" s="1191"/>
      <c r="BX7" s="1191"/>
      <c r="BY7" s="1191"/>
      <c r="BZ7" s="1191"/>
      <c r="CA7" s="1191"/>
      <c r="CB7" s="1191"/>
      <c r="CC7" s="1191"/>
      <c r="CD7" s="1191"/>
      <c r="CE7" s="1191"/>
      <c r="CF7" s="1191"/>
      <c r="CG7" s="1192"/>
      <c r="CH7" s="1183">
        <v>5</v>
      </c>
      <c r="CI7" s="1184"/>
      <c r="CJ7" s="1184"/>
      <c r="CK7" s="1184"/>
      <c r="CL7" s="1185"/>
      <c r="CM7" s="1183">
        <v>21</v>
      </c>
      <c r="CN7" s="1184"/>
      <c r="CO7" s="1184"/>
      <c r="CP7" s="1184"/>
      <c r="CQ7" s="1185"/>
      <c r="CR7" s="1183">
        <v>3</v>
      </c>
      <c r="CS7" s="1184"/>
      <c r="CT7" s="1184"/>
      <c r="CU7" s="1184"/>
      <c r="CV7" s="1185"/>
      <c r="CW7" s="1183" t="s">
        <v>595</v>
      </c>
      <c r="CX7" s="1184"/>
      <c r="CY7" s="1184"/>
      <c r="CZ7" s="1184"/>
      <c r="DA7" s="1185"/>
      <c r="DB7" s="1183" t="s">
        <v>595</v>
      </c>
      <c r="DC7" s="1184"/>
      <c r="DD7" s="1184"/>
      <c r="DE7" s="1184"/>
      <c r="DF7" s="1185"/>
      <c r="DG7" s="1183" t="s">
        <v>595</v>
      </c>
      <c r="DH7" s="1184"/>
      <c r="DI7" s="1184"/>
      <c r="DJ7" s="1184"/>
      <c r="DK7" s="1185"/>
      <c r="DL7" s="1183" t="s">
        <v>595</v>
      </c>
      <c r="DM7" s="1184"/>
      <c r="DN7" s="1184"/>
      <c r="DO7" s="1184"/>
      <c r="DP7" s="1185"/>
      <c r="DQ7" s="1183" t="s">
        <v>595</v>
      </c>
      <c r="DR7" s="1184"/>
      <c r="DS7" s="1184"/>
      <c r="DT7" s="1184"/>
      <c r="DU7" s="1185"/>
      <c r="DV7" s="1210"/>
      <c r="DW7" s="1211"/>
      <c r="DX7" s="1211"/>
      <c r="DY7" s="1211"/>
      <c r="DZ7" s="1212"/>
      <c r="EA7" s="256"/>
    </row>
    <row r="8" spans="1:131" s="257" customFormat="1" ht="26.25" customHeight="1" x14ac:dyDescent="0.15">
      <c r="A8" s="263">
        <v>2</v>
      </c>
      <c r="B8" s="1132" t="s">
        <v>384</v>
      </c>
      <c r="C8" s="1133"/>
      <c r="D8" s="1133"/>
      <c r="E8" s="1133"/>
      <c r="F8" s="1133"/>
      <c r="G8" s="1133"/>
      <c r="H8" s="1133"/>
      <c r="I8" s="1133"/>
      <c r="J8" s="1133"/>
      <c r="K8" s="1133"/>
      <c r="L8" s="1133"/>
      <c r="M8" s="1133"/>
      <c r="N8" s="1133"/>
      <c r="O8" s="1133"/>
      <c r="P8" s="1134"/>
      <c r="Q8" s="1138">
        <v>18</v>
      </c>
      <c r="R8" s="1139"/>
      <c r="S8" s="1139"/>
      <c r="T8" s="1139"/>
      <c r="U8" s="1139"/>
      <c r="V8" s="1139">
        <v>18</v>
      </c>
      <c r="W8" s="1139"/>
      <c r="X8" s="1139"/>
      <c r="Y8" s="1139"/>
      <c r="Z8" s="1139"/>
      <c r="AA8" s="1139">
        <v>0</v>
      </c>
      <c r="AB8" s="1139"/>
      <c r="AC8" s="1139"/>
      <c r="AD8" s="1139"/>
      <c r="AE8" s="1140"/>
      <c r="AF8" s="1114">
        <v>0</v>
      </c>
      <c r="AG8" s="1115"/>
      <c r="AH8" s="1115"/>
      <c r="AI8" s="1115"/>
      <c r="AJ8" s="1116"/>
      <c r="AK8" s="1181">
        <v>0</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386</v>
      </c>
      <c r="B23" s="1039" t="s">
        <v>387</v>
      </c>
      <c r="C23" s="1040"/>
      <c r="D23" s="1040"/>
      <c r="E23" s="1040"/>
      <c r="F23" s="1040"/>
      <c r="G23" s="1040"/>
      <c r="H23" s="1040"/>
      <c r="I23" s="1040"/>
      <c r="J23" s="1040"/>
      <c r="K23" s="1040"/>
      <c r="L23" s="1040"/>
      <c r="M23" s="1040"/>
      <c r="N23" s="1040"/>
      <c r="O23" s="1040"/>
      <c r="P23" s="1041"/>
      <c r="Q23" s="1163">
        <v>1646</v>
      </c>
      <c r="R23" s="1164"/>
      <c r="S23" s="1164"/>
      <c r="T23" s="1164"/>
      <c r="U23" s="1164"/>
      <c r="V23" s="1164">
        <v>1597</v>
      </c>
      <c r="W23" s="1164"/>
      <c r="X23" s="1164"/>
      <c r="Y23" s="1164"/>
      <c r="Z23" s="1164"/>
      <c r="AA23" s="1164">
        <v>49</v>
      </c>
      <c r="AB23" s="1164"/>
      <c r="AC23" s="1164"/>
      <c r="AD23" s="1164"/>
      <c r="AE23" s="1165"/>
      <c r="AF23" s="1166">
        <v>28</v>
      </c>
      <c r="AG23" s="1164"/>
      <c r="AH23" s="1164"/>
      <c r="AI23" s="1164"/>
      <c r="AJ23" s="1167"/>
      <c r="AK23" s="1168"/>
      <c r="AL23" s="1169"/>
      <c r="AM23" s="1169"/>
      <c r="AN23" s="1169"/>
      <c r="AO23" s="1169"/>
      <c r="AP23" s="1164">
        <v>2047</v>
      </c>
      <c r="AQ23" s="1164"/>
      <c r="AR23" s="1164"/>
      <c r="AS23" s="1164"/>
      <c r="AT23" s="1164"/>
      <c r="AU23" s="1170"/>
      <c r="AV23" s="1170"/>
      <c r="AW23" s="1170"/>
      <c r="AX23" s="1170"/>
      <c r="AY23" s="1171"/>
      <c r="AZ23" s="1160" t="s">
        <v>388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389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366</v>
      </c>
      <c r="B26" s="1091"/>
      <c r="C26" s="1091"/>
      <c r="D26" s="1091"/>
      <c r="E26" s="1091"/>
      <c r="F26" s="1091"/>
      <c r="G26" s="1091"/>
      <c r="H26" s="1091"/>
      <c r="I26" s="1091"/>
      <c r="J26" s="1091"/>
      <c r="K26" s="1091"/>
      <c r="L26" s="1091"/>
      <c r="M26" s="1091"/>
      <c r="N26" s="1091"/>
      <c r="O26" s="1091"/>
      <c r="P26" s="1092"/>
      <c r="Q26" s="1096" t="s">
        <v>391</v>
      </c>
      <c r="R26" s="1097"/>
      <c r="S26" s="1097"/>
      <c r="T26" s="1097"/>
      <c r="U26" s="1098"/>
      <c r="V26" s="1096" t="s">
        <v>392</v>
      </c>
      <c r="W26" s="1097"/>
      <c r="X26" s="1097"/>
      <c r="Y26" s="1097"/>
      <c r="Z26" s="1098"/>
      <c r="AA26" s="1096" t="s">
        <v>393</v>
      </c>
      <c r="AB26" s="1097"/>
      <c r="AC26" s="1097"/>
      <c r="AD26" s="1097"/>
      <c r="AE26" s="1097"/>
      <c r="AF26" s="1154" t="s">
        <v>394</v>
      </c>
      <c r="AG26" s="1103"/>
      <c r="AH26" s="1103"/>
      <c r="AI26" s="1103"/>
      <c r="AJ26" s="1155"/>
      <c r="AK26" s="1097" t="s">
        <v>395</v>
      </c>
      <c r="AL26" s="1097"/>
      <c r="AM26" s="1097"/>
      <c r="AN26" s="1097"/>
      <c r="AO26" s="1098"/>
      <c r="AP26" s="1096" t="s">
        <v>396</v>
      </c>
      <c r="AQ26" s="1097"/>
      <c r="AR26" s="1097"/>
      <c r="AS26" s="1097"/>
      <c r="AT26" s="1098"/>
      <c r="AU26" s="1096" t="s">
        <v>397</v>
      </c>
      <c r="AV26" s="1097"/>
      <c r="AW26" s="1097"/>
      <c r="AX26" s="1097"/>
      <c r="AY26" s="1098"/>
      <c r="AZ26" s="1096" t="s">
        <v>398</v>
      </c>
      <c r="BA26" s="1097"/>
      <c r="BB26" s="1097"/>
      <c r="BC26" s="1097"/>
      <c r="BD26" s="1098"/>
      <c r="BE26" s="1096" t="s">
        <v>373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399</v>
      </c>
      <c r="C28" s="1146"/>
      <c r="D28" s="1146"/>
      <c r="E28" s="1146"/>
      <c r="F28" s="1146"/>
      <c r="G28" s="1146"/>
      <c r="H28" s="1146"/>
      <c r="I28" s="1146"/>
      <c r="J28" s="1146"/>
      <c r="K28" s="1146"/>
      <c r="L28" s="1146"/>
      <c r="M28" s="1146"/>
      <c r="N28" s="1146"/>
      <c r="O28" s="1146"/>
      <c r="P28" s="1147"/>
      <c r="Q28" s="1148">
        <v>58</v>
      </c>
      <c r="R28" s="1149"/>
      <c r="S28" s="1149"/>
      <c r="T28" s="1149"/>
      <c r="U28" s="1149"/>
      <c r="V28" s="1149">
        <v>55</v>
      </c>
      <c r="W28" s="1149"/>
      <c r="X28" s="1149"/>
      <c r="Y28" s="1149"/>
      <c r="Z28" s="1149"/>
      <c r="AA28" s="1149">
        <v>3</v>
      </c>
      <c r="AB28" s="1149"/>
      <c r="AC28" s="1149"/>
      <c r="AD28" s="1149"/>
      <c r="AE28" s="1150"/>
      <c r="AF28" s="1151">
        <v>3</v>
      </c>
      <c r="AG28" s="1149"/>
      <c r="AH28" s="1149"/>
      <c r="AI28" s="1149"/>
      <c r="AJ28" s="1152"/>
      <c r="AK28" s="1153">
        <v>14</v>
      </c>
      <c r="AL28" s="1141"/>
      <c r="AM28" s="1141"/>
      <c r="AN28" s="1141"/>
      <c r="AO28" s="1141"/>
      <c r="AP28" s="1141">
        <v>0</v>
      </c>
      <c r="AQ28" s="1141"/>
      <c r="AR28" s="1141"/>
      <c r="AS28" s="1141"/>
      <c r="AT28" s="1141"/>
      <c r="AU28" s="1141">
        <v>14</v>
      </c>
      <c r="AV28" s="1141"/>
      <c r="AW28" s="1141"/>
      <c r="AX28" s="1141"/>
      <c r="AY28" s="1141"/>
      <c r="AZ28" s="1142" t="s">
        <v>588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400</v>
      </c>
      <c r="C29" s="1133"/>
      <c r="D29" s="1133"/>
      <c r="E29" s="1133"/>
      <c r="F29" s="1133"/>
      <c r="G29" s="1133"/>
      <c r="H29" s="1133"/>
      <c r="I29" s="1133"/>
      <c r="J29" s="1133"/>
      <c r="K29" s="1133"/>
      <c r="L29" s="1133"/>
      <c r="M29" s="1133"/>
      <c r="N29" s="1133"/>
      <c r="O29" s="1133"/>
      <c r="P29" s="1134"/>
      <c r="Q29" s="1138">
        <v>68</v>
      </c>
      <c r="R29" s="1139"/>
      <c r="S29" s="1139"/>
      <c r="T29" s="1139"/>
      <c r="U29" s="1139"/>
      <c r="V29" s="1139">
        <v>62</v>
      </c>
      <c r="W29" s="1139"/>
      <c r="X29" s="1139"/>
      <c r="Y29" s="1139"/>
      <c r="Z29" s="1139"/>
      <c r="AA29" s="1139">
        <v>6</v>
      </c>
      <c r="AB29" s="1139"/>
      <c r="AC29" s="1139"/>
      <c r="AD29" s="1139"/>
      <c r="AE29" s="1140"/>
      <c r="AF29" s="1114">
        <v>6</v>
      </c>
      <c r="AG29" s="1115"/>
      <c r="AH29" s="1115"/>
      <c r="AI29" s="1115"/>
      <c r="AJ29" s="1116"/>
      <c r="AK29" s="1075">
        <v>37</v>
      </c>
      <c r="AL29" s="1066"/>
      <c r="AM29" s="1066"/>
      <c r="AN29" s="1066"/>
      <c r="AO29" s="1066"/>
      <c r="AP29" s="1066">
        <v>2</v>
      </c>
      <c r="AQ29" s="1066"/>
      <c r="AR29" s="1066"/>
      <c r="AS29" s="1066"/>
      <c r="AT29" s="1066"/>
      <c r="AU29" s="1066">
        <v>37</v>
      </c>
      <c r="AV29" s="1066"/>
      <c r="AW29" s="1066"/>
      <c r="AX29" s="1066"/>
      <c r="AY29" s="1066"/>
      <c r="AZ29" s="1137" t="s">
        <v>588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401</v>
      </c>
      <c r="C30" s="1133"/>
      <c r="D30" s="1133"/>
      <c r="E30" s="1133"/>
      <c r="F30" s="1133"/>
      <c r="G30" s="1133"/>
      <c r="H30" s="1133"/>
      <c r="I30" s="1133"/>
      <c r="J30" s="1133"/>
      <c r="K30" s="1133"/>
      <c r="L30" s="1133"/>
      <c r="M30" s="1133"/>
      <c r="N30" s="1133"/>
      <c r="O30" s="1133"/>
      <c r="P30" s="1134"/>
      <c r="Q30" s="1138">
        <v>85</v>
      </c>
      <c r="R30" s="1139"/>
      <c r="S30" s="1139"/>
      <c r="T30" s="1139"/>
      <c r="U30" s="1139"/>
      <c r="V30" s="1139">
        <v>82</v>
      </c>
      <c r="W30" s="1139"/>
      <c r="X30" s="1139"/>
      <c r="Y30" s="1139"/>
      <c r="Z30" s="1139"/>
      <c r="AA30" s="1139">
        <v>3</v>
      </c>
      <c r="AB30" s="1139"/>
      <c r="AC30" s="1139"/>
      <c r="AD30" s="1139"/>
      <c r="AE30" s="1140"/>
      <c r="AF30" s="1114">
        <v>3</v>
      </c>
      <c r="AG30" s="1115"/>
      <c r="AH30" s="1115"/>
      <c r="AI30" s="1115"/>
      <c r="AJ30" s="1116"/>
      <c r="AK30" s="1075">
        <v>19</v>
      </c>
      <c r="AL30" s="1066"/>
      <c r="AM30" s="1066"/>
      <c r="AN30" s="1066"/>
      <c r="AO30" s="1066"/>
      <c r="AP30" s="1066">
        <v>0</v>
      </c>
      <c r="AQ30" s="1066"/>
      <c r="AR30" s="1066"/>
      <c r="AS30" s="1066"/>
      <c r="AT30" s="1066"/>
      <c r="AU30" s="1066">
        <v>19</v>
      </c>
      <c r="AV30" s="1066"/>
      <c r="AW30" s="1066"/>
      <c r="AX30" s="1066"/>
      <c r="AY30" s="1066"/>
      <c r="AZ30" s="1137" t="s">
        <v>588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402</v>
      </c>
      <c r="C31" s="1133"/>
      <c r="D31" s="1133"/>
      <c r="E31" s="1133"/>
      <c r="F31" s="1133"/>
      <c r="G31" s="1133"/>
      <c r="H31" s="1133"/>
      <c r="I31" s="1133"/>
      <c r="J31" s="1133"/>
      <c r="K31" s="1133"/>
      <c r="L31" s="1133"/>
      <c r="M31" s="1133"/>
      <c r="N31" s="1133"/>
      <c r="O31" s="1133"/>
      <c r="P31" s="1134"/>
      <c r="Q31" s="1138">
        <v>17</v>
      </c>
      <c r="R31" s="1139"/>
      <c r="S31" s="1139"/>
      <c r="T31" s="1139"/>
      <c r="U31" s="1139"/>
      <c r="V31" s="1139">
        <v>16</v>
      </c>
      <c r="W31" s="1139"/>
      <c r="X31" s="1139"/>
      <c r="Y31" s="1139"/>
      <c r="Z31" s="1139"/>
      <c r="AA31" s="1139">
        <v>1</v>
      </c>
      <c r="AB31" s="1139"/>
      <c r="AC31" s="1139"/>
      <c r="AD31" s="1139"/>
      <c r="AE31" s="1140"/>
      <c r="AF31" s="1114">
        <v>1</v>
      </c>
      <c r="AG31" s="1115"/>
      <c r="AH31" s="1115"/>
      <c r="AI31" s="1115"/>
      <c r="AJ31" s="1116"/>
      <c r="AK31" s="1075">
        <v>11</v>
      </c>
      <c r="AL31" s="1066"/>
      <c r="AM31" s="1066"/>
      <c r="AN31" s="1066"/>
      <c r="AO31" s="1066"/>
      <c r="AP31" s="1066">
        <v>0</v>
      </c>
      <c r="AQ31" s="1066"/>
      <c r="AR31" s="1066"/>
      <c r="AS31" s="1066"/>
      <c r="AT31" s="1066"/>
      <c r="AU31" s="1066">
        <v>11</v>
      </c>
      <c r="AV31" s="1066"/>
      <c r="AW31" s="1066"/>
      <c r="AX31" s="1066"/>
      <c r="AY31" s="1066"/>
      <c r="AZ31" s="1137" t="s">
        <v>588</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403</v>
      </c>
      <c r="C32" s="1133"/>
      <c r="D32" s="1133"/>
      <c r="E32" s="1133"/>
      <c r="F32" s="1133"/>
      <c r="G32" s="1133"/>
      <c r="H32" s="1133"/>
      <c r="I32" s="1133"/>
      <c r="J32" s="1133"/>
      <c r="K32" s="1133"/>
      <c r="L32" s="1133"/>
      <c r="M32" s="1133"/>
      <c r="N32" s="1133"/>
      <c r="O32" s="1133"/>
      <c r="P32" s="1134"/>
      <c r="Q32" s="1138">
        <v>81</v>
      </c>
      <c r="R32" s="1139"/>
      <c r="S32" s="1139"/>
      <c r="T32" s="1139"/>
      <c r="U32" s="1139"/>
      <c r="V32" s="1139">
        <v>81</v>
      </c>
      <c r="W32" s="1139"/>
      <c r="X32" s="1139"/>
      <c r="Y32" s="1139"/>
      <c r="Z32" s="1139"/>
      <c r="AA32" s="1139">
        <v>0</v>
      </c>
      <c r="AB32" s="1139"/>
      <c r="AC32" s="1139"/>
      <c r="AD32" s="1139"/>
      <c r="AE32" s="1140"/>
      <c r="AF32" s="1114">
        <v>0</v>
      </c>
      <c r="AG32" s="1115"/>
      <c r="AH32" s="1115"/>
      <c r="AI32" s="1115"/>
      <c r="AJ32" s="1116"/>
      <c r="AK32" s="1075">
        <v>11</v>
      </c>
      <c r="AL32" s="1066"/>
      <c r="AM32" s="1066"/>
      <c r="AN32" s="1066"/>
      <c r="AO32" s="1066"/>
      <c r="AP32" s="1066">
        <v>205</v>
      </c>
      <c r="AQ32" s="1066"/>
      <c r="AR32" s="1066"/>
      <c r="AS32" s="1066"/>
      <c r="AT32" s="1066"/>
      <c r="AU32" s="1066">
        <v>11</v>
      </c>
      <c r="AV32" s="1066"/>
      <c r="AW32" s="1066"/>
      <c r="AX32" s="1066"/>
      <c r="AY32" s="1066"/>
      <c r="AZ32" s="1137" t="s">
        <v>588</v>
      </c>
      <c r="BA32" s="1137"/>
      <c r="BB32" s="1137"/>
      <c r="BC32" s="1137"/>
      <c r="BD32" s="1137"/>
      <c r="BE32" s="1127" t="s">
        <v>404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405</v>
      </c>
      <c r="C33" s="1133"/>
      <c r="D33" s="1133"/>
      <c r="E33" s="1133"/>
      <c r="F33" s="1133"/>
      <c r="G33" s="1133"/>
      <c r="H33" s="1133"/>
      <c r="I33" s="1133"/>
      <c r="J33" s="1133"/>
      <c r="K33" s="1133"/>
      <c r="L33" s="1133"/>
      <c r="M33" s="1133"/>
      <c r="N33" s="1133"/>
      <c r="O33" s="1133"/>
      <c r="P33" s="1134"/>
      <c r="Q33" s="1138">
        <v>1</v>
      </c>
      <c r="R33" s="1139"/>
      <c r="S33" s="1139"/>
      <c r="T33" s="1139"/>
      <c r="U33" s="1139"/>
      <c r="V33" s="1139">
        <v>1</v>
      </c>
      <c r="W33" s="1139"/>
      <c r="X33" s="1139"/>
      <c r="Y33" s="1139"/>
      <c r="Z33" s="1139"/>
      <c r="AA33" s="1139">
        <v>0</v>
      </c>
      <c r="AB33" s="1139"/>
      <c r="AC33" s="1139"/>
      <c r="AD33" s="1139"/>
      <c r="AE33" s="1140"/>
      <c r="AF33" s="1114" t="s">
        <v>406</v>
      </c>
      <c r="AG33" s="1115"/>
      <c r="AH33" s="1115"/>
      <c r="AI33" s="1115"/>
      <c r="AJ33" s="1116"/>
      <c r="AK33" s="1075" t="s">
        <v>588</v>
      </c>
      <c r="AL33" s="1066"/>
      <c r="AM33" s="1066"/>
      <c r="AN33" s="1066"/>
      <c r="AO33" s="1066"/>
      <c r="AP33" s="1066">
        <v>0</v>
      </c>
      <c r="AQ33" s="1066"/>
      <c r="AR33" s="1066"/>
      <c r="AS33" s="1066"/>
      <c r="AT33" s="1066"/>
      <c r="AU33" s="1066" t="s">
        <v>588</v>
      </c>
      <c r="AV33" s="1066"/>
      <c r="AW33" s="1066"/>
      <c r="AX33" s="1066"/>
      <c r="AY33" s="1066"/>
      <c r="AZ33" s="1137" t="s">
        <v>588</v>
      </c>
      <c r="BA33" s="1137"/>
      <c r="BB33" s="1137"/>
      <c r="BC33" s="1137"/>
      <c r="BD33" s="1137"/>
      <c r="BE33" s="1127" t="s">
        <v>407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386</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13</v>
      </c>
      <c r="AG63" s="1054"/>
      <c r="AH63" s="1054"/>
      <c r="AI63" s="1054"/>
      <c r="AJ63" s="1125"/>
      <c r="AK63" s="1126"/>
      <c r="AL63" s="1058"/>
      <c r="AM63" s="1058"/>
      <c r="AN63" s="1058"/>
      <c r="AO63" s="1058"/>
      <c r="AP63" s="1054">
        <v>207</v>
      </c>
      <c r="AQ63" s="1054"/>
      <c r="AR63" s="1054"/>
      <c r="AS63" s="1054"/>
      <c r="AT63" s="1054"/>
      <c r="AU63" s="1054">
        <v>92</v>
      </c>
      <c r="AV63" s="1054"/>
      <c r="AW63" s="1054"/>
      <c r="AX63" s="1054"/>
      <c r="AY63" s="1054"/>
      <c r="AZ63" s="1120"/>
      <c r="BA63" s="1120"/>
      <c r="BB63" s="1120"/>
      <c r="BC63" s="1120"/>
      <c r="BD63" s="1120"/>
      <c r="BE63" s="1055"/>
      <c r="BF63" s="1055"/>
      <c r="BG63" s="1055"/>
      <c r="BH63" s="1055"/>
      <c r="BI63" s="1056"/>
      <c r="BJ63" s="1121" t="s">
        <v>406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411</v>
      </c>
      <c r="B66" s="1091"/>
      <c r="C66" s="1091"/>
      <c r="D66" s="1091"/>
      <c r="E66" s="1091"/>
      <c r="F66" s="1091"/>
      <c r="G66" s="1091"/>
      <c r="H66" s="1091"/>
      <c r="I66" s="1091"/>
      <c r="J66" s="1091"/>
      <c r="K66" s="1091"/>
      <c r="L66" s="1091"/>
      <c r="M66" s="1091"/>
      <c r="N66" s="1091"/>
      <c r="O66" s="1091"/>
      <c r="P66" s="1092"/>
      <c r="Q66" s="1096" t="s">
        <v>412</v>
      </c>
      <c r="R66" s="1097"/>
      <c r="S66" s="1097"/>
      <c r="T66" s="1097"/>
      <c r="U66" s="1098"/>
      <c r="V66" s="1096" t="s">
        <v>413</v>
      </c>
      <c r="W66" s="1097"/>
      <c r="X66" s="1097"/>
      <c r="Y66" s="1097"/>
      <c r="Z66" s="1098"/>
      <c r="AA66" s="1096" t="s">
        <v>414</v>
      </c>
      <c r="AB66" s="1097"/>
      <c r="AC66" s="1097"/>
      <c r="AD66" s="1097"/>
      <c r="AE66" s="1098"/>
      <c r="AF66" s="1102" t="s">
        <v>415</v>
      </c>
      <c r="AG66" s="1103"/>
      <c r="AH66" s="1103"/>
      <c r="AI66" s="1103"/>
      <c r="AJ66" s="1104"/>
      <c r="AK66" s="1096" t="s">
        <v>416</v>
      </c>
      <c r="AL66" s="1091"/>
      <c r="AM66" s="1091"/>
      <c r="AN66" s="1091"/>
      <c r="AO66" s="1092"/>
      <c r="AP66" s="1096" t="s">
        <v>417</v>
      </c>
      <c r="AQ66" s="1097"/>
      <c r="AR66" s="1097"/>
      <c r="AS66" s="1097"/>
      <c r="AT66" s="1098"/>
      <c r="AU66" s="1096" t="s">
        <v>418</v>
      </c>
      <c r="AV66" s="1097"/>
      <c r="AW66" s="1097"/>
      <c r="AX66" s="1097"/>
      <c r="AY66" s="1098"/>
      <c r="AZ66" s="1096" t="s">
        <v>373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589</v>
      </c>
      <c r="C68" s="1081"/>
      <c r="D68" s="1081"/>
      <c r="E68" s="1081"/>
      <c r="F68" s="1081"/>
      <c r="G68" s="1081"/>
      <c r="H68" s="1081"/>
      <c r="I68" s="1081"/>
      <c r="J68" s="1081"/>
      <c r="K68" s="1081"/>
      <c r="L68" s="1081"/>
      <c r="M68" s="1081"/>
      <c r="N68" s="1081"/>
      <c r="O68" s="1081"/>
      <c r="P68" s="1082"/>
      <c r="Q68" s="1083">
        <v>4724</v>
      </c>
      <c r="R68" s="1077"/>
      <c r="S68" s="1077"/>
      <c r="T68" s="1077"/>
      <c r="U68" s="1077"/>
      <c r="V68" s="1077">
        <v>4670</v>
      </c>
      <c r="W68" s="1077"/>
      <c r="X68" s="1077"/>
      <c r="Y68" s="1077"/>
      <c r="Z68" s="1077"/>
      <c r="AA68" s="1077">
        <v>54</v>
      </c>
      <c r="AB68" s="1077"/>
      <c r="AC68" s="1077"/>
      <c r="AD68" s="1077"/>
      <c r="AE68" s="1077"/>
      <c r="AF68" s="1077">
        <v>16</v>
      </c>
      <c r="AG68" s="1077"/>
      <c r="AH68" s="1077"/>
      <c r="AI68" s="1077"/>
      <c r="AJ68" s="1077"/>
      <c r="AK68" s="1077">
        <v>38</v>
      </c>
      <c r="AL68" s="1077"/>
      <c r="AM68" s="1077"/>
      <c r="AN68" s="1077"/>
      <c r="AO68" s="1077"/>
      <c r="AP68" s="1077" t="s">
        <v>521</v>
      </c>
      <c r="AQ68" s="1077"/>
      <c r="AR68" s="1077"/>
      <c r="AS68" s="1077"/>
      <c r="AT68" s="1077"/>
      <c r="AU68" s="1077" t="s">
        <v>521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590</v>
      </c>
      <c r="C69" s="1070"/>
      <c r="D69" s="1070"/>
      <c r="E69" s="1070"/>
      <c r="F69" s="1070"/>
      <c r="G69" s="1070"/>
      <c r="H69" s="1070"/>
      <c r="I69" s="1070"/>
      <c r="J69" s="1070"/>
      <c r="K69" s="1070"/>
      <c r="L69" s="1070"/>
      <c r="M69" s="1070"/>
      <c r="N69" s="1070"/>
      <c r="O69" s="1070"/>
      <c r="P69" s="1071"/>
      <c r="Q69" s="1072">
        <v>118</v>
      </c>
      <c r="R69" s="1066"/>
      <c r="S69" s="1066"/>
      <c r="T69" s="1066"/>
      <c r="U69" s="1066"/>
      <c r="V69" s="1066">
        <v>116</v>
      </c>
      <c r="W69" s="1066"/>
      <c r="X69" s="1066"/>
      <c r="Y69" s="1066"/>
      <c r="Z69" s="1066"/>
      <c r="AA69" s="1066">
        <v>1225</v>
      </c>
      <c r="AB69" s="1066"/>
      <c r="AC69" s="1066"/>
      <c r="AD69" s="1066"/>
      <c r="AE69" s="1066"/>
      <c r="AF69" s="1066">
        <v>1225</v>
      </c>
      <c r="AG69" s="1066"/>
      <c r="AH69" s="1066"/>
      <c r="AI69" s="1066"/>
      <c r="AJ69" s="1066"/>
      <c r="AK69" s="1066">
        <v>16606</v>
      </c>
      <c r="AL69" s="1066"/>
      <c r="AM69" s="1066"/>
      <c r="AN69" s="1066"/>
      <c r="AO69" s="1066"/>
      <c r="AP69" s="1066" t="s">
        <v>521</v>
      </c>
      <c r="AQ69" s="1066"/>
      <c r="AR69" s="1066"/>
      <c r="AS69" s="1066"/>
      <c r="AT69" s="1066"/>
      <c r="AU69" s="1066" t="s">
        <v>521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591</v>
      </c>
      <c r="C70" s="1070"/>
      <c r="D70" s="1070"/>
      <c r="E70" s="1070"/>
      <c r="F70" s="1070"/>
      <c r="G70" s="1070"/>
      <c r="H70" s="1070"/>
      <c r="I70" s="1070"/>
      <c r="J70" s="1070"/>
      <c r="K70" s="1070"/>
      <c r="L70" s="1070"/>
      <c r="M70" s="1070"/>
      <c r="N70" s="1070"/>
      <c r="O70" s="1070"/>
      <c r="P70" s="1071"/>
      <c r="Q70" s="1072">
        <v>131</v>
      </c>
      <c r="R70" s="1066"/>
      <c r="S70" s="1066"/>
      <c r="T70" s="1066"/>
      <c r="U70" s="1066"/>
      <c r="V70" s="1066">
        <v>95</v>
      </c>
      <c r="W70" s="1066"/>
      <c r="X70" s="1066"/>
      <c r="Y70" s="1066"/>
      <c r="Z70" s="1066"/>
      <c r="AA70" s="1066">
        <v>36</v>
      </c>
      <c r="AB70" s="1066"/>
      <c r="AC70" s="1066"/>
      <c r="AD70" s="1066"/>
      <c r="AE70" s="1066"/>
      <c r="AF70" s="1066">
        <v>36</v>
      </c>
      <c r="AG70" s="1066"/>
      <c r="AH70" s="1066"/>
      <c r="AI70" s="1066"/>
      <c r="AJ70" s="1066"/>
      <c r="AK70" s="1066">
        <v>0</v>
      </c>
      <c r="AL70" s="1066"/>
      <c r="AM70" s="1066"/>
      <c r="AN70" s="1066"/>
      <c r="AO70" s="1066"/>
      <c r="AP70" s="1066" t="s">
        <v>521</v>
      </c>
      <c r="AQ70" s="1066"/>
      <c r="AR70" s="1066"/>
      <c r="AS70" s="1066"/>
      <c r="AT70" s="1066"/>
      <c r="AU70" s="1066" t="s">
        <v>521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592</v>
      </c>
      <c r="C71" s="1070"/>
      <c r="D71" s="1070"/>
      <c r="E71" s="1070"/>
      <c r="F71" s="1070"/>
      <c r="G71" s="1070"/>
      <c r="H71" s="1070"/>
      <c r="I71" s="1070"/>
      <c r="J71" s="1070"/>
      <c r="K71" s="1070"/>
      <c r="L71" s="1070"/>
      <c r="M71" s="1070"/>
      <c r="N71" s="1070"/>
      <c r="O71" s="1070"/>
      <c r="P71" s="1071"/>
      <c r="Q71" s="1072">
        <v>13584</v>
      </c>
      <c r="R71" s="1066"/>
      <c r="S71" s="1066"/>
      <c r="T71" s="1066"/>
      <c r="U71" s="1066"/>
      <c r="V71" s="1066">
        <v>13134</v>
      </c>
      <c r="W71" s="1066"/>
      <c r="X71" s="1066"/>
      <c r="Y71" s="1066"/>
      <c r="Z71" s="1066"/>
      <c r="AA71" s="1066">
        <v>450</v>
      </c>
      <c r="AB71" s="1066"/>
      <c r="AC71" s="1066"/>
      <c r="AD71" s="1066"/>
      <c r="AE71" s="1066"/>
      <c r="AF71" s="1066">
        <v>447</v>
      </c>
      <c r="AG71" s="1066"/>
      <c r="AH71" s="1066"/>
      <c r="AI71" s="1066"/>
      <c r="AJ71" s="1066"/>
      <c r="AK71" s="1066">
        <v>156</v>
      </c>
      <c r="AL71" s="1066"/>
      <c r="AM71" s="1066"/>
      <c r="AN71" s="1066"/>
      <c r="AO71" s="1066"/>
      <c r="AP71" s="1066">
        <v>2277</v>
      </c>
      <c r="AQ71" s="1066"/>
      <c r="AR71" s="1066"/>
      <c r="AS71" s="1066"/>
      <c r="AT71" s="1066"/>
      <c r="AU71" s="1066">
        <v>24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593</v>
      </c>
      <c r="C72" s="1070"/>
      <c r="D72" s="1070"/>
      <c r="E72" s="1070"/>
      <c r="F72" s="1070"/>
      <c r="G72" s="1070"/>
      <c r="H72" s="1070"/>
      <c r="I72" s="1070"/>
      <c r="J72" s="1070"/>
      <c r="K72" s="1070"/>
      <c r="L72" s="1070"/>
      <c r="M72" s="1070"/>
      <c r="N72" s="1070"/>
      <c r="O72" s="1070"/>
      <c r="P72" s="1071"/>
      <c r="Q72" s="1072">
        <v>10046</v>
      </c>
      <c r="R72" s="1066"/>
      <c r="S72" s="1066"/>
      <c r="T72" s="1066"/>
      <c r="U72" s="1066"/>
      <c r="V72" s="1066">
        <v>10005</v>
      </c>
      <c r="W72" s="1066"/>
      <c r="X72" s="1066"/>
      <c r="Y72" s="1066"/>
      <c r="Z72" s="1066"/>
      <c r="AA72" s="1066">
        <v>41</v>
      </c>
      <c r="AB72" s="1066"/>
      <c r="AC72" s="1066"/>
      <c r="AD72" s="1066"/>
      <c r="AE72" s="1066"/>
      <c r="AF72" s="1066">
        <v>1978</v>
      </c>
      <c r="AG72" s="1066"/>
      <c r="AH72" s="1066"/>
      <c r="AI72" s="1066"/>
      <c r="AJ72" s="1066"/>
      <c r="AK72" s="1066">
        <v>833</v>
      </c>
      <c r="AL72" s="1066"/>
      <c r="AM72" s="1066"/>
      <c r="AN72" s="1066"/>
      <c r="AO72" s="1066"/>
      <c r="AP72" s="1066">
        <v>4812</v>
      </c>
      <c r="AQ72" s="1066"/>
      <c r="AR72" s="1066"/>
      <c r="AS72" s="1066"/>
      <c r="AT72" s="1066"/>
      <c r="AU72" s="1066">
        <v>102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386</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3702</v>
      </c>
      <c r="AG88" s="1054"/>
      <c r="AH88" s="1054"/>
      <c r="AI88" s="1054"/>
      <c r="AJ88" s="1054"/>
      <c r="AK88" s="1058"/>
      <c r="AL88" s="1058"/>
      <c r="AM88" s="1058"/>
      <c r="AN88" s="1058"/>
      <c r="AO88" s="1058"/>
      <c r="AP88" s="1054">
        <v>7089</v>
      </c>
      <c r="AQ88" s="1054"/>
      <c r="AR88" s="1054"/>
      <c r="AS88" s="1054"/>
      <c r="AT88" s="1054"/>
      <c r="AU88" s="1054">
        <v>126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301</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301</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301</v>
      </c>
      <c r="DR109" s="989"/>
      <c r="DS109" s="989"/>
      <c r="DT109" s="989"/>
      <c r="DU109" s="990"/>
      <c r="DV109" s="991" t="s">
        <v>430</v>
      </c>
      <c r="DW109" s="989"/>
      <c r="DX109" s="989"/>
      <c r="DY109" s="989"/>
      <c r="DZ109" s="1020"/>
    </row>
    <row r="110" spans="1:131" s="248" customFormat="1" ht="26.25" customHeight="1" x14ac:dyDescent="0.15">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252146</v>
      </c>
      <c r="AB110" s="982"/>
      <c r="AC110" s="982"/>
      <c r="AD110" s="982"/>
      <c r="AE110" s="983"/>
      <c r="AF110" s="984">
        <v>282427</v>
      </c>
      <c r="AG110" s="982"/>
      <c r="AH110" s="982"/>
      <c r="AI110" s="982"/>
      <c r="AJ110" s="983"/>
      <c r="AK110" s="984">
        <v>276946</v>
      </c>
      <c r="AL110" s="982"/>
      <c r="AM110" s="982"/>
      <c r="AN110" s="982"/>
      <c r="AO110" s="983"/>
      <c r="AP110" s="985">
        <v>46.8</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2317111</v>
      </c>
      <c r="BR110" s="929"/>
      <c r="BS110" s="929"/>
      <c r="BT110" s="929"/>
      <c r="BU110" s="929"/>
      <c r="BV110" s="929">
        <v>2192583</v>
      </c>
      <c r="BW110" s="929"/>
      <c r="BX110" s="929"/>
      <c r="BY110" s="929"/>
      <c r="BZ110" s="929"/>
      <c r="CA110" s="929">
        <v>2046896</v>
      </c>
      <c r="CB110" s="929"/>
      <c r="CC110" s="929"/>
      <c r="CD110" s="929"/>
      <c r="CE110" s="929"/>
      <c r="CF110" s="953">
        <v>346</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436</v>
      </c>
      <c r="DH110" s="929"/>
      <c r="DI110" s="929"/>
      <c r="DJ110" s="929"/>
      <c r="DK110" s="929"/>
      <c r="DL110" s="929" t="s">
        <v>406</v>
      </c>
      <c r="DM110" s="929"/>
      <c r="DN110" s="929"/>
      <c r="DO110" s="929"/>
      <c r="DP110" s="929"/>
      <c r="DQ110" s="929" t="s">
        <v>406</v>
      </c>
      <c r="DR110" s="929"/>
      <c r="DS110" s="929"/>
      <c r="DT110" s="929"/>
      <c r="DU110" s="929"/>
      <c r="DV110" s="930" t="s">
        <v>388</v>
      </c>
      <c r="DW110" s="930"/>
      <c r="DX110" s="930"/>
      <c r="DY110" s="930"/>
      <c r="DZ110" s="931"/>
    </row>
    <row r="111" spans="1:131" s="248" customFormat="1" ht="26.25" customHeight="1" x14ac:dyDescent="0.15">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406</v>
      </c>
      <c r="AB111" s="1010"/>
      <c r="AC111" s="1010"/>
      <c r="AD111" s="1010"/>
      <c r="AE111" s="1011"/>
      <c r="AF111" s="1012" t="s">
        <v>436</v>
      </c>
      <c r="AG111" s="1010"/>
      <c r="AH111" s="1010"/>
      <c r="AI111" s="1010"/>
      <c r="AJ111" s="1011"/>
      <c r="AK111" s="1012" t="s">
        <v>388</v>
      </c>
      <c r="AL111" s="1010"/>
      <c r="AM111" s="1010"/>
      <c r="AN111" s="1010"/>
      <c r="AO111" s="1011"/>
      <c r="AP111" s="1013" t="s">
        <v>388</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t="s">
        <v>439</v>
      </c>
      <c r="BR111" s="901"/>
      <c r="BS111" s="901"/>
      <c r="BT111" s="901"/>
      <c r="BU111" s="901"/>
      <c r="BV111" s="901" t="s">
        <v>388</v>
      </c>
      <c r="BW111" s="901"/>
      <c r="BX111" s="901"/>
      <c r="BY111" s="901"/>
      <c r="BZ111" s="901"/>
      <c r="CA111" s="901" t="s">
        <v>388</v>
      </c>
      <c r="CB111" s="901"/>
      <c r="CC111" s="901"/>
      <c r="CD111" s="901"/>
      <c r="CE111" s="901"/>
      <c r="CF111" s="962" t="s">
        <v>388</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388</v>
      </c>
      <c r="DH111" s="901"/>
      <c r="DI111" s="901"/>
      <c r="DJ111" s="901"/>
      <c r="DK111" s="901"/>
      <c r="DL111" s="901" t="s">
        <v>441</v>
      </c>
      <c r="DM111" s="901"/>
      <c r="DN111" s="901"/>
      <c r="DO111" s="901"/>
      <c r="DP111" s="901"/>
      <c r="DQ111" s="901" t="s">
        <v>406</v>
      </c>
      <c r="DR111" s="901"/>
      <c r="DS111" s="901"/>
      <c r="DT111" s="901"/>
      <c r="DU111" s="901"/>
      <c r="DV111" s="878" t="s">
        <v>441</v>
      </c>
      <c r="DW111" s="878"/>
      <c r="DX111" s="878"/>
      <c r="DY111" s="878"/>
      <c r="DZ111" s="879"/>
    </row>
    <row r="112" spans="1:131" s="248"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444</v>
      </c>
      <c r="AB112" s="864"/>
      <c r="AC112" s="864"/>
      <c r="AD112" s="864"/>
      <c r="AE112" s="865"/>
      <c r="AF112" s="866" t="s">
        <v>441</v>
      </c>
      <c r="AG112" s="864"/>
      <c r="AH112" s="864"/>
      <c r="AI112" s="864"/>
      <c r="AJ112" s="865"/>
      <c r="AK112" s="866" t="s">
        <v>388</v>
      </c>
      <c r="AL112" s="864"/>
      <c r="AM112" s="864"/>
      <c r="AN112" s="864"/>
      <c r="AO112" s="865"/>
      <c r="AP112" s="911" t="s">
        <v>406</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145948</v>
      </c>
      <c r="BR112" s="901"/>
      <c r="BS112" s="901"/>
      <c r="BT112" s="901"/>
      <c r="BU112" s="901"/>
      <c r="BV112" s="901">
        <v>157735</v>
      </c>
      <c r="BW112" s="901"/>
      <c r="BX112" s="901"/>
      <c r="BY112" s="901"/>
      <c r="BZ112" s="901"/>
      <c r="CA112" s="901">
        <v>181951</v>
      </c>
      <c r="CB112" s="901"/>
      <c r="CC112" s="901"/>
      <c r="CD112" s="901"/>
      <c r="CE112" s="901"/>
      <c r="CF112" s="962">
        <v>30.8</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436</v>
      </c>
      <c r="DH112" s="901"/>
      <c r="DI112" s="901"/>
      <c r="DJ112" s="901"/>
      <c r="DK112" s="901"/>
      <c r="DL112" s="901" t="s">
        <v>406</v>
      </c>
      <c r="DM112" s="901"/>
      <c r="DN112" s="901"/>
      <c r="DO112" s="901"/>
      <c r="DP112" s="901"/>
      <c r="DQ112" s="901" t="s">
        <v>388</v>
      </c>
      <c r="DR112" s="901"/>
      <c r="DS112" s="901"/>
      <c r="DT112" s="901"/>
      <c r="DU112" s="901"/>
      <c r="DV112" s="878" t="s">
        <v>406</v>
      </c>
      <c r="DW112" s="878"/>
      <c r="DX112" s="878"/>
      <c r="DY112" s="878"/>
      <c r="DZ112" s="879"/>
    </row>
    <row r="113" spans="1:130" s="248"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8760</v>
      </c>
      <c r="AB113" s="1010"/>
      <c r="AC113" s="1010"/>
      <c r="AD113" s="1010"/>
      <c r="AE113" s="1011"/>
      <c r="AF113" s="1012">
        <v>10200</v>
      </c>
      <c r="AG113" s="1010"/>
      <c r="AH113" s="1010"/>
      <c r="AI113" s="1010"/>
      <c r="AJ113" s="1011"/>
      <c r="AK113" s="1012">
        <v>9990</v>
      </c>
      <c r="AL113" s="1010"/>
      <c r="AM113" s="1010"/>
      <c r="AN113" s="1010"/>
      <c r="AO113" s="1011"/>
      <c r="AP113" s="1013">
        <v>1.7</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210545</v>
      </c>
      <c r="BR113" s="901"/>
      <c r="BS113" s="901"/>
      <c r="BT113" s="901"/>
      <c r="BU113" s="901"/>
      <c r="BV113" s="901">
        <v>163636</v>
      </c>
      <c r="BW113" s="901"/>
      <c r="BX113" s="901"/>
      <c r="BY113" s="901"/>
      <c r="BZ113" s="901"/>
      <c r="CA113" s="901">
        <v>135560</v>
      </c>
      <c r="CB113" s="901"/>
      <c r="CC113" s="901"/>
      <c r="CD113" s="901"/>
      <c r="CE113" s="901"/>
      <c r="CF113" s="962">
        <v>22.9</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441</v>
      </c>
      <c r="DH113" s="864"/>
      <c r="DI113" s="864"/>
      <c r="DJ113" s="864"/>
      <c r="DK113" s="865"/>
      <c r="DL113" s="866" t="s">
        <v>406</v>
      </c>
      <c r="DM113" s="864"/>
      <c r="DN113" s="864"/>
      <c r="DO113" s="864"/>
      <c r="DP113" s="865"/>
      <c r="DQ113" s="866" t="s">
        <v>406</v>
      </c>
      <c r="DR113" s="864"/>
      <c r="DS113" s="864"/>
      <c r="DT113" s="864"/>
      <c r="DU113" s="865"/>
      <c r="DV113" s="911" t="s">
        <v>439</v>
      </c>
      <c r="DW113" s="912"/>
      <c r="DX113" s="912"/>
      <c r="DY113" s="912"/>
      <c r="DZ113" s="913"/>
    </row>
    <row r="114" spans="1:130" s="248" customFormat="1" ht="26.25" customHeight="1" x14ac:dyDescent="0.15">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12382</v>
      </c>
      <c r="AB114" s="864"/>
      <c r="AC114" s="864"/>
      <c r="AD114" s="864"/>
      <c r="AE114" s="865"/>
      <c r="AF114" s="866">
        <v>12929</v>
      </c>
      <c r="AG114" s="864"/>
      <c r="AH114" s="864"/>
      <c r="AI114" s="864"/>
      <c r="AJ114" s="865"/>
      <c r="AK114" s="866">
        <v>13483</v>
      </c>
      <c r="AL114" s="864"/>
      <c r="AM114" s="864"/>
      <c r="AN114" s="864"/>
      <c r="AO114" s="865"/>
      <c r="AP114" s="911">
        <v>2.2999999999999998</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284051</v>
      </c>
      <c r="BR114" s="901"/>
      <c r="BS114" s="901"/>
      <c r="BT114" s="901"/>
      <c r="BU114" s="901"/>
      <c r="BV114" s="901">
        <v>212495</v>
      </c>
      <c r="BW114" s="901"/>
      <c r="BX114" s="901"/>
      <c r="BY114" s="901"/>
      <c r="BZ114" s="901"/>
      <c r="CA114" s="901">
        <v>213640</v>
      </c>
      <c r="CB114" s="901"/>
      <c r="CC114" s="901"/>
      <c r="CD114" s="901"/>
      <c r="CE114" s="901"/>
      <c r="CF114" s="962">
        <v>36.1</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406</v>
      </c>
      <c r="DH114" s="864"/>
      <c r="DI114" s="864"/>
      <c r="DJ114" s="864"/>
      <c r="DK114" s="865"/>
      <c r="DL114" s="866" t="s">
        <v>388</v>
      </c>
      <c r="DM114" s="864"/>
      <c r="DN114" s="864"/>
      <c r="DO114" s="864"/>
      <c r="DP114" s="865"/>
      <c r="DQ114" s="866" t="s">
        <v>406</v>
      </c>
      <c r="DR114" s="864"/>
      <c r="DS114" s="864"/>
      <c r="DT114" s="864"/>
      <c r="DU114" s="865"/>
      <c r="DV114" s="911" t="s">
        <v>406</v>
      </c>
      <c r="DW114" s="912"/>
      <c r="DX114" s="912"/>
      <c r="DY114" s="912"/>
      <c r="DZ114" s="913"/>
    </row>
    <row r="115" spans="1:130" s="248" customFormat="1" ht="26.25" customHeight="1" x14ac:dyDescent="0.15">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444</v>
      </c>
      <c r="AB115" s="1010"/>
      <c r="AC115" s="1010"/>
      <c r="AD115" s="1010"/>
      <c r="AE115" s="1011"/>
      <c r="AF115" s="1012" t="s">
        <v>441</v>
      </c>
      <c r="AG115" s="1010"/>
      <c r="AH115" s="1010"/>
      <c r="AI115" s="1010"/>
      <c r="AJ115" s="1011"/>
      <c r="AK115" s="1012" t="s">
        <v>444</v>
      </c>
      <c r="AL115" s="1010"/>
      <c r="AM115" s="1010"/>
      <c r="AN115" s="1010"/>
      <c r="AO115" s="1011"/>
      <c r="AP115" s="1013" t="s">
        <v>441</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444</v>
      </c>
      <c r="BR115" s="901"/>
      <c r="BS115" s="901"/>
      <c r="BT115" s="901"/>
      <c r="BU115" s="901"/>
      <c r="BV115" s="901" t="s">
        <v>388</v>
      </c>
      <c r="BW115" s="901"/>
      <c r="BX115" s="901"/>
      <c r="BY115" s="901"/>
      <c r="BZ115" s="901"/>
      <c r="CA115" s="901" t="s">
        <v>441</v>
      </c>
      <c r="CB115" s="901"/>
      <c r="CC115" s="901"/>
      <c r="CD115" s="901"/>
      <c r="CE115" s="901"/>
      <c r="CF115" s="962" t="s">
        <v>444</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436</v>
      </c>
      <c r="DH115" s="864"/>
      <c r="DI115" s="864"/>
      <c r="DJ115" s="864"/>
      <c r="DK115" s="865"/>
      <c r="DL115" s="866" t="s">
        <v>441</v>
      </c>
      <c r="DM115" s="864"/>
      <c r="DN115" s="864"/>
      <c r="DO115" s="864"/>
      <c r="DP115" s="865"/>
      <c r="DQ115" s="866" t="s">
        <v>441</v>
      </c>
      <c r="DR115" s="864"/>
      <c r="DS115" s="864"/>
      <c r="DT115" s="864"/>
      <c r="DU115" s="865"/>
      <c r="DV115" s="911" t="s">
        <v>441</v>
      </c>
      <c r="DW115" s="912"/>
      <c r="DX115" s="912"/>
      <c r="DY115" s="912"/>
      <c r="DZ115" s="913"/>
    </row>
    <row r="116" spans="1:130" s="248"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388</v>
      </c>
      <c r="AB116" s="864"/>
      <c r="AC116" s="864"/>
      <c r="AD116" s="864"/>
      <c r="AE116" s="865"/>
      <c r="AF116" s="866" t="s">
        <v>388</v>
      </c>
      <c r="AG116" s="864"/>
      <c r="AH116" s="864"/>
      <c r="AI116" s="864"/>
      <c r="AJ116" s="865"/>
      <c r="AK116" s="866" t="s">
        <v>441</v>
      </c>
      <c r="AL116" s="864"/>
      <c r="AM116" s="864"/>
      <c r="AN116" s="864"/>
      <c r="AO116" s="865"/>
      <c r="AP116" s="911" t="s">
        <v>439</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406</v>
      </c>
      <c r="BR116" s="901"/>
      <c r="BS116" s="901"/>
      <c r="BT116" s="901"/>
      <c r="BU116" s="901"/>
      <c r="BV116" s="901" t="s">
        <v>406</v>
      </c>
      <c r="BW116" s="901"/>
      <c r="BX116" s="901"/>
      <c r="BY116" s="901"/>
      <c r="BZ116" s="901"/>
      <c r="CA116" s="901" t="s">
        <v>441</v>
      </c>
      <c r="CB116" s="901"/>
      <c r="CC116" s="901"/>
      <c r="CD116" s="901"/>
      <c r="CE116" s="901"/>
      <c r="CF116" s="962" t="s">
        <v>388</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441</v>
      </c>
      <c r="DH116" s="864"/>
      <c r="DI116" s="864"/>
      <c r="DJ116" s="864"/>
      <c r="DK116" s="865"/>
      <c r="DL116" s="866" t="s">
        <v>444</v>
      </c>
      <c r="DM116" s="864"/>
      <c r="DN116" s="864"/>
      <c r="DO116" s="864"/>
      <c r="DP116" s="865"/>
      <c r="DQ116" s="866" t="s">
        <v>459</v>
      </c>
      <c r="DR116" s="864"/>
      <c r="DS116" s="864"/>
      <c r="DT116" s="864"/>
      <c r="DU116" s="865"/>
      <c r="DV116" s="911" t="s">
        <v>406</v>
      </c>
      <c r="DW116" s="912"/>
      <c r="DX116" s="912"/>
      <c r="DY116" s="912"/>
      <c r="DZ116" s="913"/>
    </row>
    <row r="117" spans="1:130" s="248" customFormat="1" ht="26.25" customHeight="1" x14ac:dyDescent="0.15">
      <c r="A117" s="988" t="s">
        <v>183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273288</v>
      </c>
      <c r="AB117" s="996"/>
      <c r="AC117" s="996"/>
      <c r="AD117" s="996"/>
      <c r="AE117" s="997"/>
      <c r="AF117" s="998">
        <v>305556</v>
      </c>
      <c r="AG117" s="996"/>
      <c r="AH117" s="996"/>
      <c r="AI117" s="996"/>
      <c r="AJ117" s="997"/>
      <c r="AK117" s="998">
        <v>300419</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444</v>
      </c>
      <c r="BR117" s="901"/>
      <c r="BS117" s="901"/>
      <c r="BT117" s="901"/>
      <c r="BU117" s="901"/>
      <c r="BV117" s="901" t="s">
        <v>441</v>
      </c>
      <c r="BW117" s="901"/>
      <c r="BX117" s="901"/>
      <c r="BY117" s="901"/>
      <c r="BZ117" s="901"/>
      <c r="CA117" s="901" t="s">
        <v>436</v>
      </c>
      <c r="CB117" s="901"/>
      <c r="CC117" s="901"/>
      <c r="CD117" s="901"/>
      <c r="CE117" s="901"/>
      <c r="CF117" s="962" t="s">
        <v>406</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406</v>
      </c>
      <c r="DH117" s="864"/>
      <c r="DI117" s="864"/>
      <c r="DJ117" s="864"/>
      <c r="DK117" s="865"/>
      <c r="DL117" s="866" t="s">
        <v>441</v>
      </c>
      <c r="DM117" s="864"/>
      <c r="DN117" s="864"/>
      <c r="DO117" s="864"/>
      <c r="DP117" s="865"/>
      <c r="DQ117" s="866" t="s">
        <v>444</v>
      </c>
      <c r="DR117" s="864"/>
      <c r="DS117" s="864"/>
      <c r="DT117" s="864"/>
      <c r="DU117" s="865"/>
      <c r="DV117" s="911" t="s">
        <v>406</v>
      </c>
      <c r="DW117" s="912"/>
      <c r="DX117" s="912"/>
      <c r="DY117" s="912"/>
      <c r="DZ117" s="913"/>
    </row>
    <row r="118" spans="1:130" s="248" customFormat="1" ht="26.25" customHeight="1" x14ac:dyDescent="0.15">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301</v>
      </c>
      <c r="AL118" s="989"/>
      <c r="AM118" s="989"/>
      <c r="AN118" s="989"/>
      <c r="AO118" s="990"/>
      <c r="AP118" s="992" t="s">
        <v>430</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444</v>
      </c>
      <c r="BR118" s="932"/>
      <c r="BS118" s="932"/>
      <c r="BT118" s="932"/>
      <c r="BU118" s="932"/>
      <c r="BV118" s="932" t="s">
        <v>459</v>
      </c>
      <c r="BW118" s="932"/>
      <c r="BX118" s="932"/>
      <c r="BY118" s="932"/>
      <c r="BZ118" s="932"/>
      <c r="CA118" s="932" t="s">
        <v>444</v>
      </c>
      <c r="CB118" s="932"/>
      <c r="CC118" s="932"/>
      <c r="CD118" s="932"/>
      <c r="CE118" s="932"/>
      <c r="CF118" s="962" t="s">
        <v>444</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459</v>
      </c>
      <c r="DH118" s="864"/>
      <c r="DI118" s="864"/>
      <c r="DJ118" s="864"/>
      <c r="DK118" s="865"/>
      <c r="DL118" s="866" t="s">
        <v>444</v>
      </c>
      <c r="DM118" s="864"/>
      <c r="DN118" s="864"/>
      <c r="DO118" s="864"/>
      <c r="DP118" s="865"/>
      <c r="DQ118" s="866" t="s">
        <v>406</v>
      </c>
      <c r="DR118" s="864"/>
      <c r="DS118" s="864"/>
      <c r="DT118" s="864"/>
      <c r="DU118" s="865"/>
      <c r="DV118" s="911" t="s">
        <v>406</v>
      </c>
      <c r="DW118" s="912"/>
      <c r="DX118" s="912"/>
      <c r="DY118" s="912"/>
      <c r="DZ118" s="913"/>
    </row>
    <row r="119" spans="1:130" s="248" customFormat="1" ht="26.25" customHeight="1" x14ac:dyDescent="0.15">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406</v>
      </c>
      <c r="AB119" s="982"/>
      <c r="AC119" s="982"/>
      <c r="AD119" s="982"/>
      <c r="AE119" s="983"/>
      <c r="AF119" s="984" t="s">
        <v>444</v>
      </c>
      <c r="AG119" s="982"/>
      <c r="AH119" s="982"/>
      <c r="AI119" s="982"/>
      <c r="AJ119" s="983"/>
      <c r="AK119" s="984" t="s">
        <v>441</v>
      </c>
      <c r="AL119" s="982"/>
      <c r="AM119" s="982"/>
      <c r="AN119" s="982"/>
      <c r="AO119" s="983"/>
      <c r="AP119" s="985" t="s">
        <v>406</v>
      </c>
      <c r="AQ119" s="986"/>
      <c r="AR119" s="986"/>
      <c r="AS119" s="986"/>
      <c r="AT119" s="987"/>
      <c r="AU119" s="1025"/>
      <c r="AV119" s="1026"/>
      <c r="AW119" s="1026"/>
      <c r="AX119" s="1026"/>
      <c r="AY119" s="1026"/>
      <c r="AZ119" s="279" t="s">
        <v>183</v>
      </c>
      <c r="BA119" s="279"/>
      <c r="BB119" s="279"/>
      <c r="BC119" s="279"/>
      <c r="BD119" s="279"/>
      <c r="BE119" s="279"/>
      <c r="BF119" s="279"/>
      <c r="BG119" s="279"/>
      <c r="BH119" s="279"/>
      <c r="BI119" s="279"/>
      <c r="BJ119" s="279"/>
      <c r="BK119" s="279"/>
      <c r="BL119" s="279"/>
      <c r="BM119" s="279"/>
      <c r="BN119" s="279"/>
      <c r="BO119" s="964" t="s">
        <v>465</v>
      </c>
      <c r="BP119" s="965"/>
      <c r="BQ119" s="969">
        <v>2957655</v>
      </c>
      <c r="BR119" s="932"/>
      <c r="BS119" s="932"/>
      <c r="BT119" s="932"/>
      <c r="BU119" s="932"/>
      <c r="BV119" s="932">
        <v>2726449</v>
      </c>
      <c r="BW119" s="932"/>
      <c r="BX119" s="932"/>
      <c r="BY119" s="932"/>
      <c r="BZ119" s="932"/>
      <c r="CA119" s="932">
        <v>2578047</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406</v>
      </c>
      <c r="DH119" s="847"/>
      <c r="DI119" s="847"/>
      <c r="DJ119" s="847"/>
      <c r="DK119" s="848"/>
      <c r="DL119" s="849" t="s">
        <v>406</v>
      </c>
      <c r="DM119" s="847"/>
      <c r="DN119" s="847"/>
      <c r="DO119" s="847"/>
      <c r="DP119" s="848"/>
      <c r="DQ119" s="849" t="s">
        <v>436</v>
      </c>
      <c r="DR119" s="847"/>
      <c r="DS119" s="847"/>
      <c r="DT119" s="847"/>
      <c r="DU119" s="848"/>
      <c r="DV119" s="935" t="s">
        <v>441</v>
      </c>
      <c r="DW119" s="936"/>
      <c r="DX119" s="936"/>
      <c r="DY119" s="936"/>
      <c r="DZ119" s="937"/>
    </row>
    <row r="120" spans="1:130" s="248" customFormat="1" ht="26.25" customHeight="1" x14ac:dyDescent="0.15">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441</v>
      </c>
      <c r="AB120" s="864"/>
      <c r="AC120" s="864"/>
      <c r="AD120" s="864"/>
      <c r="AE120" s="865"/>
      <c r="AF120" s="866" t="s">
        <v>441</v>
      </c>
      <c r="AG120" s="864"/>
      <c r="AH120" s="864"/>
      <c r="AI120" s="864"/>
      <c r="AJ120" s="865"/>
      <c r="AK120" s="866" t="s">
        <v>406</v>
      </c>
      <c r="AL120" s="864"/>
      <c r="AM120" s="864"/>
      <c r="AN120" s="864"/>
      <c r="AO120" s="865"/>
      <c r="AP120" s="911" t="s">
        <v>444</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916650</v>
      </c>
      <c r="BR120" s="929"/>
      <c r="BS120" s="929"/>
      <c r="BT120" s="929"/>
      <c r="BU120" s="929"/>
      <c r="BV120" s="929">
        <v>886657</v>
      </c>
      <c r="BW120" s="929"/>
      <c r="BX120" s="929"/>
      <c r="BY120" s="929"/>
      <c r="BZ120" s="929"/>
      <c r="CA120" s="929">
        <v>796663</v>
      </c>
      <c r="CB120" s="929"/>
      <c r="CC120" s="929"/>
      <c r="CD120" s="929"/>
      <c r="CE120" s="929"/>
      <c r="CF120" s="953">
        <v>134.69999999999999</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v>144868</v>
      </c>
      <c r="DH120" s="929"/>
      <c r="DI120" s="929"/>
      <c r="DJ120" s="929"/>
      <c r="DK120" s="929"/>
      <c r="DL120" s="929">
        <v>157735</v>
      </c>
      <c r="DM120" s="929"/>
      <c r="DN120" s="929"/>
      <c r="DO120" s="929"/>
      <c r="DP120" s="929"/>
      <c r="DQ120" s="929">
        <v>181951</v>
      </c>
      <c r="DR120" s="929"/>
      <c r="DS120" s="929"/>
      <c r="DT120" s="929"/>
      <c r="DU120" s="929"/>
      <c r="DV120" s="930">
        <v>30.8</v>
      </c>
      <c r="DW120" s="930"/>
      <c r="DX120" s="930"/>
      <c r="DY120" s="930"/>
      <c r="DZ120" s="931"/>
    </row>
    <row r="121" spans="1:130" s="248"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444</v>
      </c>
      <c r="AB121" s="864"/>
      <c r="AC121" s="864"/>
      <c r="AD121" s="864"/>
      <c r="AE121" s="865"/>
      <c r="AF121" s="866" t="s">
        <v>444</v>
      </c>
      <c r="AG121" s="864"/>
      <c r="AH121" s="864"/>
      <c r="AI121" s="864"/>
      <c r="AJ121" s="865"/>
      <c r="AK121" s="866" t="s">
        <v>444</v>
      </c>
      <c r="AL121" s="864"/>
      <c r="AM121" s="864"/>
      <c r="AN121" s="864"/>
      <c r="AO121" s="865"/>
      <c r="AP121" s="911" t="s">
        <v>406</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13154</v>
      </c>
      <c r="BR121" s="901"/>
      <c r="BS121" s="901"/>
      <c r="BT121" s="901"/>
      <c r="BU121" s="901"/>
      <c r="BV121" s="901">
        <v>6126</v>
      </c>
      <c r="BW121" s="901"/>
      <c r="BX121" s="901"/>
      <c r="BY121" s="901"/>
      <c r="BZ121" s="901"/>
      <c r="CA121" s="901">
        <v>1745</v>
      </c>
      <c r="CB121" s="901"/>
      <c r="CC121" s="901"/>
      <c r="CD121" s="901"/>
      <c r="CE121" s="901"/>
      <c r="CF121" s="962">
        <v>0.3</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t="s">
        <v>406</v>
      </c>
      <c r="DH121" s="901"/>
      <c r="DI121" s="901"/>
      <c r="DJ121" s="901"/>
      <c r="DK121" s="901"/>
      <c r="DL121" s="901" t="s">
        <v>436</v>
      </c>
      <c r="DM121" s="901"/>
      <c r="DN121" s="901"/>
      <c r="DO121" s="901"/>
      <c r="DP121" s="901"/>
      <c r="DQ121" s="901" t="s">
        <v>444</v>
      </c>
      <c r="DR121" s="901"/>
      <c r="DS121" s="901"/>
      <c r="DT121" s="901"/>
      <c r="DU121" s="901"/>
      <c r="DV121" s="878" t="s">
        <v>441</v>
      </c>
      <c r="DW121" s="878"/>
      <c r="DX121" s="878"/>
      <c r="DY121" s="878"/>
      <c r="DZ121" s="879"/>
    </row>
    <row r="122" spans="1:130" s="248" customFormat="1" ht="26.25" customHeight="1" x14ac:dyDescent="0.15">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441</v>
      </c>
      <c r="AB122" s="864"/>
      <c r="AC122" s="864"/>
      <c r="AD122" s="864"/>
      <c r="AE122" s="865"/>
      <c r="AF122" s="866" t="s">
        <v>444</v>
      </c>
      <c r="AG122" s="864"/>
      <c r="AH122" s="864"/>
      <c r="AI122" s="864"/>
      <c r="AJ122" s="865"/>
      <c r="AK122" s="866" t="s">
        <v>406</v>
      </c>
      <c r="AL122" s="864"/>
      <c r="AM122" s="864"/>
      <c r="AN122" s="864"/>
      <c r="AO122" s="865"/>
      <c r="AP122" s="911" t="s">
        <v>444</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1916384</v>
      </c>
      <c r="BR122" s="932"/>
      <c r="BS122" s="932"/>
      <c r="BT122" s="932"/>
      <c r="BU122" s="932"/>
      <c r="BV122" s="932">
        <v>1767122</v>
      </c>
      <c r="BW122" s="932"/>
      <c r="BX122" s="932"/>
      <c r="BY122" s="932"/>
      <c r="BZ122" s="932"/>
      <c r="CA122" s="932">
        <v>1681202</v>
      </c>
      <c r="CB122" s="932"/>
      <c r="CC122" s="932"/>
      <c r="CD122" s="932"/>
      <c r="CE122" s="932"/>
      <c r="CF122" s="933">
        <v>284.2</v>
      </c>
      <c r="CG122" s="934"/>
      <c r="CH122" s="934"/>
      <c r="CI122" s="934"/>
      <c r="CJ122" s="934"/>
      <c r="CK122" s="956"/>
      <c r="CL122" s="942"/>
      <c r="CM122" s="942"/>
      <c r="CN122" s="942"/>
      <c r="CO122" s="943"/>
      <c r="CP122" s="922" t="s">
        <v>475</v>
      </c>
      <c r="CQ122" s="923"/>
      <c r="CR122" s="923"/>
      <c r="CS122" s="923"/>
      <c r="CT122" s="923"/>
      <c r="CU122" s="923"/>
      <c r="CV122" s="923"/>
      <c r="CW122" s="923"/>
      <c r="CX122" s="923"/>
      <c r="CY122" s="923"/>
      <c r="CZ122" s="923"/>
      <c r="DA122" s="923"/>
      <c r="DB122" s="923"/>
      <c r="DC122" s="923"/>
      <c r="DD122" s="923"/>
      <c r="DE122" s="923"/>
      <c r="DF122" s="924"/>
      <c r="DG122" s="900" t="s">
        <v>436</v>
      </c>
      <c r="DH122" s="901"/>
      <c r="DI122" s="901"/>
      <c r="DJ122" s="901"/>
      <c r="DK122" s="901"/>
      <c r="DL122" s="901" t="s">
        <v>436</v>
      </c>
      <c r="DM122" s="901"/>
      <c r="DN122" s="901"/>
      <c r="DO122" s="901"/>
      <c r="DP122" s="901"/>
      <c r="DQ122" s="901" t="s">
        <v>436</v>
      </c>
      <c r="DR122" s="901"/>
      <c r="DS122" s="901"/>
      <c r="DT122" s="901"/>
      <c r="DU122" s="901"/>
      <c r="DV122" s="878" t="s">
        <v>436</v>
      </c>
      <c r="DW122" s="878"/>
      <c r="DX122" s="878"/>
      <c r="DY122" s="878"/>
      <c r="DZ122" s="879"/>
    </row>
    <row r="123" spans="1:130" s="248"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436</v>
      </c>
      <c r="AB123" s="864"/>
      <c r="AC123" s="864"/>
      <c r="AD123" s="864"/>
      <c r="AE123" s="865"/>
      <c r="AF123" s="866" t="s">
        <v>441</v>
      </c>
      <c r="AG123" s="864"/>
      <c r="AH123" s="864"/>
      <c r="AI123" s="864"/>
      <c r="AJ123" s="865"/>
      <c r="AK123" s="866" t="s">
        <v>436</v>
      </c>
      <c r="AL123" s="864"/>
      <c r="AM123" s="864"/>
      <c r="AN123" s="864"/>
      <c r="AO123" s="865"/>
      <c r="AP123" s="911" t="s">
        <v>441</v>
      </c>
      <c r="AQ123" s="912"/>
      <c r="AR123" s="912"/>
      <c r="AS123" s="912"/>
      <c r="AT123" s="913"/>
      <c r="AU123" s="976"/>
      <c r="AV123" s="977"/>
      <c r="AW123" s="977"/>
      <c r="AX123" s="977"/>
      <c r="AY123" s="977"/>
      <c r="AZ123" s="279" t="s">
        <v>183</v>
      </c>
      <c r="BA123" s="279"/>
      <c r="BB123" s="279"/>
      <c r="BC123" s="279"/>
      <c r="BD123" s="279"/>
      <c r="BE123" s="279"/>
      <c r="BF123" s="279"/>
      <c r="BG123" s="279"/>
      <c r="BH123" s="279"/>
      <c r="BI123" s="279"/>
      <c r="BJ123" s="279"/>
      <c r="BK123" s="279"/>
      <c r="BL123" s="279"/>
      <c r="BM123" s="279"/>
      <c r="BN123" s="279"/>
      <c r="BO123" s="964" t="s">
        <v>476</v>
      </c>
      <c r="BP123" s="965"/>
      <c r="BQ123" s="919">
        <v>2846188</v>
      </c>
      <c r="BR123" s="920"/>
      <c r="BS123" s="920"/>
      <c r="BT123" s="920"/>
      <c r="BU123" s="920"/>
      <c r="BV123" s="920">
        <v>2659905</v>
      </c>
      <c r="BW123" s="920"/>
      <c r="BX123" s="920"/>
      <c r="BY123" s="920"/>
      <c r="BZ123" s="920"/>
      <c r="CA123" s="920">
        <v>2479610</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459</v>
      </c>
      <c r="AB124" s="864"/>
      <c r="AC124" s="864"/>
      <c r="AD124" s="864"/>
      <c r="AE124" s="865"/>
      <c r="AF124" s="866" t="s">
        <v>441</v>
      </c>
      <c r="AG124" s="864"/>
      <c r="AH124" s="864"/>
      <c r="AI124" s="864"/>
      <c r="AJ124" s="865"/>
      <c r="AK124" s="866" t="s">
        <v>459</v>
      </c>
      <c r="AL124" s="864"/>
      <c r="AM124" s="864"/>
      <c r="AN124" s="864"/>
      <c r="AO124" s="865"/>
      <c r="AP124" s="911" t="s">
        <v>436</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20.7</v>
      </c>
      <c r="BR124" s="918"/>
      <c r="BS124" s="918"/>
      <c r="BT124" s="918"/>
      <c r="BU124" s="918"/>
      <c r="BV124" s="918">
        <v>12.1</v>
      </c>
      <c r="BW124" s="918"/>
      <c r="BX124" s="918"/>
      <c r="BY124" s="918"/>
      <c r="BZ124" s="918"/>
      <c r="CA124" s="918">
        <v>16.600000000000001</v>
      </c>
      <c r="CB124" s="918"/>
      <c r="CC124" s="918"/>
      <c r="CD124" s="918"/>
      <c r="CE124" s="918"/>
      <c r="CF124" s="808"/>
      <c r="CG124" s="809"/>
      <c r="CH124" s="809"/>
      <c r="CI124" s="809"/>
      <c r="CJ124" s="949"/>
      <c r="CK124" s="957"/>
      <c r="CL124" s="957"/>
      <c r="CM124" s="957"/>
      <c r="CN124" s="957"/>
      <c r="CO124" s="958"/>
      <c r="CP124" s="922" t="s">
        <v>478</v>
      </c>
      <c r="CQ124" s="923"/>
      <c r="CR124" s="923"/>
      <c r="CS124" s="923"/>
      <c r="CT124" s="923"/>
      <c r="CU124" s="923"/>
      <c r="CV124" s="923"/>
      <c r="CW124" s="923"/>
      <c r="CX124" s="923"/>
      <c r="CY124" s="923"/>
      <c r="CZ124" s="923"/>
      <c r="DA124" s="923"/>
      <c r="DB124" s="923"/>
      <c r="DC124" s="923"/>
      <c r="DD124" s="923"/>
      <c r="DE124" s="923"/>
      <c r="DF124" s="924"/>
      <c r="DG124" s="846" t="s">
        <v>406</v>
      </c>
      <c r="DH124" s="847"/>
      <c r="DI124" s="847"/>
      <c r="DJ124" s="847"/>
      <c r="DK124" s="848"/>
      <c r="DL124" s="849" t="s">
        <v>479</v>
      </c>
      <c r="DM124" s="847"/>
      <c r="DN124" s="847"/>
      <c r="DO124" s="847"/>
      <c r="DP124" s="848"/>
      <c r="DQ124" s="849" t="s">
        <v>444</v>
      </c>
      <c r="DR124" s="847"/>
      <c r="DS124" s="847"/>
      <c r="DT124" s="847"/>
      <c r="DU124" s="848"/>
      <c r="DV124" s="935" t="s">
        <v>127</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127</v>
      </c>
      <c r="AB125" s="864"/>
      <c r="AC125" s="864"/>
      <c r="AD125" s="864"/>
      <c r="AE125" s="865"/>
      <c r="AF125" s="866" t="s">
        <v>388</v>
      </c>
      <c r="AG125" s="864"/>
      <c r="AH125" s="864"/>
      <c r="AI125" s="864"/>
      <c r="AJ125" s="865"/>
      <c r="AK125" s="866" t="s">
        <v>480</v>
      </c>
      <c r="AL125" s="864"/>
      <c r="AM125" s="864"/>
      <c r="AN125" s="864"/>
      <c r="AO125" s="865"/>
      <c r="AP125" s="911" t="s">
        <v>479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483</v>
      </c>
      <c r="DH125" s="929"/>
      <c r="DI125" s="929"/>
      <c r="DJ125" s="929"/>
      <c r="DK125" s="929"/>
      <c r="DL125" s="929" t="s">
        <v>483</v>
      </c>
      <c r="DM125" s="929"/>
      <c r="DN125" s="929"/>
      <c r="DO125" s="929"/>
      <c r="DP125" s="929"/>
      <c r="DQ125" s="929" t="s">
        <v>484</v>
      </c>
      <c r="DR125" s="929"/>
      <c r="DS125" s="929"/>
      <c r="DT125" s="929"/>
      <c r="DU125" s="929"/>
      <c r="DV125" s="930" t="s">
        <v>388</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485</v>
      </c>
      <c r="AB126" s="864"/>
      <c r="AC126" s="864"/>
      <c r="AD126" s="864"/>
      <c r="AE126" s="865"/>
      <c r="AF126" s="866" t="s">
        <v>486</v>
      </c>
      <c r="AG126" s="864"/>
      <c r="AH126" s="864"/>
      <c r="AI126" s="864"/>
      <c r="AJ126" s="865"/>
      <c r="AK126" s="866" t="s">
        <v>487</v>
      </c>
      <c r="AL126" s="864"/>
      <c r="AM126" s="864"/>
      <c r="AN126" s="864"/>
      <c r="AO126" s="865"/>
      <c r="AP126" s="911" t="s">
        <v>127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388</v>
      </c>
      <c r="DH126" s="901"/>
      <c r="DI126" s="901"/>
      <c r="DJ126" s="901"/>
      <c r="DK126" s="901"/>
      <c r="DL126" s="901" t="s">
        <v>485</v>
      </c>
      <c r="DM126" s="901"/>
      <c r="DN126" s="901"/>
      <c r="DO126" s="901"/>
      <c r="DP126" s="901"/>
      <c r="DQ126" s="901" t="s">
        <v>480</v>
      </c>
      <c r="DR126" s="901"/>
      <c r="DS126" s="901"/>
      <c r="DT126" s="901"/>
      <c r="DU126" s="901"/>
      <c r="DV126" s="878" t="s">
        <v>444</v>
      </c>
      <c r="DW126" s="878"/>
      <c r="DX126" s="878"/>
      <c r="DY126" s="878"/>
      <c r="DZ126" s="879"/>
    </row>
    <row r="127" spans="1:130" s="248" customFormat="1" ht="26.25" customHeight="1" x14ac:dyDescent="0.15">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388</v>
      </c>
      <c r="AB127" s="864"/>
      <c r="AC127" s="864"/>
      <c r="AD127" s="864"/>
      <c r="AE127" s="865"/>
      <c r="AF127" s="866" t="s">
        <v>444</v>
      </c>
      <c r="AG127" s="864"/>
      <c r="AH127" s="864"/>
      <c r="AI127" s="864"/>
      <c r="AJ127" s="865"/>
      <c r="AK127" s="866" t="s">
        <v>490</v>
      </c>
      <c r="AL127" s="864"/>
      <c r="AM127" s="864"/>
      <c r="AN127" s="864"/>
      <c r="AO127" s="865"/>
      <c r="AP127" s="911" t="s">
        <v>406</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444</v>
      </c>
      <c r="DM127" s="901"/>
      <c r="DN127" s="901"/>
      <c r="DO127" s="901"/>
      <c r="DP127" s="901"/>
      <c r="DQ127" s="901" t="s">
        <v>479</v>
      </c>
      <c r="DR127" s="901"/>
      <c r="DS127" s="901"/>
      <c r="DT127" s="901"/>
      <c r="DU127" s="901"/>
      <c r="DV127" s="878" t="s">
        <v>388</v>
      </c>
      <c r="DW127" s="878"/>
      <c r="DX127" s="878"/>
      <c r="DY127" s="878"/>
      <c r="DZ127" s="879"/>
    </row>
    <row r="128" spans="1:130" s="248" customFormat="1" ht="26.25" customHeight="1" thickBot="1" x14ac:dyDescent="0.2">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v>18265</v>
      </c>
      <c r="AB128" s="885"/>
      <c r="AC128" s="885"/>
      <c r="AD128" s="885"/>
      <c r="AE128" s="886"/>
      <c r="AF128" s="887">
        <v>13899</v>
      </c>
      <c r="AG128" s="885"/>
      <c r="AH128" s="885"/>
      <c r="AI128" s="885"/>
      <c r="AJ128" s="886"/>
      <c r="AK128" s="887">
        <v>14997</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388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127</v>
      </c>
      <c r="DH128" s="875"/>
      <c r="DI128" s="875"/>
      <c r="DJ128" s="875"/>
      <c r="DK128" s="875"/>
      <c r="DL128" s="875" t="s">
        <v>127</v>
      </c>
      <c r="DM128" s="875"/>
      <c r="DN128" s="875"/>
      <c r="DO128" s="875"/>
      <c r="DP128" s="875"/>
      <c r="DQ128" s="875" t="s">
        <v>406</v>
      </c>
      <c r="DR128" s="875"/>
      <c r="DS128" s="875"/>
      <c r="DT128" s="875"/>
      <c r="DU128" s="875"/>
      <c r="DV128" s="876" t="s">
        <v>485</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738828</v>
      </c>
      <c r="AB129" s="864"/>
      <c r="AC129" s="864"/>
      <c r="AD129" s="864"/>
      <c r="AE129" s="865"/>
      <c r="AF129" s="866">
        <v>758711</v>
      </c>
      <c r="AG129" s="864"/>
      <c r="AH129" s="864"/>
      <c r="AI129" s="864"/>
      <c r="AJ129" s="865"/>
      <c r="AK129" s="866">
        <v>803539</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485</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200509</v>
      </c>
      <c r="AB130" s="864"/>
      <c r="AC130" s="864"/>
      <c r="AD130" s="864"/>
      <c r="AE130" s="865"/>
      <c r="AF130" s="866">
        <v>210238</v>
      </c>
      <c r="AG130" s="864"/>
      <c r="AH130" s="864"/>
      <c r="AI130" s="864"/>
      <c r="AJ130" s="865"/>
      <c r="AK130" s="866">
        <v>211928</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12.4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538319</v>
      </c>
      <c r="AB131" s="847"/>
      <c r="AC131" s="847"/>
      <c r="AD131" s="847"/>
      <c r="AE131" s="848"/>
      <c r="AF131" s="849">
        <v>548473</v>
      </c>
      <c r="AG131" s="847"/>
      <c r="AH131" s="847"/>
      <c r="AI131" s="847"/>
      <c r="AJ131" s="848"/>
      <c r="AK131" s="849">
        <v>591611</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v>16.600000000000001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10.12670926</v>
      </c>
      <c r="AB132" s="827"/>
      <c r="AC132" s="827"/>
      <c r="AD132" s="827"/>
      <c r="AE132" s="828"/>
      <c r="AF132" s="829">
        <v>14.844668739999999</v>
      </c>
      <c r="AG132" s="827"/>
      <c r="AH132" s="827"/>
      <c r="AI132" s="827"/>
      <c r="AJ132" s="828"/>
      <c r="AK132" s="829">
        <v>12.422689910000001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9.5</v>
      </c>
      <c r="AB133" s="806"/>
      <c r="AC133" s="806"/>
      <c r="AD133" s="806"/>
      <c r="AE133" s="807"/>
      <c r="AF133" s="805">
        <v>11.8</v>
      </c>
      <c r="AG133" s="806"/>
      <c r="AH133" s="806"/>
      <c r="AI133" s="806"/>
      <c r="AJ133" s="807"/>
      <c r="AK133" s="805">
        <v>12.4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zulSGc++BFKuYe3srmSkmeULS6/qE2vkpH2vXm2LeBQxYgVF8IOW7KwnOr796KpsW3rA9H+gmnvEkf+QUh3zg==" saltValue="cO0VUztdgpiMqgch5Jrs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81Mgsu41iRfqE3dEsc1M5bHp/reAjSH8KmPizag02iTwnW0ZS/Kwz9Dg0MuHURRzhMx5X8FF61xOS/mxbnIhg==" saltValue="M1Dhusuij/ZVpnR2LBwDhA==" spinCount="100000" sheet="1" objects="1" scenarios="1"/>
  <dataConsolidate/>
  <phoneticPr fontId="2"/>
  <printOptions horizontalCentered="1"/>
  <pageMargins left="0" right="0" top="0.39370078740157483" bottom="0.39370078740157483" header="0.19685039370078741" footer="0.19685039370078741"/>
  <pageSetup paperSize="9" scale="31" orientation="portrait"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PbP7nqi65jGSPYvPnRqi/65h1PE3rJGVbvIu1Lr7TsRCfB6NP+UQN82H48my+4YffChZNEbFtd5ex8SZFfwUQ==" saltValue="4GcU4bYmWdcTHfiL/43vpg=="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299526</v>
      </c>
      <c r="AP9" s="314">
        <v>843735</v>
      </c>
      <c r="AQ9" s="315">
        <v>239985</v>
      </c>
      <c r="AR9" s="316">
        <v>251.6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45391</v>
      </c>
      <c r="AP10" s="317">
        <v>127862</v>
      </c>
      <c r="AQ10" s="318">
        <v>24622</v>
      </c>
      <c r="AR10" s="319">
        <v>419.3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t="s">
        <v>521</v>
      </c>
      <c r="AP11" s="317" t="s">
        <v>521</v>
      </c>
      <c r="AQ11" s="318">
        <v>3358</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523</v>
      </c>
      <c r="AL13" s="1228"/>
      <c r="AM13" s="1228"/>
      <c r="AN13" s="1229"/>
      <c r="AO13" s="317">
        <v>45800</v>
      </c>
      <c r="AP13" s="317">
        <v>129014</v>
      </c>
      <c r="AQ13" s="318">
        <v>7864</v>
      </c>
      <c r="AR13" s="319">
        <v>1540.6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524</v>
      </c>
      <c r="AL14" s="1228"/>
      <c r="AM14" s="1228"/>
      <c r="AN14" s="1229"/>
      <c r="AO14" s="317" t="s">
        <v>521</v>
      </c>
      <c r="AP14" s="317" t="s">
        <v>521</v>
      </c>
      <c r="AQ14" s="318">
        <v>6185</v>
      </c>
      <c r="AR14" s="319" t="s">
        <v>521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525</v>
      </c>
      <c r="AL15" s="1231"/>
      <c r="AM15" s="1231"/>
      <c r="AN15" s="1232"/>
      <c r="AO15" s="317">
        <v>-27874</v>
      </c>
      <c r="AP15" s="317">
        <v>-78518</v>
      </c>
      <c r="AQ15" s="318">
        <v>-18737</v>
      </c>
      <c r="AR15" s="319">
        <v>319.10000000000002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183</v>
      </c>
      <c r="AL16" s="1231"/>
      <c r="AM16" s="1231"/>
      <c r="AN16" s="1232"/>
      <c r="AO16" s="317">
        <v>362843</v>
      </c>
      <c r="AP16" s="317">
        <v>1022093</v>
      </c>
      <c r="AQ16" s="318">
        <v>263276</v>
      </c>
      <c r="AR16" s="319">
        <v>288.2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530</v>
      </c>
      <c r="AL21" s="1234"/>
      <c r="AM21" s="1234"/>
      <c r="AN21" s="1235"/>
      <c r="AO21" s="330">
        <v>73.239999999999995</v>
      </c>
      <c r="AP21" s="331">
        <v>24.56</v>
      </c>
      <c r="AQ21" s="332">
        <v>48.68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531</v>
      </c>
      <c r="AL22" s="1234"/>
      <c r="AM22" s="1234"/>
      <c r="AN22" s="1235"/>
      <c r="AO22" s="335">
        <v>92</v>
      </c>
      <c r="AP22" s="336">
        <v>94.3</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535</v>
      </c>
      <c r="AL32" s="1217"/>
      <c r="AM32" s="1217"/>
      <c r="AN32" s="1218"/>
      <c r="AO32" s="345">
        <v>276946</v>
      </c>
      <c r="AP32" s="345">
        <v>780130</v>
      </c>
      <c r="AQ32" s="346">
        <v>149198</v>
      </c>
      <c r="AR32" s="347">
        <v>422.9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536</v>
      </c>
      <c r="AL33" s="1217"/>
      <c r="AM33" s="1217"/>
      <c r="AN33" s="1218"/>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t="s">
        <v>521</v>
      </c>
      <c r="AP34" s="345" t="s">
        <v>521</v>
      </c>
      <c r="AQ34" s="346" t="s">
        <v>521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9990</v>
      </c>
      <c r="AP35" s="345">
        <v>28141</v>
      </c>
      <c r="AQ35" s="346">
        <v>31871</v>
      </c>
      <c r="AR35" s="347">
        <v>-11.7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v>13483</v>
      </c>
      <c r="AP36" s="345">
        <v>37980</v>
      </c>
      <c r="AQ36" s="346">
        <v>4984</v>
      </c>
      <c r="AR36" s="347">
        <v>662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t="s">
        <v>521</v>
      </c>
      <c r="AP37" s="345" t="s">
        <v>521</v>
      </c>
      <c r="AQ37" s="346">
        <v>1220</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t="s">
        <v>521</v>
      </c>
      <c r="AP38" s="348" t="s">
        <v>521</v>
      </c>
      <c r="AQ38" s="349">
        <v>35</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v>-14997</v>
      </c>
      <c r="AP39" s="345">
        <v>-42245</v>
      </c>
      <c r="AQ39" s="346">
        <v>-8070</v>
      </c>
      <c r="AR39" s="347">
        <v>423.5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-211928</v>
      </c>
      <c r="AP40" s="345">
        <v>-596980</v>
      </c>
      <c r="AQ40" s="346">
        <v>-130648</v>
      </c>
      <c r="AR40" s="347">
        <v>356.9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293</v>
      </c>
      <c r="AL41" s="1220"/>
      <c r="AM41" s="1220"/>
      <c r="AN41" s="1221"/>
      <c r="AO41" s="345">
        <v>73494</v>
      </c>
      <c r="AP41" s="345">
        <v>207025</v>
      </c>
      <c r="AQ41" s="346">
        <v>48590</v>
      </c>
      <c r="AR41" s="347">
        <v>326.10000000000002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267625</v>
      </c>
      <c r="AN51" s="367">
        <v>620940</v>
      </c>
      <c r="AO51" s="368">
        <v>-57.1</v>
      </c>
      <c r="AP51" s="369">
        <v>310300</v>
      </c>
      <c r="AQ51" s="370">
        <v>10.6</v>
      </c>
      <c r="AR51" s="371">
        <v>-67.7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21403</v>
      </c>
      <c r="AN52" s="375">
        <v>49659</v>
      </c>
      <c r="AO52" s="376">
        <v>-66.2</v>
      </c>
      <c r="AP52" s="377">
        <v>157576</v>
      </c>
      <c r="AQ52" s="378">
        <v>23.8</v>
      </c>
      <c r="AR52" s="379">
        <v>-90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362026</v>
      </c>
      <c r="AN53" s="367">
        <v>866091</v>
      </c>
      <c r="AO53" s="368">
        <v>39.5</v>
      </c>
      <c r="AP53" s="369">
        <v>317319</v>
      </c>
      <c r="AQ53" s="370">
        <v>2.2999999999999998</v>
      </c>
      <c r="AR53" s="371">
        <v>37.200000000000003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68607</v>
      </c>
      <c r="AN54" s="375">
        <v>164132</v>
      </c>
      <c r="AO54" s="376">
        <v>230.5</v>
      </c>
      <c r="AP54" s="377">
        <v>164214</v>
      </c>
      <c r="AQ54" s="378">
        <v>4.2</v>
      </c>
      <c r="AR54" s="379">
        <v>226.3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359752</v>
      </c>
      <c r="AN55" s="367">
        <v>906176</v>
      </c>
      <c r="AO55" s="368">
        <v>4.5999999999999996</v>
      </c>
      <c r="AP55" s="369">
        <v>289738</v>
      </c>
      <c r="AQ55" s="370">
        <v>-8.6999999999999993</v>
      </c>
      <c r="AR55" s="371">
        <v>13.3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43422</v>
      </c>
      <c r="AN56" s="375">
        <v>109375</v>
      </c>
      <c r="AO56" s="376">
        <v>-33.4</v>
      </c>
      <c r="AP56" s="377">
        <v>156238</v>
      </c>
      <c r="AQ56" s="378">
        <v>-4.9000000000000004</v>
      </c>
      <c r="AR56" s="379">
        <v>-28.5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216520</v>
      </c>
      <c r="AN57" s="367">
        <v>586775</v>
      </c>
      <c r="AO57" s="368">
        <v>-35.200000000000003</v>
      </c>
      <c r="AP57" s="369">
        <v>316937</v>
      </c>
      <c r="AQ57" s="370">
        <v>9.4</v>
      </c>
      <c r="AR57" s="371">
        <v>-44.6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919</v>
      </c>
      <c r="AN58" s="375">
        <v>2491</v>
      </c>
      <c r="AO58" s="376">
        <v>-97.7</v>
      </c>
      <c r="AP58" s="377">
        <v>199150</v>
      </c>
      <c r="AQ58" s="378">
        <v>27.5</v>
      </c>
      <c r="AR58" s="379">
        <v>-125.2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179916</v>
      </c>
      <c r="AN59" s="367">
        <v>506806</v>
      </c>
      <c r="AO59" s="368">
        <v>-13.6</v>
      </c>
      <c r="AP59" s="369">
        <v>332350</v>
      </c>
      <c r="AQ59" s="370">
        <v>4.9000000000000004</v>
      </c>
      <c r="AR59" s="371">
        <v>-18.5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13032</v>
      </c>
      <c r="AN60" s="375">
        <v>36710</v>
      </c>
      <c r="AO60" s="376">
        <v>1373.7</v>
      </c>
      <c r="AP60" s="377">
        <v>200453</v>
      </c>
      <c r="AQ60" s="378">
        <v>0.7</v>
      </c>
      <c r="AR60" s="379">
        <v>1373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277168</v>
      </c>
      <c r="AN61" s="382">
        <v>697358</v>
      </c>
      <c r="AO61" s="383">
        <v>-12.4</v>
      </c>
      <c r="AP61" s="384">
        <v>313329</v>
      </c>
      <c r="AQ61" s="385">
        <v>3.7</v>
      </c>
      <c r="AR61" s="371">
        <v>-16.100000000000001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29477</v>
      </c>
      <c r="AN62" s="375">
        <v>72473</v>
      </c>
      <c r="AO62" s="376">
        <v>281.39999999999998</v>
      </c>
      <c r="AP62" s="377">
        <v>175526</v>
      </c>
      <c r="AQ62" s="378">
        <v>10.3</v>
      </c>
      <c r="AR62" s="379">
        <v>271.10000000000002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nFmy+qlNUdgCrjGisS7s7uX2mYOYkTvinWfqqsIhvglYZb0wMYytywtU+0FHobfFapC+dYckekfrGY09CLbtA==" saltValue="NWr2pb2uwcrHpWd5UHPWA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39370078740157483" bottom="0.39370078740157483" header="0.19685039370078741" footer="0.19685039370078741"/>
  <pageSetup paperSize="9" scale="44"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1" spans="125:125" ht="13.5" hidden="1" customHeight="1" x14ac:dyDescent="0.15">
      <c r="DU121" s="292"/>
    </row>
  </sheetData>
  <sheetProtection algorithmName="SHA-512" hashValue="w1b4/x0NqVSGAUEm7S/Ab3g4s4wvxzCUtOA3eeMLw8ATusxKOWYcNYr1d3bSy8uapZIy1YSIAE7FHSp3dSxtCQ==" saltValue="BtKltYk/Lq5mVL8SL6ErgQ=="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cRTWMwtkbqds3a0DqTEai7C/xTta9MxT2UTIF1wbZXboGRN5TuZwbZUZ42AlLGtZDQ8cA1/9h4vlO40S3jSaRg==" saltValue="4zAuedHwutjBkPNqSAx3TQ=="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73.33</v>
      </c>
      <c r="G47" s="12">
        <v>105.38</v>
      </c>
      <c r="H47" s="12">
        <v>101.75</v>
      </c>
      <c r="I47" s="12">
        <v>95.13</v>
      </c>
      <c r="J47" s="13">
        <v>78.63</v>
      </c>
    </row>
    <row r="48" spans="2:10" ht="57.75" customHeight="1" x14ac:dyDescent="0.15">
      <c r="B48" s="14"/>
      <c r="C48" s="1240" t="s">
        <v>4</v>
      </c>
      <c r="D48" s="1240"/>
      <c r="E48" s="1241"/>
      <c r="F48" s="15">
        <v>35.119999999999997</v>
      </c>
      <c r="G48" s="16">
        <v>6.91</v>
      </c>
      <c r="H48" s="16">
        <v>3.43</v>
      </c>
      <c r="I48" s="16">
        <v>3.32</v>
      </c>
      <c r="J48" s="17">
        <v>3.5</v>
      </c>
    </row>
    <row r="49" spans="2:10" ht="57.75" customHeight="1" thickBot="1" x14ac:dyDescent="0.2">
      <c r="B49" s="18"/>
      <c r="C49" s="1242" t="s">
        <v>5</v>
      </c>
      <c r="D49" s="1242"/>
      <c r="E49" s="1243"/>
      <c r="F49" s="19">
        <v>8.36</v>
      </c>
      <c r="G49" s="20" t="s">
        <v>568</v>
      </c>
      <c r="H49" s="20" t="s">
        <v>569</v>
      </c>
      <c r="I49" s="20" t="s">
        <v>570</v>
      </c>
      <c r="J49" s="21" t="s">
        <v>571</v>
      </c>
    </row>
    <row r="50" spans="2:10" ht="13.5" customHeight="1" x14ac:dyDescent="0.15"/>
  </sheetData>
  <sheetProtection algorithmName="SHA-512" hashValue="6N6cHcn+kcqkyoKX4gCC9NIs5krPokXSaqDnClauffkJqUxWrf4+CUY99robY8b+xCNVYgthGEinq/3klw4AVw==" saltValue="ZQ6cK+oVphp1lf7yuzMoy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2022-09-21T04:58:48Z</cp:lastPrinted>
  <dcterms:created xsi:type="dcterms:W3CDTF">2022-02-02T06:10:44Z</dcterms:created>
  <dcterms:modified xsi:type="dcterms:W3CDTF">2022-10-05T06:28:12Z</dcterms:modified>
  <cp:category/>
</cp:coreProperties>
</file>