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SYSERVER\kyoyu\総務課\財政\デスクトップ情報\上田（総務課）\県提出関係\９／２６　提出期限　令和２年度財政状況資料集（公会計分）の作成及び提出について\県に提出文書\1回目と結合後再提出分\"/>
    </mc:Choice>
  </mc:AlternateContent>
  <xr:revisionPtr revIDLastSave="0" documentId="10_ncr:8100000_{7792742D-5709-4348-B68A-21C8A973B8FA}" xr6:coauthVersionLast="34" xr6:coauthVersionMax="34" xr10:uidLastSave="{00000000-0000-0000-0000-000000000000}"/>
  <bookViews>
    <workbookView xWindow="0" yWindow="0" windowWidth="15360" windowHeight="763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<sst xmlns="http://schemas.openxmlformats.org/spreadsheetml/2006/main" count="1142" uniqueCount="611">
  <si>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</si>
  <si>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</si>
  <si>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</si>
  <si>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</si>
  <si>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</si>
  <si>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</si>
  <si>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</si>
  <si>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</si>
  <si>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</si>
  <si>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</si>
  <si>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</si>
  <si>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</si>
  <si>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</si>
  <si>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</si>
  <si>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</si>
  <si>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</si>
  <si>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</si>
  <si>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</si>
  <si>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</si>
  <si>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</si>
  <si>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</si>
  <si>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</si>
  <si>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</si>
  <si>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</si>
  <si>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</si>
  <si>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</si>
  <si>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</si>
  <si>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</si>
  <si>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</si>
  <si>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</si>
  <si>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</si>
  <si>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</si>
  <si>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</si>
  <si>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</si>
  <si>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</si>
  <si>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</si>
  <si>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</si>
  <si>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</si>
  <si>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</si>
  <si>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</si>
  <si>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</si>
  <si>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</si>
  <si>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</si>
  <si>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</si>
  <si>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</si>
  <si>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</si>
  <si>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</si>
  <si>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</si>
  <si>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</si>
  <si>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</si>
  <si>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</si>
  <si>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</si>
  <si>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</si>
  <si>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</si>
  <si>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</si>
  <si>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</si>
  <si>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</si>
  <si>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</si>
  <si>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</si>
  <si>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</si>
  <si>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</si>
  <si>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</si>
  <si>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</si>
  <si>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</si>
  <si>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</si>
  <si>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</si>
  <si>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</si>
  <si>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</si>
  <si>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</si>
  <si>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</si>
  <si>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</si>
  <si>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</si>
  <si>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</si>
  <si>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</si>
  <si>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</si>
  <si>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</si>
  <si>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</si>
  <si>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</si>
  <si>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</si>
  <si>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</si>
  <si>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</si>
  <si>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</si>
  <si>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</si>
  <si>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</si>
  <si>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</si>
  <si>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</si>
  <si>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</si>
  <si>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</si>
  <si>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</si>
  <si>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</si>
  <si>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</si>
  <si>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</si>
  <si>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</si>
  <si>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</si>
  <si>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</si>
  <si>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</si>
  <si>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</si>
  <si>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</si>
  <si>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下北山村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</si>
  <si>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</si>
  <si>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</si>
  <si>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</si>
  <si>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</si>
  <si>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</si>
  <si>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</si>
  <si>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</si>
  <si>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</si>
  <si>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</si>
  <si>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</si>
  <si>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</si>
  <si>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</si>
  <si>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</si>
  <si>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</si>
  <si>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</si>
  <si>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</si>
  <si>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</si>
  <si>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</si>
  <si>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</si>
  <si>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</si>
  <si>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</si>
  <si>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</si>
  <si>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</si>
  <si>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</si>
  <si>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</si>
  <si>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</si>
  <si>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</si>
  <si>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</si>
  <si>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</si>
  <si>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</si>
  <si>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</si>
  <si>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</si>
  <si>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</si>
  <si>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</si>
  <si>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</si>
  <si>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</si>
  <si>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</si>
  <si>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</si>
  <si>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</si>
  <si>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</si>
  <si>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</si>
  <si>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</si>
  <si>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</si>
  <si>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</si>
  <si>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</si>
  <si>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</si>
  <si>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</si>
  <si>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</si>
  <si>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</si>
  <si>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</si>
  <si>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</si>
  <si>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</si>
  <si>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</si>
  <si>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</si>
  <si>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</si>
  <si>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</si>
  <si>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</si>
  <si>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</si>
  <si>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</si>
  <si>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</si>
  <si>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</si>
  <si>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</si>
  <si>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</si>
  <si>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</si>
  <si>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</si>
  <si>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</si>
  <si>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</si>
  <si>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</si>
  <si>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</si>
  <si>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</si>
  <si>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</si>
  <si>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</si>
  <si>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</si>
  <si>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</si>
  <si>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</si>
  <si>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</si>
  <si>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</si>
  <si>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</si>
  <si>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</si>
  <si>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</si>
  <si>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</si>
  <si>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</si>
  <si>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</si>
  <si>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</si>
  <si>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</si>
  <si>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</si>
  <si>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</si>
  <si>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</si>
  <si>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</si>
  <si>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</si>
  <si>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</si>
  <si>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</si>
  <si>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</si>
  <si>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</si>
  <si>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</si>
  <si>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</si>
  <si>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</si>
  <si>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</si>
  <si>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</si>
  <si>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</si>
  <si>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</si>
  <si>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</si>
  <si>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</si>
  <si>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</si>
  <si>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</si>
  <si>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</si>
  <si>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</si>
  <si>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</si>
  <si>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</si>
  <si>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</si>
  <si>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</si>
  <si>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</si>
  <si>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</si>
  <si>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</si>
  <si>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</si>
  <si>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</si>
  <si>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奈良県下北山村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</si>
  <si>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</si>
  <si>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</si>
  <si>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</si>
  <si>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</si>
  <si>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</si>
  <si>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</si>
  <si>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</si>
  <si>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</si>
  <si>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</si>
  <si>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</si>
  <si>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</si>
  <si>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</si>
  <si>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</si>
  <si>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</si>
  <si>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</si>
  <si>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</si>
  <si>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</si>
  <si>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</si>
  <si>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</si>
  <si>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</si>
  <si>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</si>
  <si>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</si>
  <si>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</si>
  <si>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</si>
  <si>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</si>
  <si>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</si>
  <si>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</si>
  <si>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</si>
  <si>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</si>
  <si>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</si>
  <si>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</si>
  <si>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</si>
  <si>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</si>
  <si>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</si>
  <si>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</si>
  <si>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</si>
  <si>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</si>
  <si>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</si>
  <si>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</si>
  <si>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</si>
  <si>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</si>
  <si>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</si>
  <si>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</si>
  <si>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</si>
  <si>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</si>
  <si>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</si>
  <si>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</si>
  <si>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</si>
  <si>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</si>
  <si>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</si>
  <si>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</si>
  <si>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</si>
  <si>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</si>
  <si>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</si>
  <si>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</si>
  <si>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</si>
  <si>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</si>
  <si>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</si>
  <si>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</si>
  <si>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</si>
  <si>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</si>
  <si>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</si>
  <si>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</si>
  <si>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</si>
  <si>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</si>
  <si>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</si>
  <si>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</si>
  <si>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</si>
  <si>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</si>
  <si>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</si>
  <si>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</si>
  <si>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</si>
  <si>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</si>
  <si>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</si>
  <si>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</si>
  <si>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</si>
  <si>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</si>
  <si>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</si>
  <si>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</si>
  <si>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</si>
  <si>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</si>
  <si>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</si>
  <si>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</si>
  <si>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</si>
  <si>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</si>
  <si>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</si>
  <si>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</si>
  <si>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</si>
  <si>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</si>
  <si>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</si>
  <si>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</si>
  <si>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</si>
  <si>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</si>
  <si>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</si>
  <si>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</si>
  <si>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</si>
  <si>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</si>
  <si>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</si>
  <si>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</si>
  <si>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</si>
  <si>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</si>
  <si>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</si>
  <si>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</si>
  <si>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</si>
  <si>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</si>
  <si>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</si>
  <si>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</si>
  <si>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</si>
  <si>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</si>
  <si>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</si>
  <si>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</si>
  <si>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</si>
  <si>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</si>
  <si>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</si>
  <si>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</si>
  <si>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</si>
  <si>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</si>
  <si>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</si>
  <si>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</si>
  <si>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</si>
  <si>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</si>
  <si>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</si>
  <si>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</si>
  <si>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</si>
  <si>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</si>
  <si>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</si>
  <si>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</si>
  <si>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</si>
  <si>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</si>
  <si>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</si>
  <si>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</si>
  <si>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</si>
  <si>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</si>
  <si>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</si>
  <si>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</si>
  <si>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</si>
  <si>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</si>
  <si>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</si>
  <si>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</si>
  <si>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</si>
  <si>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</si>
  <si>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</si>
  <si>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</si>
  <si>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</si>
  <si>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</si>
  <si>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</si>
  <si>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</si>
  <si>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</si>
  <si>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</si>
  <si>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</si>
  <si>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</si>
  <si>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</si>
  <si>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</si>
  <si>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</si>
  <si>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奈良県下北山村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</si>
  <si>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</si>
  <si>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</si>
  <si>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</si>
  <si>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</si>
  <si>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</si>
  <si>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</si>
  <si>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</si>
  <si>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</si>
  <si>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</si>
  <si>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</si>
  <si>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</si>
  <si>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</si>
  <si>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</si>
  <si>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</si>
  <si>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</si>
  <si>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</si>
  <si>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</si>
  <si>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</si>
  <si>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</si>
  <si>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</si>
  <si>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池の平公園管理運営特別会計</t>
    <phoneticPr fontId="5"/>
  </si>
  <si>
    <t>スポーツ公園管理運営特別会計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</si>
  <si>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</si>
  <si>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</si>
  <si>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</si>
  <si>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</si>
  <si>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</si>
  <si>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</si>
  <si>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</si>
  <si>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</si>
  <si>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</si>
  <si>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</si>
  <si>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</si>
  <si>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</si>
  <si>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</si>
  <si>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</si>
  <si>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</si>
  <si>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国民健康保険事業会計（直診勘定）</t>
    <phoneticPr fontId="5"/>
  </si>
  <si>
    <t>介護保険事業会計（保険事業勘定）</t>
    <phoneticPr fontId="5"/>
  </si>
  <si>
    <t>後期高齢者医療事業会計</t>
    <phoneticPr fontId="5"/>
  </si>
  <si>
    <t>簡易水道事業会計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</si>
  <si>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</si>
  <si>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</si>
  <si>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</si>
  <si>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</si>
  <si>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</si>
  <si>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</si>
  <si>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</si>
  <si>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</si>
  <si>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</si>
  <si>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</si>
  <si>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</si>
  <si>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</si>
  <si>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</si>
  <si>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</si>
  <si>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</si>
  <si>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</si>
  <si>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</si>
  <si>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</si>
  <si>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</si>
  <si>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</si>
  <si>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</si>
  <si>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</si>
  <si>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</si>
  <si>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</si>
  <si>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</si>
  <si>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</si>
  <si>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</si>
  <si>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</si>
  <si>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</si>
  <si>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</si>
  <si>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</si>
  <si>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</si>
  <si>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</si>
  <si>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</si>
  <si>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</si>
  <si>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</si>
  <si>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</si>
  <si>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</si>
  <si>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</si>
  <si>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</si>
  <si>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</si>
  <si>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</si>
  <si>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</si>
  <si>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</si>
  <si>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</si>
  <si>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</si>
  <si>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</si>
  <si>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</si>
  <si>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</si>
  <si>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</si>
  <si>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</si>
  <si>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</si>
  <si>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</si>
  <si>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</si>
  <si>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</si>
  <si>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</si>
  <si>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</si>
  <si>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</si>
  <si>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</si>
  <si>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</si>
  <si>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</si>
  <si>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</si>
  <si>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</si>
  <si>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</si>
  <si>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</si>
  <si>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</si>
  <si>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</si>
  <si>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国民健康保険事業会計（直診勘定）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</si>
  <si>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</si>
  <si>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</si>
  <si>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</si>
  <si>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</si>
  <si>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</si>
  <si>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</si>
  <si>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</si>
  <si>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</si>
  <si>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</si>
  <si>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</si>
  <si>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</si>
  <si>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</si>
  <si>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</si>
  <si>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</si>
  <si>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</si>
  <si>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</si>
  <si>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</si>
  <si>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</si>
  <si>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</si>
  <si>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</si>
  <si>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</si>
  <si>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</si>
  <si>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</si>
  <si>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</si>
  <si>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</si>
  <si>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</si>
  <si>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</si>
  <si>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</si>
  <si>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</si>
  <si>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</si>
  <si>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</si>
  <si>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</si>
  <si>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</si>
  <si>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</si>
  <si>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</si>
  <si>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</si>
  <si>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</si>
  <si>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</si>
  <si>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</si>
  <si>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</si>
  <si>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</si>
  <si>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</si>
  <si>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</si>
  <si>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</si>
  <si>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</si>
  <si>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</si>
  <si>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</si>
  <si>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</si>
  <si>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</si>
  <si>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</si>
  <si>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</si>
  <si>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</si>
  <si>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</si>
  <si>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</si>
  <si>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</si>
  <si>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</si>
  <si>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</si>
  <si>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</si>
  <si>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</si>
  <si>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</si>
  <si>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</si>
  <si>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</si>
  <si>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</si>
  <si>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</si>
  <si>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</si>
  <si>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</si>
  <si>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</si>
  <si>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</si>
  <si>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</si>
  <si>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</si>
  <si>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</si>
  <si>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</si>
  <si>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</si>
  <si>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</si>
  <si>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</si>
  <si>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</si>
  <si>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</si>
  <si>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</si>
  <si>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</si>
  <si>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</si>
  <si>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</si>
  <si>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</si>
  <si>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</si>
  <si>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</si>
  <si>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</si>
  <si>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</si>
  <si>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2.30</t>
  </si>
  <si>
    <t>▲ 4.30</t>
  </si>
  <si>
    <t>▲ 28.21</t>
  </si>
  <si>
    <t>一般会計</t>
  </si>
  <si>
    <t>介護保険事業会計（保険事業勘定）</t>
  </si>
  <si>
    <t>国民健康保険事業会計（直診勘定）</t>
  </si>
  <si>
    <t>スポーツ公園管理運営特別会計</t>
  </si>
  <si>
    <t>簡易水道事業会計</t>
  </si>
  <si>
    <t>国民健康保険事業会計（事業勘定）</t>
  </si>
  <si>
    <t>池の平公園管理運営特別会計</t>
  </si>
  <si>
    <t>後期高齢者医療事業会計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</si>
  <si>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</si>
  <si>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</si>
  <si>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</si>
  <si>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</si>
  <si>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</si>
  <si>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</si>
  <si>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</si>
  <si>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</si>
  <si>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</si>
  <si>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奈良県市町村総合事務組合</t>
    <phoneticPr fontId="2"/>
  </si>
  <si>
    <t>上・下北山衛生一部事務組合</t>
    <phoneticPr fontId="2"/>
  </si>
  <si>
    <t>奈良広域水質検査センター組合</t>
    <phoneticPr fontId="2"/>
  </si>
  <si>
    <t>奈良県後期高齢者医療広域連合</t>
    <phoneticPr fontId="2"/>
  </si>
  <si>
    <t>奈良県広域消防組合</t>
    <phoneticPr fontId="2"/>
  </si>
  <si>
    <t>南和広域医療企業団</t>
    <phoneticPr fontId="2"/>
  </si>
  <si>
    <t>下北山むらづくりセンター</t>
    <rPh sb="0" eb="3">
      <t>シモキタヤマ</t>
    </rPh>
    <phoneticPr fontId="2"/>
  </si>
  <si>
    <t>庁舎建設基金</t>
    <phoneticPr fontId="2"/>
  </si>
  <si>
    <t>高齢者福祉施設管理運営基金</t>
    <phoneticPr fontId="5"/>
  </si>
  <si>
    <t>消防団員特別報酬基金</t>
    <phoneticPr fontId="2"/>
  </si>
  <si>
    <t>公共施設基金</t>
    <rPh sb="0" eb="2">
      <t>コウキョウ</t>
    </rPh>
    <rPh sb="2" eb="4">
      <t>シセツ</t>
    </rPh>
    <rPh sb="4" eb="6">
      <t>キキン</t>
    </rPh>
    <phoneticPr fontId="2"/>
  </si>
  <si>
    <t>小又川発電所施設管理運営基金</t>
    <rPh sb="0" eb="2">
      <t>コマタ</t>
    </rPh>
    <rPh sb="2" eb="3">
      <t>カワ</t>
    </rPh>
    <rPh sb="3" eb="6">
      <t>ハツデンショ</t>
    </rPh>
    <rPh sb="6" eb="8">
      <t>シセツ</t>
    </rPh>
    <rPh sb="8" eb="10">
      <t>カンリ</t>
    </rPh>
    <rPh sb="10" eb="12">
      <t>ウンエイ</t>
    </rPh>
    <rPh sb="12" eb="14">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</si>
  <si>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</si>
  <si>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</si>
  <si>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</si>
  <si>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</si>
  <si>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</si>
  <si>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</si>
  <si>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</si>
  <si>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</si>
  <si>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</si>
  <si>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</si>
  <si>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</si>
  <si>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将来負担額より充当可能財源等が上回っているので類似団体とほぼ同水準と考える。しかし有形固定資産減価償却率については、公共施設の老朽化等により比較的高水準となっている。今後は経常経費の削減等に努め、財政調整基金等、災害など不測の事態や次年度以降に実施する大規模な事業等に備えるために適切な積立を行い、将来にわたり計画性のある健全な財政運営に努める。又、公共施設等の更新、除却等も計画的に進めていく必要がある。</t>
    <phoneticPr fontId="5"/>
  </si>
  <si>
    <t>将来負担比率・実質公債費率共に昨年同様、類似団体とほぼ同水準と考える。実質公債費率については元利償還金等の返済も計画的に行っているが、次年度年度以降に計画的に実施する大規模な事業を控えているため、今後は比率自体は上昇する見込み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</si>
</sst>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5EA6315-B6F5-4068-BA1A-201FEA5B8FA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259A-4A2B-8953-524759E546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291947</c:v>
                </c:pt>
                <c:pt idx="1">
                  <c:v>393101</c:v>
                </c:pt>
                <c:pt idx="2">
                  <c:v>309045</c:v>
                </c:pt>
                <c:pt idx="3">
                  <c:v>1211561</c:v>
                </c:pt>
                <c:pt idx="4">
                  <c:v>1348276</c:v>
                </c:pt>
              </c:numCache>
            </c:numRef>
          </c:val>
          <c:smooth val="0"/>
          <c:extLst>
            <c:ext xmlns:c16="http://schemas.microsoft.com/office/drawing/2014/chart" uri="{C3380CC4-5D6E-409C-BE32-E72D297353CC}">
              <c16:uniqueId val="{00000001-259A-4A2B-8953-524759E546A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c:v>
                </c:pt>
                <c:pt idx="1">
                  <c:v>8.8000000000000007</c:v>
                </c:pt>
                <c:pt idx="2">
                  <c:v>7.06</c:v>
                </c:pt>
                <c:pt idx="3">
                  <c:v>10.24</c:v>
                </c:pt>
                <c:pt idx="4">
                  <c:v>9.6199999999999992</c:v>
                </c:pt>
              </c:numCache>
            </c:numRef>
          </c:val>
          <c:extLst>
            <c:ext xmlns:c16="http://schemas.microsoft.com/office/drawing/2014/chart" uri="{C3380CC4-5D6E-409C-BE32-E72D297353CC}">
              <c16:uniqueId val="{00000000-AED2-4D8C-B1DE-92BCAA198C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172.86</c:v>
                </c:pt>
                <c:pt idx="1">
                  <c:v>181.2</c:v>
                </c:pt>
                <c:pt idx="2">
                  <c:v>195.3</c:v>
                </c:pt>
                <c:pt idx="3">
                  <c:v>184.21</c:v>
                </c:pt>
                <c:pt idx="4">
                  <c:v>143.38999999999999</c:v>
                </c:pt>
              </c:numCache>
            </c:numRef>
          </c:val>
          <c:extLst>
            <c:ext xmlns:c16="http://schemas.microsoft.com/office/drawing/2014/chart" uri="{C3380CC4-5D6E-409C-BE32-E72D297353CC}">
              <c16:uniqueId val="{00000001-AED2-4D8C-B1DE-92BCAA198C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13.45</c:v>
                </c:pt>
                <c:pt idx="1">
                  <c:v>9.56</c:v>
                </c:pt>
                <c:pt idx="2">
                  <c:v>-2.2999999999999998</c:v>
                </c:pt>
                <c:pt idx="3">
                  <c:v>-4.3</c:v>
                </c:pt>
                <c:pt idx="4">
                  <c:v>-28.21</c:v>
                </c:pt>
              </c:numCache>
            </c:numRef>
          </c:val>
          <c:smooth val="0"/>
          <c:extLst>
            <c:ext xmlns:c16="http://schemas.microsoft.com/office/drawing/2014/chart" uri="{C3380CC4-5D6E-409C-BE32-E72D297353CC}">
              <c16:uniqueId val="{00000002-AED2-4D8C-B1DE-92BCAA198C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0.19</c:v>
                </c:pt>
                <c:pt idx="2">
                  <c:v>#N/A</c:v>
                </c:pt>
                <c:pt idx="3">
                  <c:v>0.15</c:v>
                </c:pt>
                <c:pt idx="4">
                  <c:v>#N/A</c:v>
                </c:pt>
                <c:pt idx="5">
                  <c:v>0.2</c:v>
                </c:pt>
                <c:pt idx="6">
                  <c:v>0</c:v>
                </c:pt>
                <c:pt idx="7">
                  <c:v>0</c:v>
                </c:pt>
                <c:pt idx="8">
                  <c:v>0</c:v>
                </c:pt>
                <c:pt idx="9">
                  <c:v>0</c:v>
                </c:pt>
              </c:numCache>
            </c:numRef>
          </c:val>
          <c:extLst>
            <c:ext xmlns:c16="http://schemas.microsoft.com/office/drawing/2014/chart" uri="{C3380CC4-5D6E-409C-BE32-E72D297353CC}">
              <c16:uniqueId val="{00000000-2160-4CB5-AB72-DD30BB48AD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160-4CB5-AB72-DD30BB48AD04}"/>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0.02</c:v>
                </c:pt>
                <c:pt idx="8">
                  <c:v>#N/A</c:v>
                </c:pt>
                <c:pt idx="9">
                  <c:v>0.03</c:v>
                </c:pt>
              </c:numCache>
            </c:numRef>
          </c:val>
          <c:extLst>
            <c:ext xmlns:c16="http://schemas.microsoft.com/office/drawing/2014/chart" uri="{C3380CC4-5D6E-409C-BE32-E72D297353CC}">
              <c16:uniqueId val="{00000002-2160-4CB5-AB72-DD30BB48AD04}"/>
            </c:ext>
          </c:extLst>
        </c:ser>
        <c:ser>
          <c:idx val="3"/>
          <c:order val="3"/>
          <c:tx>
            <c:strRef>
              <c:f>データシート!$A$30</c:f>
              <c:strCache>
                <c:ptCount val="1"/>
                <c:pt idx="0">
                  <c:v>池の平公園管理運営特別会計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0.05</c:v>
                </c:pt>
                <c:pt idx="8">
                  <c:v>#N/A</c:v>
                </c:pt>
                <c:pt idx="9">
                  <c:v>0.04</c:v>
                </c:pt>
              </c:numCache>
            </c:numRef>
          </c:val>
          <c:extLst>
            <c:ext xmlns:c16="http://schemas.microsoft.com/office/drawing/2014/chart" uri="{C3380CC4-5D6E-409C-BE32-E72D297353CC}">
              <c16:uniqueId val="{00000003-2160-4CB5-AB72-DD30BB48AD04}"/>
            </c:ext>
          </c:extLst>
        </c:ser>
        <c:ser>
          <c:idx val="4"/>
          <c:order val="4"/>
          <c:tx>
            <c:strRef>
              <c:f>データシート!$A$31</c:f>
              <c:strCache>
                <c:ptCount val="1"/>
                <c:pt idx="0">
                  <c:v>国民健康保険事業会計（事業勘定）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1.02</c:v>
                </c:pt>
                <c:pt idx="2">
                  <c:v>#N/A</c:v>
                </c:pt>
                <c:pt idx="3">
                  <c:v>0.46</c:v>
                </c:pt>
                <c:pt idx="4">
                  <c:v>#N/A</c:v>
                </c:pt>
                <c:pt idx="5">
                  <c:v>0.74</c:v>
                </c:pt>
                <c:pt idx="6">
                  <c:v>#N/A</c:v>
                </c:pt>
                <c:pt idx="7">
                  <c:v>0.05</c:v>
                </c:pt>
                <c:pt idx="8">
                  <c:v>#N/A</c:v>
                </c:pt>
                <c:pt idx="9">
                  <c:v>0.05</c:v>
                </c:pt>
              </c:numCache>
            </c:numRef>
          </c:val>
          <c:extLst>
            <c:ext xmlns:c16="http://schemas.microsoft.com/office/drawing/2014/chart" uri="{C3380CC4-5D6E-409C-BE32-E72D297353CC}">
              <c16:uniqueId val="{00000004-2160-4CB5-AB72-DD30BB48AD04}"/>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0.14000000000000001</c:v>
                </c:pt>
                <c:pt idx="2">
                  <c:v>#N/A</c:v>
                </c:pt>
                <c:pt idx="3">
                  <c:v>0.11</c:v>
                </c:pt>
                <c:pt idx="4">
                  <c:v>#N/A</c:v>
                </c:pt>
                <c:pt idx="5">
                  <c:v>0.11</c:v>
                </c:pt>
                <c:pt idx="6">
                  <c:v>#N/A</c:v>
                </c:pt>
                <c:pt idx="7">
                  <c:v>0.06</c:v>
                </c:pt>
                <c:pt idx="8">
                  <c:v>#N/A</c:v>
                </c:pt>
                <c:pt idx="9">
                  <c:v>0.09</c:v>
                </c:pt>
              </c:numCache>
            </c:numRef>
          </c:val>
          <c:extLst>
            <c:ext xmlns:c16="http://schemas.microsoft.com/office/drawing/2014/chart" uri="{C3380CC4-5D6E-409C-BE32-E72D297353CC}">
              <c16:uniqueId val="{00000005-2160-4CB5-AB72-DD30BB48AD04}"/>
            </c:ext>
          </c:extLst>
        </c:ser>
        <c:ser>
          <c:idx val="6"/>
          <c:order val="6"/>
          <c:tx>
            <c:strRef>
              <c:f>データシート!$A$33</c:f>
              <c:strCache>
                <c:ptCount val="1"/>
                <c:pt idx="0">
                  <c:v>スポーツ公園管理運営特別会計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0.23</c:v>
                </c:pt>
                <c:pt idx="8">
                  <c:v>#N/A</c:v>
                </c:pt>
                <c:pt idx="9">
                  <c:v>0.17</c:v>
                </c:pt>
              </c:numCache>
            </c:numRef>
          </c:val>
          <c:extLst>
            <c:ext xmlns:c16="http://schemas.microsoft.com/office/drawing/2014/chart" uri="{C3380CC4-5D6E-409C-BE32-E72D297353CC}">
              <c16:uniqueId val="{00000006-2160-4CB5-AB72-DD30BB48AD04}"/>
            </c:ext>
          </c:extLst>
        </c:ser>
        <c:ser>
          <c:idx val="7"/>
          <c:order val="7"/>
          <c:tx>
            <c:strRef>
              <c:f>データシート!$A$34</c:f>
              <c:strCache>
                <c:ptCount val="1"/>
                <c:pt idx="0">
                  <c:v>国民健康保険事業会計（直診勘定）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0.63</c:v>
                </c:pt>
                <c:pt idx="2">
                  <c:v>#N/A</c:v>
                </c:pt>
                <c:pt idx="3">
                  <c:v>0.47</c:v>
                </c:pt>
                <c:pt idx="4">
                  <c:v>#N/A</c:v>
                </c:pt>
                <c:pt idx="5">
                  <c:v>0.66</c:v>
                </c:pt>
                <c:pt idx="6">
                  <c:v>#N/A</c:v>
                </c:pt>
                <c:pt idx="7">
                  <c:v>0.53</c:v>
                </c:pt>
                <c:pt idx="8">
                  <c:v>#N/A</c:v>
                </c:pt>
                <c:pt idx="9">
                  <c:v>0.9</c:v>
                </c:pt>
              </c:numCache>
            </c:numRef>
          </c:val>
          <c:extLst>
            <c:ext xmlns:c16="http://schemas.microsoft.com/office/drawing/2014/chart" uri="{C3380CC4-5D6E-409C-BE32-E72D297353CC}">
              <c16:uniqueId val="{00000007-2160-4CB5-AB72-DD30BB48AD04}"/>
            </c:ext>
          </c:extLst>
        </c:ser>
        <c:ser>
          <c:idx val="8"/>
          <c:order val="8"/>
          <c:tx>
            <c:strRef>
              <c:f>データシート!$A$35</c:f>
              <c:strCache>
                <c:ptCount val="1"/>
                <c:pt idx="0">
                  <c:v>介護保険事業会計（保険事業勘定）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0.53</c:v>
                </c:pt>
                <c:pt idx="2">
                  <c:v>#N/A</c:v>
                </c:pt>
                <c:pt idx="3">
                  <c:v>0.49</c:v>
                </c:pt>
                <c:pt idx="4">
                  <c:v>#N/A</c:v>
                </c:pt>
                <c:pt idx="5">
                  <c:v>0.88</c:v>
                </c:pt>
                <c:pt idx="6">
                  <c:v>#N/A</c:v>
                </c:pt>
                <c:pt idx="7">
                  <c:v>0.26</c:v>
                </c:pt>
                <c:pt idx="8">
                  <c:v>#N/A</c:v>
                </c:pt>
                <c:pt idx="9">
                  <c:v>1.33</c:v>
                </c:pt>
              </c:numCache>
            </c:numRef>
          </c:val>
          <c:extLst>
            <c:ext xmlns:c16="http://schemas.microsoft.com/office/drawing/2014/chart" uri="{C3380CC4-5D6E-409C-BE32-E72D297353CC}">
              <c16:uniqueId val="{00000008-2160-4CB5-AB72-DD30BB48AD0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3.59</c:v>
                </c:pt>
                <c:pt idx="2">
                  <c:v>#N/A</c:v>
                </c:pt>
                <c:pt idx="3">
                  <c:v>8.8000000000000007</c:v>
                </c:pt>
                <c:pt idx="4">
                  <c:v>#N/A</c:v>
                </c:pt>
                <c:pt idx="5">
                  <c:v>7.06</c:v>
                </c:pt>
                <c:pt idx="6">
                  <c:v>#N/A</c:v>
                </c:pt>
                <c:pt idx="7">
                  <c:v>9.94</c:v>
                </c:pt>
                <c:pt idx="8">
                  <c:v>#N/A</c:v>
                </c:pt>
                <c:pt idx="9">
                  <c:v>9.4</c:v>
                </c:pt>
              </c:numCache>
            </c:numRef>
          </c:val>
          <c:extLst>
            <c:ext xmlns:c16="http://schemas.microsoft.com/office/drawing/2014/chart" uri="{C3380CC4-5D6E-409C-BE32-E72D297353CC}">
              <c16:uniqueId val="{00000009-2160-4CB5-AB72-DD30BB48AD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179</c:v>
                </c:pt>
                <c:pt idx="5">
                  <c:v>193</c:v>
                </c:pt>
                <c:pt idx="8">
                  <c:v>182</c:v>
                </c:pt>
                <c:pt idx="11">
                  <c:v>197</c:v>
                </c:pt>
                <c:pt idx="14">
                  <c:v>211</c:v>
                </c:pt>
              </c:numCache>
            </c:numRef>
          </c:val>
          <c:extLst>
            <c:ext xmlns:c16="http://schemas.microsoft.com/office/drawing/2014/chart" uri="{C3380CC4-5D6E-409C-BE32-E72D297353CC}">
              <c16:uniqueId val="{00000000-02A5-4494-A18A-1D79EF50817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2A5-4494-A18A-1D79EF50817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2A5-4494-A18A-1D79EF50817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32</c:v>
                </c:pt>
                <c:pt idx="3">
                  <c:v>37</c:v>
                </c:pt>
                <c:pt idx="6">
                  <c:v>16</c:v>
                </c:pt>
                <c:pt idx="9">
                  <c:v>17</c:v>
                </c:pt>
                <c:pt idx="12">
                  <c:v>19</c:v>
                </c:pt>
              </c:numCache>
            </c:numRef>
          </c:val>
          <c:extLst>
            <c:ext xmlns:c16="http://schemas.microsoft.com/office/drawing/2014/chart" uri="{C3380CC4-5D6E-409C-BE32-E72D297353CC}">
              <c16:uniqueId val="{00000003-02A5-4494-A18A-1D79EF50817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c:v>
                </c:pt>
                <c:pt idx="3">
                  <c:v>21</c:v>
                </c:pt>
                <c:pt idx="6">
                  <c:v>20</c:v>
                </c:pt>
                <c:pt idx="9">
                  <c:v>19</c:v>
                </c:pt>
                <c:pt idx="12">
                  <c:v>24</c:v>
                </c:pt>
              </c:numCache>
            </c:numRef>
          </c:val>
          <c:extLst>
            <c:ext xmlns:c16="http://schemas.microsoft.com/office/drawing/2014/chart" uri="{C3380CC4-5D6E-409C-BE32-E72D297353CC}">
              <c16:uniqueId val="{00000004-02A5-4494-A18A-1D79EF50817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A5-4494-A18A-1D79EF50817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A5-4494-A18A-1D79EF50817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168</c:v>
                </c:pt>
                <c:pt idx="3">
                  <c:v>192</c:v>
                </c:pt>
                <c:pt idx="6">
                  <c:v>190</c:v>
                </c:pt>
                <c:pt idx="9">
                  <c:v>205</c:v>
                </c:pt>
                <c:pt idx="12">
                  <c:v>227</c:v>
                </c:pt>
              </c:numCache>
            </c:numRef>
          </c:val>
          <c:extLst>
            <c:ext xmlns:c16="http://schemas.microsoft.com/office/drawing/2014/chart" uri="{C3380CC4-5D6E-409C-BE32-E72D297353CC}">
              <c16:uniqueId val="{00000007-02A5-4494-A18A-1D79EF50817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42</c:v>
                </c:pt>
                <c:pt idx="2">
                  <c:v>#N/A</c:v>
                </c:pt>
                <c:pt idx="3">
                  <c:v>#N/A</c:v>
                </c:pt>
                <c:pt idx="4">
                  <c:v>57</c:v>
                </c:pt>
                <c:pt idx="5">
                  <c:v>#N/A</c:v>
                </c:pt>
                <c:pt idx="6">
                  <c:v>#N/A</c:v>
                </c:pt>
                <c:pt idx="7">
                  <c:v>44</c:v>
                </c:pt>
                <c:pt idx="8">
                  <c:v>#N/A</c:v>
                </c:pt>
                <c:pt idx="9">
                  <c:v>#N/A</c:v>
                </c:pt>
                <c:pt idx="10">
                  <c:v>44</c:v>
                </c:pt>
                <c:pt idx="11">
                  <c:v>#N/A</c:v>
                </c:pt>
                <c:pt idx="12">
                  <c:v>#N/A</c:v>
                </c:pt>
                <c:pt idx="13">
                  <c:v>59</c:v>
                </c:pt>
                <c:pt idx="14">
                  <c:v>#N/A</c:v>
                </c:pt>
              </c:numCache>
            </c:numRef>
          </c:val>
          <c:smooth val="0"/>
          <c:extLst>
            <c:ext xmlns:c16="http://schemas.microsoft.com/office/drawing/2014/chart" uri="{C3380CC4-5D6E-409C-BE32-E72D297353CC}">
              <c16:uniqueId val="{00000008-02A5-4494-A18A-1D79EF50817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1712</c:v>
                </c:pt>
                <c:pt idx="5">
                  <c:v>1791</c:v>
                </c:pt>
                <c:pt idx="8">
                  <c:v>2072</c:v>
                </c:pt>
                <c:pt idx="11">
                  <c:v>2546</c:v>
                </c:pt>
                <c:pt idx="14">
                  <c:v>2887</c:v>
                </c:pt>
              </c:numCache>
            </c:numRef>
          </c:val>
          <c:extLst>
            <c:ext xmlns:c16="http://schemas.microsoft.com/office/drawing/2014/chart" uri="{C3380CC4-5D6E-409C-BE32-E72D297353CC}">
              <c16:uniqueId val="{00000000-CA4F-42AD-8843-F8ED1C6C154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75</c:v>
                </c:pt>
                <c:pt idx="5">
                  <c:v>65</c:v>
                </c:pt>
                <c:pt idx="8">
                  <c:v>55</c:v>
                </c:pt>
                <c:pt idx="11">
                  <c:v>47</c:v>
                </c:pt>
                <c:pt idx="14">
                  <c:v>40</c:v>
                </c:pt>
              </c:numCache>
            </c:numRef>
          </c:val>
          <c:extLst>
            <c:ext xmlns:c16="http://schemas.microsoft.com/office/drawing/2014/chart" uri="{C3380CC4-5D6E-409C-BE32-E72D297353CC}">
              <c16:uniqueId val="{00000001-CA4F-42AD-8843-F8ED1C6C154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2720</c:v>
                </c:pt>
                <c:pt idx="5">
                  <c:v>2762</c:v>
                </c:pt>
                <c:pt idx="8">
                  <c:v>2738</c:v>
                </c:pt>
                <c:pt idx="11">
                  <c:v>2753</c:v>
                </c:pt>
                <c:pt idx="14">
                  <c:v>2550</c:v>
                </c:pt>
              </c:numCache>
            </c:numRef>
          </c:val>
          <c:extLst>
            <c:ext xmlns:c16="http://schemas.microsoft.com/office/drawing/2014/chart" uri="{C3380CC4-5D6E-409C-BE32-E72D297353CC}">
              <c16:uniqueId val="{00000002-CA4F-42AD-8843-F8ED1C6C154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4F-42AD-8843-F8ED1C6C154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4F-42AD-8843-F8ED1C6C154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4F-42AD-8843-F8ED1C6C154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376</c:v>
                </c:pt>
                <c:pt idx="3">
                  <c:v>336</c:v>
                </c:pt>
                <c:pt idx="6">
                  <c:v>329</c:v>
                </c:pt>
                <c:pt idx="9">
                  <c:v>322</c:v>
                </c:pt>
                <c:pt idx="12">
                  <c:v>278</c:v>
                </c:pt>
              </c:numCache>
            </c:numRef>
          </c:val>
          <c:extLst>
            <c:ext xmlns:c16="http://schemas.microsoft.com/office/drawing/2014/chart" uri="{C3380CC4-5D6E-409C-BE32-E72D297353CC}">
              <c16:uniqueId val="{00000006-CA4F-42AD-8843-F8ED1C6C154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196</c:v>
                </c:pt>
                <c:pt idx="3">
                  <c:v>180</c:v>
                </c:pt>
                <c:pt idx="6">
                  <c:v>184</c:v>
                </c:pt>
                <c:pt idx="9">
                  <c:v>147</c:v>
                </c:pt>
                <c:pt idx="12">
                  <c:v>128</c:v>
                </c:pt>
              </c:numCache>
            </c:numRef>
          </c:val>
          <c:extLst>
            <c:ext xmlns:c16="http://schemas.microsoft.com/office/drawing/2014/chart" uri="{C3380CC4-5D6E-409C-BE32-E72D297353CC}">
              <c16:uniqueId val="{00000007-CA4F-42AD-8843-F8ED1C6C154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249</c:v>
                </c:pt>
                <c:pt idx="3">
                  <c:v>292</c:v>
                </c:pt>
                <c:pt idx="6">
                  <c:v>266</c:v>
                </c:pt>
                <c:pt idx="9">
                  <c:v>245</c:v>
                </c:pt>
                <c:pt idx="12">
                  <c:v>225</c:v>
                </c:pt>
              </c:numCache>
            </c:numRef>
          </c:val>
          <c:extLst>
            <c:ext xmlns:c16="http://schemas.microsoft.com/office/drawing/2014/chart" uri="{C3380CC4-5D6E-409C-BE32-E72D297353CC}">
              <c16:uniqueId val="{00000008-CA4F-42AD-8843-F8ED1C6C154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A4F-42AD-8843-F8ED1C6C154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1889</c:v>
                </c:pt>
                <c:pt idx="3">
                  <c:v>2054</c:v>
                </c:pt>
                <c:pt idx="6">
                  <c:v>2138</c:v>
                </c:pt>
                <c:pt idx="9">
                  <c:v>2935</c:v>
                </c:pt>
                <c:pt idx="12">
                  <c:v>3444</c:v>
                </c:pt>
              </c:numCache>
            </c:numRef>
          </c:val>
          <c:extLst>
            <c:ext xmlns:c16="http://schemas.microsoft.com/office/drawing/2014/chart" uri="{C3380CC4-5D6E-409C-BE32-E72D297353CC}">
              <c16:uniqueId val="{0000000A-CA4F-42AD-8843-F8ED1C6C154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A4F-42AD-8843-F8ED1C6C154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1864</c:v>
                </c:pt>
                <c:pt idx="1">
                  <c:v>1790</c:v>
                </c:pt>
                <c:pt idx="2">
                  <c:v>1495</c:v>
                </c:pt>
              </c:numCache>
            </c:numRef>
          </c:val>
          <c:extLst>
            <c:ext xmlns:c16="http://schemas.microsoft.com/office/drawing/2014/chart" uri="{C3380CC4-5D6E-409C-BE32-E72D297353CC}">
              <c16:uniqueId val="{00000000-D0A7-4510-9B6F-4F09CA35FE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108</c:v>
                </c:pt>
                <c:pt idx="1">
                  <c:v>124</c:v>
                </c:pt>
                <c:pt idx="2">
                  <c:v>124</c:v>
                </c:pt>
              </c:numCache>
            </c:numRef>
          </c:val>
          <c:extLst>
            <c:ext xmlns:c16="http://schemas.microsoft.com/office/drawing/2014/chart" uri="{C3380CC4-5D6E-409C-BE32-E72D297353CC}">
              <c16:uniqueId val="{00000001-D0A7-4510-9B6F-4F09CA35FE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778</c:v>
                </c:pt>
                <c:pt idx="1">
                  <c:v>778</c:v>
                </c:pt>
                <c:pt idx="2">
                  <c:v>870</c:v>
                </c:pt>
              </c:numCache>
            </c:numRef>
          </c:val>
          <c:extLst>
            <c:ext xmlns:c16="http://schemas.microsoft.com/office/drawing/2014/chart" uri="{C3380CC4-5D6E-409C-BE32-E72D297353CC}">
              <c16:uniqueId val="{00000002-D0A7-4510-9B6F-4F09CA35FE8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{A4456728-A388-4551-9BC5-861945DC0027}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BF5-4D2C-AC31-C7ADCEC12E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{BED05150-F264-4223-822E-9DCBB3EFB420}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BF5-4D2C-AC31-C7ADCEC12E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{9F149CDD-78C4-4F61-B4C6-68D9E805FB73}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BF5-4D2C-AC31-C7ADCEC12E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{A031E736-8D07-4EB1-A4E6-282727265199}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BF5-4D2C-AC31-C7ADCEC12E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{D6913A89-2CB1-4B67-B914-4843FFABA878}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BF5-4D2C-AC31-C7ADCEC12EF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{D5B17537-90F9-4BC8-B6FC-4CD681A58695}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BF5-4D2C-AC31-C7ADCEC12EF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{B56BA7AC-9700-4651-84D1-4296FCA05D2B}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BF5-4D2C-AC31-C7ADCEC12EF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{35F0967F-FBBB-4DEF-987E-28DB2932A995}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BF5-4D2C-AC31-C7ADCEC12EF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{EBC3FED5-5A6C-4CC4-A6BA-40AD4E5D60B9}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BF5-4D2C-AC31-C7ADCEC12E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59.2</c:v>
                </c:pt>
                <c:pt idx="8">
                  <c:v>60</c:v>
                </c:pt>
                <c:pt idx="16">
                  <c:v>61.7</c:v>
                </c:pt>
                <c:pt idx="24">
                  <c:v>64.2</c:v>
                </c:pt>
                <c:pt idx="32">
                  <c:v>63.4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BF5-4D2C-AC31-C7ADCEC12EF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{DFCFC96C-8626-454D-AE91-DAD9BAE7D7EF}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BF5-4D2C-AC31-C7ADCEC12EF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{D22E6E04-D158-4E2D-BADC-2CD7BE754C4E}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BF5-4D2C-AC31-C7ADCEC12E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{A821A190-C91D-4A85-A344-43E3FCBE135F}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BF5-4D2C-AC31-C7ADCEC12E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{3758E622-7F20-42AD-BB16-3D1DEC617D3A}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BF5-4D2C-AC31-C7ADCEC12E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{654AE1A4-31FB-477F-B68C-733129A70DF0}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BF5-4D2C-AC31-C7ADCEC12EF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{FD734C1F-A414-4C86-B61C-631B9DBCFBB6}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BF5-4D2C-AC31-C7ADCEC12EF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{4498C04C-8937-41C9-BC88-C6D7E38FA6B6}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BF5-4D2C-AC31-C7ADCEC12EF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{6180713F-565B-466D-8C4E-66BA1891AC62}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BF5-4D2C-AC31-C7ADCEC12EF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{2F598281-D2D6-4265-BF63-514CB6A73EE8}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BF5-4D2C-AC31-C7ADCEC12E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BF5-4D2C-AC31-C7ADCEC12EF3}"/>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{2C8E8B4D-ECA5-4115-900E-77DB6AECD6F8}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8BD-4046-B35F-461815C0C5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{11FB042B-F870-451D-9352-642ECEED50B8}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BD-4046-B35F-461815C0C5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{FE71B125-0135-4041-85AC-FBFFF2E5F899}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BD-4046-B35F-461815C0C5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{D9AADD0C-6880-4A58-90F5-24DC180F8B5B}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BD-4046-B35F-461815C0C5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{FF8F1556-FC6E-4993-B5C2-A38BF7C611CF}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BD-4046-B35F-461815C0C51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{7F5E07F3-7A29-478A-A53C-0B4732D564B4}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8BD-4046-B35F-461815C0C51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{246E24A0-315E-4A32-9823-76FF0F67CE3F}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8BD-4046-B35F-461815C0C51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{BB92F730-1BBD-4841-8E54-5C45337F073B}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8BD-4046-B35F-461815C0C51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{331133FD-C908-4719-AA0A-D79D7FCA09DD}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8BD-4046-B35F-461815C0C5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5.5</c:v>
                </c:pt>
                <c:pt idx="16">
                  <c:v>5.6</c:v>
                </c:pt>
                <c:pt idx="24">
                  <c:v>6</c:v>
                </c:pt>
                <c:pt idx="32">
                  <c:v>6.1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8BD-4046-B35F-461815C0C5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{01760B7C-6162-4496-82A0-1B2A27308018}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8BD-4046-B35F-461815C0C51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{3EDA3F51-7ABC-47C9-9CED-498274E82A11}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BD-4046-B35F-461815C0C5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{B17AEB0C-0E16-4654-842E-7BE8C6758BEC}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BD-4046-B35F-461815C0C5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{D0A57431-619F-41C1-9BD4-C99127F479D9}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BD-4046-B35F-461815C0C5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{0B1CE09A-B151-4387-B7FC-819189BF36F6}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BD-4046-B35F-461815C0C51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{17AE3F0C-D0B9-4A5D-A0FF-0B7B90D64624}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8BD-4046-B35F-461815C0C516}"/>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{A1927A24-A281-4F2F-9FB9-BD41026FD36B}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8BD-4046-B35F-461815C0C516}"/>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{C2918A10-99D3-426A-91EE-C7AC1B5112DA}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8BD-4046-B35F-461815C0C51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{E631DE2A-1E5E-440E-BE7F-8F0FE645425C}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8BD-4046-B35F-461815C0C5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8BD-4046-B35F-461815C0C516}"/>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毎年計画的に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を実施しているが、老朽化する施設整備等や次年度以降も計画的に実施する大規模な事業の財源を起債で対応する為、元利償還金は増加傾向であり、比率自体も上昇する見込みである。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上昇することが見込まれる公債費については基金等を適切に活用しながら繰上償還等を実施し、抑制に努める。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今後は事業の見直し等も進めながらできる限り起債に大きく頼ることのない財政運営に努める。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の現在高の増加が見られるが、過疎債・辺地債などの交付税算入率の高い有利な地方債を借入することにより基準財政需要額算入見込額が増加していることから、将来負担比率は前年度と同様健全な比率で推移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今後も事業実施の適正化を図り、財政の健全化に努める。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奈良県下北山村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災害など不測の事態や次年度以降も実施する大規模な事業等に備えるために適切な積立を行っているが、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昨年同様に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平成３０年度より着手している集約・複合化施設の整備（保小中合同校舎整備）等に充当する為、財政調整基金を取り崩した。この事も要因の一つとなり基金全体として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減額となった。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次年度以降も大型の公共施設整備等を予定しており、目的に応じた基金の取り崩しを実施する為、基金全体として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積立額は緩やか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減少傾向である。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庁舎建設基金：下北山村庁舎建設の資金に充当。</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高齢者福祉施設管理運営基金</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高齢者福祉施設の健全な管理運営に資する。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消防団員特別報酬基金：団員が特別に出動した場合の費用弁償等の支給および装備充実に資する。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基金：下北山スポーツ公園の健全な管理運営に資する。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小又川発電所施設管理運営基金：小又川発電所の健全な管理運営に資する。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庁舎建設基金：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次年度以降で着手する庁舎建設に備える為、積立を実施した事により増額。</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高齢者福祉施設管理運営基金</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高齢者福祉施設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の修繕等に備える為、積立を実施じた事により増額。</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消防団員特別報酬基金：団員が特別に出動した場合の費用弁償の支給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等に備える為、積立を実施した事により増額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土砂処分場整備等公共事業に備える為、積立を実施じた事により増額。</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庁舎建設基金：次年度以降に予定をしている庁舎移転工事等に充当の為、近々に取り崩し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予定している。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高齢者福祉施設管理運営基金</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高齢者福祉施設の整備に充当予定の為、今後も適切な積立を行う。</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消防団員特別報酬基金：不測の事態に備えて計画的に基金の積立てを実施している。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公共施設基金：次年度以降で計画的に実施する事業を予定していることから現在積立てしている基金の取り崩しを予定している。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小又川発電所管理運営基金：小又川発電所の管理運営及び施設整備に充当予定の為、今後も適切な管理等を行う。</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例年、災害など不測の事態や次年度以降に実施する大規模な事業等に備えるために適切な積立を行っているが、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昨年同様に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平成３０年度より着手している集約・複合化施設の整備（保小中合同校舎整備）等の財源とする為、財政調整基金の取り崩しを実施した。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災害などの不測の事態に備える為に計画的に積立を実施</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する予定だ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が、今後予定</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大型施設整備等（庁舎移転整備等）に多額の費用を支出する予定である。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今年度については横ばいで推移。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今後も財政の健全化を図る為、必要に応じて基金への積立て及び任意の繰上償還等を適切に行い基金の管理を行っていく。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5A29285-CDAB-4E25-B5AF-FF35E28779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8007761-28C0-4A7D-8E11-43BE21C4C1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DDD16E03-439E-48B1-B50A-0D921979DB60}"/>
            </a:ext>
          </a:extLst>
        </xdr:cNvPr>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5856F54F-0E53-406E-B712-DAF367E7E22D}"/>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6CD7CE4D-7399-4AE5-B1B7-9656999C0D64}"/>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2BD750A7-FEA3-4CF9-8246-23CFB7703588}"/>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B362FA91-9B68-46DA-92C5-D70241018D42}"/>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752ABA8D-2188-423D-81E4-319A0960AAC6}"/>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DF04CA2-3CB0-45F2-B340-40BB76707015}"/>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D576DDF6-0480-4F4C-930A-E4D70EC8F381}"/>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8DBFF4C2-BD97-4783-A5A7-BD45DC606A9B}"/>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507308A2-85C2-492E-9124-210DA3B33425}"/>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F13EFEBC-0035-48BB-8E56-F3D90CC9042D}"/>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F0C1551E-E3C8-41D5-94D1-A625FDBC5435}"/>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A38CDB0-C163-4BEC-8081-560DEC87083C}"/>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D0E6C252-0C62-4E9A-A2D8-2774D9FCCB75}"/>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533CB13C-812E-4FAE-9589-24210C4765FF}"/>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2D9CF457-A228-48D8-930D-7CDA94AD6DF8}"/>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32583E08-93AC-4351-A990-4650002C3062}"/>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6864B0B6-5FA6-4DBA-9C86-A1D3AA793D66}"/>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1D4D38A2-6254-4975-BB4D-2AFD0607FB07}"/>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E9BE1208-AF12-426E-8B35-1C9D2C06BFA5}"/>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
848
133.39
2,973,457
2,871,963
100,318
1,042,949
3,444,139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5F0DCFFC-2ACD-4F35-A2A5-4A04295C760E}"/>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D3B58AA0-DF25-4DFA-A70C-D45FA08E5293}"/>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D690605-2CC8-48D0-96AD-A28D9A614EC8}"/>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FDD5134F-3C57-47E9-8EC8-1E11B3D6B931}"/>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9B5F9789-9E66-4948-BC54-FBDDEADAD0AB}"/>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C4B9CA36-D79E-42BD-8458-07FC9A6430D5}"/>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379AB036-EEE0-41F1-A493-668F00116EF6}"/>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EB3251D0-8DC7-47FC-B9D1-6B9C497AB78F}"/>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C87298C0-032D-4BC9-BBD9-89598A27D355}"/>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85643548-1AA9-4A2E-AD2D-5DEC64F10847}"/>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BD0857B2-BCE1-4952-B2E7-F79E0D003887}"/>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15FEBE5-1F84-4FA8-8263-53BC7A8DEFAD}"/>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81FD2039-AD12-46D1-92AC-F94E42E7319F}"/>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ECE38FF7-912B-4F75-8F77-D372C77C51E9}"/>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C03BE657-12EA-4912-9625-7CA3BE77859E}"/>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CC463B14-35BA-42D1-8ACF-58666031011E}"/>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1B7304B4-554A-4A0D-85B3-0BB27385975B}"/>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FB9C9474-C00F-4C69-8B31-B1C451174C37}"/>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19AAA8BA-8EA8-4D1D-98A3-08C7C2D36509}"/>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26028A41-0259-4A2D-97A5-E71A0ABC1612}"/>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EF9B020D-1B3A-4273-830E-99C6910EF015}"/>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A5229566-3F47-4448-98D5-DBF162D1BDDE}"/>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F02289EE-02DD-47B1-B20D-DAB72630C3A6}"/>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BA93D792-492B-44DF-A4A9-86DC185F5B7E}"/>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2E291907-1C42-4935-87CB-67DA2819E80B}"/>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8593D17D-0FB7-4C1F-8824-92B44FE7CB43}"/>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918C955-3FEF-43A9-8CED-37AB8B566FB5}"/>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3C9C348-5744-4DC8-8202-B7C7264A2C6C}"/>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2898B30B-AC73-4563-BF04-3EEA7353CD27}"/>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9E9CF3E0-E349-482F-90CF-5B992D4C6086}"/>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E53430AB-1871-4FA8-B686-6980EBD6E4B8}"/>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FDFDB5A1-DE42-4FB7-8E31-73F88F655078}"/>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DEBE765-F451-412C-97F9-9C9705005985}"/>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8218357E-7E8A-47A9-A5D5-8A50DD410E69}"/>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142460F8-0B96-4854-9F60-A856B0B700DB}"/>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有形固定資産減価償却率については類似団体の平均値と比較して若干高い値となっている。これは公共施設等の老朽化が進んでいることが要因と考えられる。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に関しては令和２年度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小・中学校・保育所を集約化・複合化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が完成し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若干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その他の公共施設の中には既に減価償却を終えているものもあり、維持管理に要する費用が今後も増加することが考えられるので、計画的に施設の更新や除却等を進めて行く必要がある。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B92219BF-0DC4-40E7-8A92-62E47471BFA0}"/>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B8D5DAF6-B9F3-455E-B16D-9DBDABAD0846}"/>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9516E80-094B-40A9-B819-CE19E7EDFEDB}"/>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8817AF79-D2A5-4EF2-ACC8-FB5C58589A34}"/>
            </a:ext>
          </a:extLst>
        </xdr:cNvPr>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85AB4263-F655-4618-85DF-31008338E365}"/>
            </a:ext>
          </a:extLst>
        </xdr:cNvPr>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461D5EAA-B9E2-471F-892A-B2D83D9F84FC}"/>
            </a:ext>
          </a:extLst>
        </xdr:cNvPr>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607CA794-63DF-41BF-A155-AD14CB67DE23}"/>
            </a:ext>
          </a:extLst>
        </xdr:cNvPr>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1DB8FA82-FC64-493F-989D-05022CD1294E}"/>
            </a:ext>
          </a:extLst>
        </xdr:cNvPr>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2B8326A5-CFCC-483C-AAB9-7E55B3B15909}"/>
            </a:ext>
          </a:extLst>
        </xdr:cNvPr>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4E91C61E-A8B9-4E32-B44B-DFAC376A44D9}"/>
            </a:ext>
          </a:extLst>
        </xdr:cNvPr>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6F7B33DA-3C16-43FE-B72F-0D949C6D6D39}"/>
            </a:ext>
          </a:extLst>
        </xdr:cNvPr>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38FAD725-6EC3-4E89-9F2F-6F2D9B4C728D}"/>
            </a:ext>
          </a:extLst>
        </xdr:cNvPr>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1ABCC31D-7EF9-4DCF-B23E-C72FD186BD96}"/>
            </a:ext>
          </a:extLst>
        </xdr:cNvPr>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7EA89897-A2C0-4D42-9D07-22B37EB6B7AE}"/>
            </a:ext>
          </a:extLst>
        </xdr:cNvPr>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1C41F7FA-1F82-45A1-AEB9-C91CC3F85EB8}"/>
            </a:ext>
          </a:extLst>
        </xdr:cNvPr>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49EEC00E-B115-472A-9396-76340E0D713A}"/>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1282AC48-133C-4DF3-9FF6-B9FC8D40A49A}"/>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C5845B0F-6FB9-494D-8968-ECA4066F740C}"/>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7" name="直線コネクタ 76">
          <a:extLst>
            <a:ext uri="{FF2B5EF4-FFF2-40B4-BE49-F238E27FC236}">
              <a16:creationId xmlns:a16="http://schemas.microsoft.com/office/drawing/2014/main" id="{D666715B-40C6-4037-9C08-00C967FB74AD}"/>
            </a:ext>
          </a:extLst>
        </xdr:cNvPr>
        <xdr:cNvCxnSpPr/>
      </xdr:nvCxnSpPr>
      <xdr:spPr>
        <a:xfrm flipV="1">
          <a:off x="4206240" y="5059589"/>
          <a:ext cx="1270" cy="1452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8" name="有形固定資産減価償却率最小値テキスト">
          <a:extLst>
            <a:ext uri="{FF2B5EF4-FFF2-40B4-BE49-F238E27FC236}">
              <a16:creationId xmlns:a16="http://schemas.microsoft.com/office/drawing/2014/main" id="{A9A9FDBD-C60E-4671-A80D-6CDBD60AB90E}"/>
            </a:ext>
          </a:extLst>
        </xdr:cNvPr>
        <xdr:cNvSpPr txBox="1"/>
      </xdr:nvSpPr>
      <xdr:spPr>
        <a:xfrm>
          <a:off x="4258945" y="651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9" name="直線コネクタ 78">
          <a:extLst>
            <a:ext uri="{FF2B5EF4-FFF2-40B4-BE49-F238E27FC236}">
              <a16:creationId xmlns:a16="http://schemas.microsoft.com/office/drawing/2014/main" id="{1EAF32CC-C89B-42A9-A1CA-CAD6F0EC4517}"/>
            </a:ext>
          </a:extLst>
        </xdr:cNvPr>
        <xdr:cNvCxnSpPr/>
      </xdr:nvCxnSpPr>
      <xdr:spPr>
        <a:xfrm>
          <a:off x="4119245" y="651192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80" name="有形固定資産減価償却率最大値テキスト">
          <a:extLst>
            <a:ext uri="{FF2B5EF4-FFF2-40B4-BE49-F238E27FC236}">
              <a16:creationId xmlns:a16="http://schemas.microsoft.com/office/drawing/2014/main" id="{38E60BF8-E0C0-4C5C-992F-742A6672E962}"/>
            </a:ext>
          </a:extLst>
        </xdr:cNvPr>
        <xdr:cNvSpPr txBox="1"/>
      </xdr:nvSpPr>
      <xdr:spPr>
        <a:xfrm>
          <a:off x="4258945" y="483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81" name="直線コネクタ 80">
          <a:extLst>
            <a:ext uri="{FF2B5EF4-FFF2-40B4-BE49-F238E27FC236}">
              <a16:creationId xmlns:a16="http://schemas.microsoft.com/office/drawing/2014/main" id="{B8C21FDD-9CCC-4FC0-A514-B9C0B2F9069C}"/>
            </a:ext>
          </a:extLst>
        </xdr:cNvPr>
        <xdr:cNvCxnSpPr/>
      </xdr:nvCxnSpPr>
      <xdr:spPr>
        <a:xfrm>
          <a:off x="4119245" y="505958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82" name="有形固定資産減価償却率平均値テキスト">
          <a:extLst>
            <a:ext uri="{FF2B5EF4-FFF2-40B4-BE49-F238E27FC236}">
              <a16:creationId xmlns:a16="http://schemas.microsoft.com/office/drawing/2014/main" id="{D74F683E-3607-4908-B6C0-C388066251E2}"/>
            </a:ext>
          </a:extLst>
        </xdr:cNvPr>
        <xdr:cNvSpPr txBox="1"/>
      </xdr:nvSpPr>
      <xdr:spPr>
        <a:xfrm>
          <a:off x="4258945" y="5601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3" name="フローチャート: 判断 82">
          <a:extLst>
            <a:ext uri="{FF2B5EF4-FFF2-40B4-BE49-F238E27FC236}">
              <a16:creationId xmlns:a16="http://schemas.microsoft.com/office/drawing/2014/main" id="{E0E5B3C5-21CB-42DB-8A7A-EF82D0BF2ADC}"/>
            </a:ext>
          </a:extLst>
        </xdr:cNvPr>
        <xdr:cNvSpPr/>
      </xdr:nvSpPr>
      <xdr:spPr>
        <a:xfrm>
          <a:off x="4157345" y="5746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4" name="フローチャート: 判断 83">
          <a:extLst>
            <a:ext uri="{FF2B5EF4-FFF2-40B4-BE49-F238E27FC236}">
              <a16:creationId xmlns:a16="http://schemas.microsoft.com/office/drawing/2014/main" id="{2BD65E9C-CCFF-4D4A-BF8F-33436EA26FE4}"/>
            </a:ext>
          </a:extLst>
        </xdr:cNvPr>
        <xdr:cNvSpPr/>
      </xdr:nvSpPr>
      <xdr:spPr>
        <a:xfrm>
          <a:off x="3537585" y="5712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5" name="フローチャート: 判断 84">
          <a:extLst>
            <a:ext uri="{FF2B5EF4-FFF2-40B4-BE49-F238E27FC236}">
              <a16:creationId xmlns:a16="http://schemas.microsoft.com/office/drawing/2014/main" id="{AABEF212-49AB-46DC-9259-2A48A7C5A09E}"/>
            </a:ext>
          </a:extLst>
        </xdr:cNvPr>
        <xdr:cNvSpPr/>
      </xdr:nvSpPr>
      <xdr:spPr>
        <a:xfrm>
          <a:off x="2867025" y="56813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6" name="フローチャート: 判断 85">
          <a:extLst>
            <a:ext uri="{FF2B5EF4-FFF2-40B4-BE49-F238E27FC236}">
              <a16:creationId xmlns:a16="http://schemas.microsoft.com/office/drawing/2014/main" id="{07CF5F7B-12AC-4958-896E-CA0D80672416}"/>
            </a:ext>
          </a:extLst>
        </xdr:cNvPr>
        <xdr:cNvSpPr/>
      </xdr:nvSpPr>
      <xdr:spPr>
        <a:xfrm>
          <a:off x="2196465" y="56443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7" name="フローチャート: 判断 86">
          <a:extLst>
            <a:ext uri="{FF2B5EF4-FFF2-40B4-BE49-F238E27FC236}">
              <a16:creationId xmlns:a16="http://schemas.microsoft.com/office/drawing/2014/main" id="{D65A7A4F-52C1-4B08-AD17-CC31D8E966E0}"/>
            </a:ext>
          </a:extLst>
        </xdr:cNvPr>
        <xdr:cNvSpPr/>
      </xdr:nvSpPr>
      <xdr:spPr>
        <a:xfrm>
          <a:off x="1525905" y="56350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B5C80E9-DD32-4978-982B-2C783215E660}"/>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5598F219-D26E-46E6-981F-20B19E9ADD23}"/>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62C7F889-D3E9-4A7C-B754-75F5D66CB673}"/>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D9A8B4B7-F06A-44AB-A38F-6B2B15D1E4ED}"/>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8E153ABD-B5F7-4A0C-B662-CE3D66B47986}"/>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17326</xdr:rowOff>
    </xdr:from>
    <xdr:to>
      <xdr:col>23</xdr:col>
      <xdr:colOff>136525</xdr:colOff>
      <xdr:row>30</xdr:row>
      <xdr:rowOff>118926</xdr:rowOff>
    </xdr:to>
    <xdr:sp macro="" textlink="">
      <xdr:nvSpPr>
        <xdr:cNvPr id="93" name="楕円 92">
          <a:extLst>
            <a:ext uri="{FF2B5EF4-FFF2-40B4-BE49-F238E27FC236}">
              <a16:creationId xmlns:a16="http://schemas.microsoft.com/office/drawing/2014/main" id="{8B67606B-20D7-4A0F-9E1D-109F52E42097}"/>
            </a:ext>
          </a:extLst>
        </xdr:cNvPr>
        <xdr:cNvSpPr/>
      </xdr:nvSpPr>
      <xdr:spPr>
        <a:xfrm>
          <a:off x="4157345" y="580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167203</xdr:rowOff>
    </xdr:from>
    <xdr:ext cx="405111" cy="259045"/>
    <xdr:sp macro="" textlink="">
      <xdr:nvSpPr>
        <xdr:cNvPr id="94" name="有形固定資産減価償却率該当値テキスト">
          <a:extLst>
            <a:ext uri="{FF2B5EF4-FFF2-40B4-BE49-F238E27FC236}">
              <a16:creationId xmlns:a16="http://schemas.microsoft.com/office/drawing/2014/main" id="{5225AEC1-12B1-469A-A49A-8B1246B7538E}"/>
            </a:ext>
          </a:extLst>
        </xdr:cNvPr>
        <xdr:cNvSpPr txBox="1"/>
      </xdr:nvSpPr>
      <xdr:spPr>
        <a:xfrm>
          <a:off x="4258945" y="578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42001</xdr:rowOff>
    </xdr:from>
    <xdr:to>
      <xdr:col>19</xdr:col>
      <xdr:colOff>187325</xdr:colOff>
      <xdr:row>30</xdr:row>
      <xdr:rowOff>143601</xdr:rowOff>
    </xdr:to>
    <xdr:sp macro="" textlink="">
      <xdr:nvSpPr>
        <xdr:cNvPr id="95" name="楕円 94">
          <a:extLst>
            <a:ext uri="{FF2B5EF4-FFF2-40B4-BE49-F238E27FC236}">
              <a16:creationId xmlns:a16="http://schemas.microsoft.com/office/drawing/2014/main" id="{C635BB40-8754-4E23-BB99-C70FB537770A}"/>
            </a:ext>
          </a:extLst>
        </xdr:cNvPr>
        <xdr:cNvSpPr/>
      </xdr:nvSpPr>
      <xdr:spPr>
        <a:xfrm>
          <a:off x="3537585" y="58255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68126</xdr:rowOff>
    </xdr:from>
    <xdr:to>
      <xdr:col>23</xdr:col>
      <xdr:colOff>85725</xdr:colOff>
      <xdr:row>30</xdr:row>
      <xdr:rowOff>92801</xdr:rowOff>
    </xdr:to>
    <xdr:cxnSp macro="">
      <xdr:nvCxnSpPr>
        <xdr:cNvPr id="96" name="直線コネクタ 95">
          <a:extLst>
            <a:ext uri="{FF2B5EF4-FFF2-40B4-BE49-F238E27FC236}">
              <a16:creationId xmlns:a16="http://schemas.microsoft.com/office/drawing/2014/main" id="{A9D10D26-B481-4B06-B66D-053D4B80ED7E}"/>
            </a:ext>
          </a:extLst>
        </xdr:cNvPr>
        <xdr:cNvCxnSpPr/>
      </xdr:nvCxnSpPr>
      <xdr:spPr>
        <a:xfrm flipV="1">
          <a:off x="3588385" y="5851706"/>
          <a:ext cx="61976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136344</xdr:rowOff>
    </xdr:from>
    <xdr:to>
      <xdr:col>15</xdr:col>
      <xdr:colOff>187325</xdr:colOff>
      <xdr:row>30</xdr:row>
      <xdr:rowOff>66494</xdr:rowOff>
    </xdr:to>
    <xdr:sp macro="" textlink="">
      <xdr:nvSpPr>
        <xdr:cNvPr id="97" name="楕円 96">
          <a:extLst>
            <a:ext uri="{FF2B5EF4-FFF2-40B4-BE49-F238E27FC236}">
              <a16:creationId xmlns:a16="http://schemas.microsoft.com/office/drawing/2014/main" id="{71307849-8F30-423C-A9EC-6BC98B82D00B}"/>
            </a:ext>
          </a:extLst>
        </xdr:cNvPr>
        <xdr:cNvSpPr/>
      </xdr:nvSpPr>
      <xdr:spPr>
        <a:xfrm>
          <a:off x="2867025" y="57522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15694</xdr:rowOff>
    </xdr:from>
    <xdr:to>
      <xdr:col>19</xdr:col>
      <xdr:colOff>136525</xdr:colOff>
      <xdr:row>30</xdr:row>
      <xdr:rowOff>92801</xdr:rowOff>
    </xdr:to>
    <xdr:cxnSp macro="">
      <xdr:nvCxnSpPr>
        <xdr:cNvPr id="98" name="直線コネクタ 97">
          <a:extLst>
            <a:ext uri="{FF2B5EF4-FFF2-40B4-BE49-F238E27FC236}">
              <a16:creationId xmlns:a16="http://schemas.microsoft.com/office/drawing/2014/main" id="{52D4E648-F4A0-4494-9F4D-EB3D78E74231}"/>
            </a:ext>
          </a:extLst>
        </xdr:cNvPr>
        <xdr:cNvCxnSpPr/>
      </xdr:nvCxnSpPr>
      <xdr:spPr>
        <a:xfrm>
          <a:off x="2917825" y="5799274"/>
          <a:ext cx="67056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83911</xdr:rowOff>
    </xdr:from>
    <xdr:to>
      <xdr:col>11</xdr:col>
      <xdr:colOff>187325</xdr:colOff>
      <xdr:row>30</xdr:row>
      <xdr:rowOff>14061</xdr:rowOff>
    </xdr:to>
    <xdr:sp macro="" textlink="">
      <xdr:nvSpPr>
        <xdr:cNvPr id="99" name="楕円 98">
          <a:extLst>
            <a:ext uri="{FF2B5EF4-FFF2-40B4-BE49-F238E27FC236}">
              <a16:creationId xmlns:a16="http://schemas.microsoft.com/office/drawing/2014/main" id="{92B3A81A-A5D0-43B8-8309-70B4115722AE}"/>
            </a:ext>
          </a:extLst>
        </xdr:cNvPr>
        <xdr:cNvSpPr/>
      </xdr:nvSpPr>
      <xdr:spPr>
        <a:xfrm>
          <a:off x="2196465" y="56998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134711</xdr:rowOff>
    </xdr:from>
    <xdr:to>
      <xdr:col>15</xdr:col>
      <xdr:colOff>136525</xdr:colOff>
      <xdr:row>30</xdr:row>
      <xdr:rowOff>15694</xdr:rowOff>
    </xdr:to>
    <xdr:cxnSp macro="">
      <xdr:nvCxnSpPr>
        <xdr:cNvPr id="100" name="直線コネクタ 99">
          <a:extLst>
            <a:ext uri="{FF2B5EF4-FFF2-40B4-BE49-F238E27FC236}">
              <a16:creationId xmlns:a16="http://schemas.microsoft.com/office/drawing/2014/main" id="{B2B93113-25FF-4440-AE4C-3899A48AE775}"/>
            </a:ext>
          </a:extLst>
        </xdr:cNvPr>
        <xdr:cNvCxnSpPr/>
      </xdr:nvCxnSpPr>
      <xdr:spPr>
        <a:xfrm>
          <a:off x="2247265" y="5750651"/>
          <a:ext cx="670560" cy="4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59236</xdr:rowOff>
    </xdr:from>
    <xdr:to>
      <xdr:col>7</xdr:col>
      <xdr:colOff>187325</xdr:colOff>
      <xdr:row>29</xdr:row>
      <xdr:rowOff>160836</xdr:rowOff>
    </xdr:to>
    <xdr:sp macro="" textlink="">
      <xdr:nvSpPr>
        <xdr:cNvPr id="101" name="楕円 100">
          <a:extLst>
            <a:ext uri="{FF2B5EF4-FFF2-40B4-BE49-F238E27FC236}">
              <a16:creationId xmlns:a16="http://schemas.microsoft.com/office/drawing/2014/main" id="{CD1762A2-F4B4-405B-838B-CA9B7EB30D04}"/>
            </a:ext>
          </a:extLst>
        </xdr:cNvPr>
        <xdr:cNvSpPr/>
      </xdr:nvSpPr>
      <xdr:spPr>
        <a:xfrm>
          <a:off x="1525905" y="56751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110036</xdr:rowOff>
    </xdr:from>
    <xdr:to>
      <xdr:col>11</xdr:col>
      <xdr:colOff>136525</xdr:colOff>
      <xdr:row>29</xdr:row>
      <xdr:rowOff>134711</xdr:rowOff>
    </xdr:to>
    <xdr:cxnSp macro="">
      <xdr:nvCxnSpPr>
        <xdr:cNvPr id="102" name="直線コネクタ 101">
          <a:extLst>
            <a:ext uri="{FF2B5EF4-FFF2-40B4-BE49-F238E27FC236}">
              <a16:creationId xmlns:a16="http://schemas.microsoft.com/office/drawing/2014/main" id="{0FF40605-C604-427A-8587-43D45C3C125F}"/>
            </a:ext>
          </a:extLst>
        </xdr:cNvPr>
        <xdr:cNvCxnSpPr/>
      </xdr:nvCxnSpPr>
      <xdr:spPr>
        <a:xfrm>
          <a:off x="1576705" y="5725976"/>
          <a:ext cx="67056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42925</xdr:rowOff>
    </xdr:from>
    <xdr:ext cx="405111" cy="259045"/>
    <xdr:sp macro="" textlink="">
      <xdr:nvSpPr>
        <xdr:cNvPr id="103" name="n_1aveValue有形固定資産減価償却率">
          <a:extLst>
            <a:ext uri="{FF2B5EF4-FFF2-40B4-BE49-F238E27FC236}">
              <a16:creationId xmlns:a16="http://schemas.microsoft.com/office/drawing/2014/main" id="{6795C318-D33A-4C2F-BE72-38AC4EE94058}"/>
            </a:ext>
          </a:extLst>
        </xdr:cNvPr>
        <xdr:cNvSpPr txBox="1"/>
      </xdr:nvSpPr>
      <xdr:spPr>
        <a:xfrm>
          <a:off x="3395989" y="549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104" name="n_2aveValue有形固定資産減価償却率">
          <a:extLst>
            <a:ext uri="{FF2B5EF4-FFF2-40B4-BE49-F238E27FC236}">
              <a16:creationId xmlns:a16="http://schemas.microsoft.com/office/drawing/2014/main" id="{9DF3447F-D7A2-4C07-BBA0-72A3E458C7C0}"/>
            </a:ext>
          </a:extLst>
        </xdr:cNvPr>
        <xdr:cNvSpPr txBox="1"/>
      </xdr:nvSpPr>
      <xdr:spPr>
        <a:xfrm>
          <a:off x="2738129" y="54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146521</xdr:rowOff>
    </xdr:from>
    <xdr:ext cx="405111" cy="259045"/>
    <xdr:sp macro="" textlink="">
      <xdr:nvSpPr>
        <xdr:cNvPr id="105" name="n_3aveValue有形固定資産減価償却率">
          <a:extLst>
            <a:ext uri="{FF2B5EF4-FFF2-40B4-BE49-F238E27FC236}">
              <a16:creationId xmlns:a16="http://schemas.microsoft.com/office/drawing/2014/main" id="{BE3C01DD-5BC5-4A54-AD94-3D434055B2E4}"/>
            </a:ext>
          </a:extLst>
        </xdr:cNvPr>
        <xdr:cNvSpPr txBox="1"/>
      </xdr:nvSpPr>
      <xdr:spPr>
        <a:xfrm>
          <a:off x="2067569" y="542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106" name="n_4aveValue有形固定資産減価償却率">
          <a:extLst>
            <a:ext uri="{FF2B5EF4-FFF2-40B4-BE49-F238E27FC236}">
              <a16:creationId xmlns:a16="http://schemas.microsoft.com/office/drawing/2014/main" id="{DB5B2CEE-E9E2-42A5-AA79-11D0BAD87EAB}"/>
            </a:ext>
          </a:extLst>
        </xdr:cNvPr>
        <xdr:cNvSpPr txBox="1"/>
      </xdr:nvSpPr>
      <xdr:spPr>
        <a:xfrm>
          <a:off x="1397009" y="541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134728</xdr:rowOff>
    </xdr:from>
    <xdr:ext cx="405111" cy="259045"/>
    <xdr:sp macro="" textlink="">
      <xdr:nvSpPr>
        <xdr:cNvPr id="107" name="n_1mainValue有形固定資産減価償却率">
          <a:extLst>
            <a:ext uri="{FF2B5EF4-FFF2-40B4-BE49-F238E27FC236}">
              <a16:creationId xmlns:a16="http://schemas.microsoft.com/office/drawing/2014/main" id="{51964613-9708-4231-9713-645C9CED852B}"/>
            </a:ext>
          </a:extLst>
        </xdr:cNvPr>
        <xdr:cNvSpPr txBox="1"/>
      </xdr:nvSpPr>
      <xdr:spPr>
        <a:xfrm>
          <a:off x="3395989" y="591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57621</xdr:rowOff>
    </xdr:from>
    <xdr:ext cx="405111" cy="259045"/>
    <xdr:sp macro="" textlink="">
      <xdr:nvSpPr>
        <xdr:cNvPr id="108" name="n_2mainValue有形固定資産減価償却率">
          <a:extLst>
            <a:ext uri="{FF2B5EF4-FFF2-40B4-BE49-F238E27FC236}">
              <a16:creationId xmlns:a16="http://schemas.microsoft.com/office/drawing/2014/main" id="{755A6C7E-3166-4363-B691-37E26B7069F0}"/>
            </a:ext>
          </a:extLst>
        </xdr:cNvPr>
        <xdr:cNvSpPr txBox="1"/>
      </xdr:nvSpPr>
      <xdr:spPr>
        <a:xfrm>
          <a:off x="2738129" y="5841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5188</xdr:rowOff>
    </xdr:from>
    <xdr:ext cx="405111" cy="259045"/>
    <xdr:sp macro="" textlink="">
      <xdr:nvSpPr>
        <xdr:cNvPr id="109" name="n_3mainValue有形固定資産減価償却率">
          <a:extLst>
            <a:ext uri="{FF2B5EF4-FFF2-40B4-BE49-F238E27FC236}">
              <a16:creationId xmlns:a16="http://schemas.microsoft.com/office/drawing/2014/main" id="{C47C5AC0-1364-44CE-9921-38EFDC897CBB}"/>
            </a:ext>
          </a:extLst>
        </xdr:cNvPr>
        <xdr:cNvSpPr txBox="1"/>
      </xdr:nvSpPr>
      <xdr:spPr>
        <a:xfrm>
          <a:off x="2067569" y="5788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151963</xdr:rowOff>
    </xdr:from>
    <xdr:ext cx="405111" cy="259045"/>
    <xdr:sp macro="" textlink="">
      <xdr:nvSpPr>
        <xdr:cNvPr id="110" name="n_4mainValue有形固定資産減価償却率">
          <a:extLst>
            <a:ext uri="{FF2B5EF4-FFF2-40B4-BE49-F238E27FC236}">
              <a16:creationId xmlns:a16="http://schemas.microsoft.com/office/drawing/2014/main" id="{4F065578-C06F-455A-86D2-FEA308FA75AB}"/>
            </a:ext>
          </a:extLst>
        </xdr:cNvPr>
        <xdr:cNvSpPr txBox="1"/>
      </xdr:nvSpPr>
      <xdr:spPr>
        <a:xfrm>
          <a:off x="1397009" y="576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EDFE8CA1-3902-4260-AC20-2F65C43A7504}"/>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5EF45F0E-5848-4CFB-903B-CBB19B8A4423}"/>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73C44126-428F-4B7A-BFEE-D6A9920B5C8A}"/>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DD5486DE-DFA0-472B-9C29-E02F4CF20F62}"/>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AD024AF8-5153-4920-A4DB-09308ADF25CB}"/>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165C65B3-DE63-4571-8F27-BD2994AF8F7A}"/>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F70DE83F-2667-4972-A473-4F48472C8C6C}"/>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BF32F449-76DC-4CFA-A9DA-A4C53A7D6109}"/>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C6E55C1F-3BD8-436A-B147-801E028BE09E}"/>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B8AD6803-1590-40C1-A763-8BE026110844}"/>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7EC7F725-3D4E-4A67-8FAA-74263E43C70C}"/>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F1FE863A-F926-4B4A-93B8-CE792F0B412C}"/>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1F265206-5314-45C4-A003-EE77B5EBE356}"/>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債務償還比率については財政調整基金を取り崩したことにより基金残高が減少し、前年度より比率が大幅に増加した。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類似団体との比較については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ほぼ同様の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水準で移行しているが、基金の取り崩しにより充当可能な財源も減少していることから、今後も事業実施の適正化を図り、財政の健全化に努める。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F5A5FF54-4EA8-49EC-A19F-14C0DD73C459}"/>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8843FE9B-43E7-4462-9A58-BEFAA39A78B2}"/>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85A17B09-8A9B-4D93-939E-ABC28AE0AD03}"/>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EF72ACAE-4D2B-40F8-B0AF-AFD3D562E21A}"/>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E94F1601-F148-4860-896A-A19F70E5E629}"/>
            </a:ext>
          </a:extLst>
        </xdr:cNvPr>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E919C92A-8E9B-48DB-BF64-3DE7CE1EA185}"/>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4B150440-18BF-4B7E-ABED-06A02CCE4CD4}"/>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EA7A6305-77A1-4C20-844F-C12E80540E9C}"/>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E4B205E1-CFEA-491B-A532-8D8F85EFEE9C}"/>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2F69011F-B79B-4A77-AED4-E3104BC21B74}"/>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3682E8A-65D6-47F2-811E-BB83D91CF90A}"/>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7AD815EA-487D-4599-ADDF-BC26EAE6B761}"/>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80DBD290-27F3-442D-B2E6-8DEC0B6FE3AA}"/>
            </a:ext>
          </a:extLst>
        </xdr:cNvPr>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939D940F-18D9-40A4-B477-FCAD3B835EE6}"/>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4B423E3F-9324-42F1-B3CB-F3A7A7677A90}"/>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9" name="直線コネクタ 138">
          <a:extLst>
            <a:ext uri="{FF2B5EF4-FFF2-40B4-BE49-F238E27FC236}">
              <a16:creationId xmlns:a16="http://schemas.microsoft.com/office/drawing/2014/main" id="{E5EFCD30-D64D-43E8-9C55-1C89F53FFDF6}"/>
            </a:ext>
          </a:extLst>
        </xdr:cNvPr>
        <xdr:cNvCxnSpPr/>
      </xdr:nvCxnSpPr>
      <xdr:spPr>
        <a:xfrm flipV="1">
          <a:off x="13027660" y="5196628"/>
          <a:ext cx="1269" cy="1329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40" name="債務償還比率最小値テキスト">
          <a:extLst>
            <a:ext uri="{FF2B5EF4-FFF2-40B4-BE49-F238E27FC236}">
              <a16:creationId xmlns:a16="http://schemas.microsoft.com/office/drawing/2014/main" id="{5F5DD1D5-2E50-4849-8C01-A1E76F0AE670}"/>
            </a:ext>
          </a:extLst>
        </xdr:cNvPr>
        <xdr:cNvSpPr txBox="1"/>
      </xdr:nvSpPr>
      <xdr:spPr>
        <a:xfrm>
          <a:off x="13080365" y="652990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41" name="直線コネクタ 140">
          <a:extLst>
            <a:ext uri="{FF2B5EF4-FFF2-40B4-BE49-F238E27FC236}">
              <a16:creationId xmlns:a16="http://schemas.microsoft.com/office/drawing/2014/main" id="{3DC18D90-3DA3-4299-BDFC-68EADB1FBB80}"/>
            </a:ext>
          </a:extLst>
        </xdr:cNvPr>
        <xdr:cNvCxnSpPr/>
      </xdr:nvCxnSpPr>
      <xdr:spPr>
        <a:xfrm>
          <a:off x="12963525" y="65260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3BCF5B9B-ADB3-4F7C-B4D6-B1FB41F24623}"/>
            </a:ext>
          </a:extLst>
        </xdr:cNvPr>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ACD3FE4E-3DA9-4F9F-B69B-3E59C16EB06E}"/>
            </a:ext>
          </a:extLst>
        </xdr:cNvPr>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147704</xdr:rowOff>
    </xdr:from>
    <xdr:ext cx="469744" cy="259045"/>
    <xdr:sp macro="" textlink="">
      <xdr:nvSpPr>
        <xdr:cNvPr id="144" name="債務償還比率平均値テキスト">
          <a:extLst>
            <a:ext uri="{FF2B5EF4-FFF2-40B4-BE49-F238E27FC236}">
              <a16:creationId xmlns:a16="http://schemas.microsoft.com/office/drawing/2014/main" id="{4EABCE47-0F59-48B9-8DDB-585872093CD0}"/>
            </a:ext>
          </a:extLst>
        </xdr:cNvPr>
        <xdr:cNvSpPr txBox="1"/>
      </xdr:nvSpPr>
      <xdr:spPr>
        <a:xfrm>
          <a:off x="13080365" y="5428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5" name="フローチャート: 判断 144">
          <a:extLst>
            <a:ext uri="{FF2B5EF4-FFF2-40B4-BE49-F238E27FC236}">
              <a16:creationId xmlns:a16="http://schemas.microsoft.com/office/drawing/2014/main" id="{400FDECF-AA18-4ECB-BE80-D23CA8355288}"/>
            </a:ext>
          </a:extLst>
        </xdr:cNvPr>
        <xdr:cNvSpPr/>
      </xdr:nvSpPr>
      <xdr:spPr>
        <a:xfrm>
          <a:off x="13001625" y="55731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6" name="フローチャート: 判断 145">
          <a:extLst>
            <a:ext uri="{FF2B5EF4-FFF2-40B4-BE49-F238E27FC236}">
              <a16:creationId xmlns:a16="http://schemas.microsoft.com/office/drawing/2014/main" id="{C39483CD-156A-486A-9D49-0D5D5EDB8AB4}"/>
            </a:ext>
          </a:extLst>
        </xdr:cNvPr>
        <xdr:cNvSpPr/>
      </xdr:nvSpPr>
      <xdr:spPr>
        <a:xfrm>
          <a:off x="12359005" y="5576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7" name="フローチャート: 判断 146">
          <a:extLst>
            <a:ext uri="{FF2B5EF4-FFF2-40B4-BE49-F238E27FC236}">
              <a16:creationId xmlns:a16="http://schemas.microsoft.com/office/drawing/2014/main" id="{DBCDC7D9-9A4B-48EC-8DAC-0110D54523A4}"/>
            </a:ext>
          </a:extLst>
        </xdr:cNvPr>
        <xdr:cNvSpPr/>
      </xdr:nvSpPr>
      <xdr:spPr>
        <a:xfrm>
          <a:off x="11688445" y="56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8" name="フローチャート: 判断 147">
          <a:extLst>
            <a:ext uri="{FF2B5EF4-FFF2-40B4-BE49-F238E27FC236}">
              <a16:creationId xmlns:a16="http://schemas.microsoft.com/office/drawing/2014/main" id="{FB9A0717-DB12-48E0-962E-4166FB2553EA}"/>
            </a:ext>
          </a:extLst>
        </xdr:cNvPr>
        <xdr:cNvSpPr/>
      </xdr:nvSpPr>
      <xdr:spPr>
        <a:xfrm>
          <a:off x="11017885" y="563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9" name="フローチャート: 判断 148">
          <a:extLst>
            <a:ext uri="{FF2B5EF4-FFF2-40B4-BE49-F238E27FC236}">
              <a16:creationId xmlns:a16="http://schemas.microsoft.com/office/drawing/2014/main" id="{2447817B-AF01-4173-B31C-53D1AC9A9DC6}"/>
            </a:ext>
          </a:extLst>
        </xdr:cNvPr>
        <xdr:cNvSpPr/>
      </xdr:nvSpPr>
      <xdr:spPr>
        <a:xfrm>
          <a:off x="10347325" y="5599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642BBA35-BB7C-4406-9B51-025BAEABC303}"/>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95E4B3C9-9952-4C56-BAA0-4F0C5E91E64D}"/>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4908E965-6571-49BA-84A7-F08185C6633C}"/>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10AAA688-B895-4835-A9DE-5F06C77CBC23}"/>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504A7381-AD4A-49E7-935C-9BACE52ACB9C}"/>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171005</xdr:rowOff>
    </xdr:from>
    <xdr:to>
      <xdr:col>76</xdr:col>
      <xdr:colOff>73025</xdr:colOff>
      <xdr:row>29</xdr:row>
      <xdr:rowOff>101155</xdr:rowOff>
    </xdr:to>
    <xdr:sp macro="" textlink="">
      <xdr:nvSpPr>
        <xdr:cNvPr id="155" name="楕円 154">
          <a:extLst>
            <a:ext uri="{FF2B5EF4-FFF2-40B4-BE49-F238E27FC236}">
              <a16:creationId xmlns:a16="http://schemas.microsoft.com/office/drawing/2014/main" id="{2AB89CF8-22AA-47B3-B7BA-B547494100CE}"/>
            </a:ext>
          </a:extLst>
        </xdr:cNvPr>
        <xdr:cNvSpPr/>
      </xdr:nvSpPr>
      <xdr:spPr>
        <a:xfrm>
          <a:off x="13001625" y="56193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149432</xdr:rowOff>
    </xdr:from>
    <xdr:ext cx="469744" cy="259045"/>
    <xdr:sp macro="" textlink="">
      <xdr:nvSpPr>
        <xdr:cNvPr id="156" name="債務償還比率該当値テキスト">
          <a:extLst>
            <a:ext uri="{FF2B5EF4-FFF2-40B4-BE49-F238E27FC236}">
              <a16:creationId xmlns:a16="http://schemas.microsoft.com/office/drawing/2014/main" id="{CEE0B971-C086-4AC0-B7A0-A10FC6A6D880}"/>
            </a:ext>
          </a:extLst>
        </xdr:cNvPr>
        <xdr:cNvSpPr txBox="1"/>
      </xdr:nvSpPr>
      <xdr:spPr>
        <a:xfrm>
          <a:off x="13080365" y="559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19515</xdr:rowOff>
    </xdr:from>
    <xdr:to>
      <xdr:col>72</xdr:col>
      <xdr:colOff>123825</xdr:colOff>
      <xdr:row>28</xdr:row>
      <xdr:rowOff>121115</xdr:rowOff>
    </xdr:to>
    <xdr:sp macro="" textlink="">
      <xdr:nvSpPr>
        <xdr:cNvPr id="157" name="楕円 156">
          <a:extLst>
            <a:ext uri="{FF2B5EF4-FFF2-40B4-BE49-F238E27FC236}">
              <a16:creationId xmlns:a16="http://schemas.microsoft.com/office/drawing/2014/main" id="{A1A9C6D9-483E-4450-873E-3A987DC01950}"/>
            </a:ext>
          </a:extLst>
        </xdr:cNvPr>
        <xdr:cNvSpPr/>
      </xdr:nvSpPr>
      <xdr:spPr>
        <a:xfrm>
          <a:off x="12359005" y="546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70315</xdr:rowOff>
    </xdr:from>
    <xdr:to>
      <xdr:col>76</xdr:col>
      <xdr:colOff>22225</xdr:colOff>
      <xdr:row>29</xdr:row>
      <xdr:rowOff>50355</xdr:rowOff>
    </xdr:to>
    <xdr:cxnSp macro="">
      <xdr:nvCxnSpPr>
        <xdr:cNvPr id="158" name="直線コネクタ 157">
          <a:extLst>
            <a:ext uri="{FF2B5EF4-FFF2-40B4-BE49-F238E27FC236}">
              <a16:creationId xmlns:a16="http://schemas.microsoft.com/office/drawing/2014/main" id="{8E24353C-E00F-48B1-86D8-B63370015E32}"/>
            </a:ext>
          </a:extLst>
        </xdr:cNvPr>
        <xdr:cNvCxnSpPr/>
      </xdr:nvCxnSpPr>
      <xdr:spPr>
        <a:xfrm>
          <a:off x="12409805" y="5518615"/>
          <a:ext cx="619760" cy="14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92901</xdr:rowOff>
    </xdr:from>
    <xdr:to>
      <xdr:col>68</xdr:col>
      <xdr:colOff>123825</xdr:colOff>
      <xdr:row>27</xdr:row>
      <xdr:rowOff>23051</xdr:rowOff>
    </xdr:to>
    <xdr:sp macro="" textlink="">
      <xdr:nvSpPr>
        <xdr:cNvPr id="159" name="楕円 158">
          <a:extLst>
            <a:ext uri="{FF2B5EF4-FFF2-40B4-BE49-F238E27FC236}">
              <a16:creationId xmlns:a16="http://schemas.microsoft.com/office/drawing/2014/main" id="{EADB159F-44A0-4CF5-B9DB-374A52B8A4FA}"/>
            </a:ext>
          </a:extLst>
        </xdr:cNvPr>
        <xdr:cNvSpPr/>
      </xdr:nvSpPr>
      <xdr:spPr>
        <a:xfrm>
          <a:off x="11688445" y="52059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143701</xdr:rowOff>
    </xdr:from>
    <xdr:to>
      <xdr:col>72</xdr:col>
      <xdr:colOff>73025</xdr:colOff>
      <xdr:row>28</xdr:row>
      <xdr:rowOff>70315</xdr:rowOff>
    </xdr:to>
    <xdr:cxnSp macro="">
      <xdr:nvCxnSpPr>
        <xdr:cNvPr id="160" name="直線コネクタ 159">
          <a:extLst>
            <a:ext uri="{FF2B5EF4-FFF2-40B4-BE49-F238E27FC236}">
              <a16:creationId xmlns:a16="http://schemas.microsoft.com/office/drawing/2014/main" id="{8D308E7D-DBF5-4E92-81C3-96A48BE653C1}"/>
            </a:ext>
          </a:extLst>
        </xdr:cNvPr>
        <xdr:cNvCxnSpPr/>
      </xdr:nvCxnSpPr>
      <xdr:spPr>
        <a:xfrm>
          <a:off x="11739245" y="5256721"/>
          <a:ext cx="670560" cy="26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45283</xdr:rowOff>
    </xdr:from>
    <xdr:to>
      <xdr:col>64</xdr:col>
      <xdr:colOff>123825</xdr:colOff>
      <xdr:row>26</xdr:row>
      <xdr:rowOff>146883</xdr:rowOff>
    </xdr:to>
    <xdr:sp macro="" textlink="">
      <xdr:nvSpPr>
        <xdr:cNvPr id="161" name="楕円 160">
          <a:extLst>
            <a:ext uri="{FF2B5EF4-FFF2-40B4-BE49-F238E27FC236}">
              <a16:creationId xmlns:a16="http://schemas.microsoft.com/office/drawing/2014/main" id="{2C5E546A-307A-4316-A2E6-9E5ADCBED229}"/>
            </a:ext>
          </a:extLst>
        </xdr:cNvPr>
        <xdr:cNvSpPr/>
      </xdr:nvSpPr>
      <xdr:spPr>
        <a:xfrm>
          <a:off x="11017885" y="515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96083</xdr:rowOff>
    </xdr:from>
    <xdr:to>
      <xdr:col>68</xdr:col>
      <xdr:colOff>73025</xdr:colOff>
      <xdr:row>26</xdr:row>
      <xdr:rowOff>143701</xdr:rowOff>
    </xdr:to>
    <xdr:cxnSp macro="">
      <xdr:nvCxnSpPr>
        <xdr:cNvPr id="162" name="直線コネクタ 161">
          <a:extLst>
            <a:ext uri="{FF2B5EF4-FFF2-40B4-BE49-F238E27FC236}">
              <a16:creationId xmlns:a16="http://schemas.microsoft.com/office/drawing/2014/main" id="{F700E44A-9281-4C1C-81C3-C15C7894DB47}"/>
            </a:ext>
          </a:extLst>
        </xdr:cNvPr>
        <xdr:cNvCxnSpPr/>
      </xdr:nvCxnSpPr>
      <xdr:spPr>
        <a:xfrm>
          <a:off x="11068685" y="5209103"/>
          <a:ext cx="670560" cy="4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49942</xdr:rowOff>
    </xdr:from>
    <xdr:ext cx="469744" cy="259045"/>
    <xdr:sp macro="" textlink="">
      <xdr:nvSpPr>
        <xdr:cNvPr id="163" name="n_1aveValue債務償還比率">
          <a:extLst>
            <a:ext uri="{FF2B5EF4-FFF2-40B4-BE49-F238E27FC236}">
              <a16:creationId xmlns:a16="http://schemas.microsoft.com/office/drawing/2014/main" id="{0F35E0C1-55FE-4AC9-B2C2-2351454E5F5E}"/>
            </a:ext>
          </a:extLst>
        </xdr:cNvPr>
        <xdr:cNvSpPr txBox="1"/>
      </xdr:nvSpPr>
      <xdr:spPr>
        <a:xfrm>
          <a:off x="12185092" y="566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99359</xdr:rowOff>
    </xdr:from>
    <xdr:ext cx="469744" cy="259045"/>
    <xdr:sp macro="" textlink="">
      <xdr:nvSpPr>
        <xdr:cNvPr id="164" name="n_2aveValue債務償還比率">
          <a:extLst>
            <a:ext uri="{FF2B5EF4-FFF2-40B4-BE49-F238E27FC236}">
              <a16:creationId xmlns:a16="http://schemas.microsoft.com/office/drawing/2014/main" id="{BD20B85A-C48C-4829-8F1C-F92C09AD6A4B}"/>
            </a:ext>
          </a:extLst>
        </xdr:cNvPr>
        <xdr:cNvSpPr txBox="1"/>
      </xdr:nvSpPr>
      <xdr:spPr>
        <a:xfrm>
          <a:off x="11527232" y="571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107995</xdr:rowOff>
    </xdr:from>
    <xdr:ext cx="469744" cy="259045"/>
    <xdr:sp macro="" textlink="">
      <xdr:nvSpPr>
        <xdr:cNvPr id="165" name="n_3aveValue債務償還比率">
          <a:extLst>
            <a:ext uri="{FF2B5EF4-FFF2-40B4-BE49-F238E27FC236}">
              <a16:creationId xmlns:a16="http://schemas.microsoft.com/office/drawing/2014/main" id="{96271EDF-97AF-4F9A-A5EA-1B2B2625CCE8}"/>
            </a:ext>
          </a:extLst>
        </xdr:cNvPr>
        <xdr:cNvSpPr txBox="1"/>
      </xdr:nvSpPr>
      <xdr:spPr>
        <a:xfrm>
          <a:off x="10856672" y="572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66" name="n_4aveValue債務償還比率">
          <a:extLst>
            <a:ext uri="{FF2B5EF4-FFF2-40B4-BE49-F238E27FC236}">
              <a16:creationId xmlns:a16="http://schemas.microsoft.com/office/drawing/2014/main" id="{A524198F-6F45-4E66-8FBA-86DBFD9DF78B}"/>
            </a:ext>
          </a:extLst>
        </xdr:cNvPr>
        <xdr:cNvSpPr txBox="1"/>
      </xdr:nvSpPr>
      <xdr:spPr>
        <a:xfrm>
          <a:off x="10186112" y="537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137642</xdr:rowOff>
    </xdr:from>
    <xdr:ext cx="469744" cy="259045"/>
    <xdr:sp macro="" textlink="">
      <xdr:nvSpPr>
        <xdr:cNvPr id="167" name="n_1mainValue債務償還比率">
          <a:extLst>
            <a:ext uri="{FF2B5EF4-FFF2-40B4-BE49-F238E27FC236}">
              <a16:creationId xmlns:a16="http://schemas.microsoft.com/office/drawing/2014/main" id="{A38EBD25-05E4-44F2-B201-080017045F42}"/>
            </a:ext>
          </a:extLst>
        </xdr:cNvPr>
        <xdr:cNvSpPr txBox="1"/>
      </xdr:nvSpPr>
      <xdr:spPr>
        <a:xfrm>
          <a:off x="12185092" y="525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39578</xdr:rowOff>
    </xdr:from>
    <xdr:ext cx="405111" cy="259045"/>
    <xdr:sp macro="" textlink="">
      <xdr:nvSpPr>
        <xdr:cNvPr id="168" name="n_2mainValue債務償還比率">
          <a:extLst>
            <a:ext uri="{FF2B5EF4-FFF2-40B4-BE49-F238E27FC236}">
              <a16:creationId xmlns:a16="http://schemas.microsoft.com/office/drawing/2014/main" id="{5A7EF1C2-905A-4BF6-A8C1-2C61BA033446}"/>
            </a:ext>
          </a:extLst>
        </xdr:cNvPr>
        <xdr:cNvSpPr txBox="1"/>
      </xdr:nvSpPr>
      <xdr:spPr>
        <a:xfrm>
          <a:off x="11559549" y="4984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24</xdr:row>
      <xdr:rowOff>163410</xdr:rowOff>
    </xdr:from>
    <xdr:ext cx="405111" cy="259045"/>
    <xdr:sp macro="" textlink="">
      <xdr:nvSpPr>
        <xdr:cNvPr id="169" name="n_3mainValue債務償還比率">
          <a:extLst>
            <a:ext uri="{FF2B5EF4-FFF2-40B4-BE49-F238E27FC236}">
              <a16:creationId xmlns:a16="http://schemas.microsoft.com/office/drawing/2014/main" id="{C3073ED4-88FB-49B7-855B-17C27BEB61D8}"/>
            </a:ext>
          </a:extLst>
        </xdr:cNvPr>
        <xdr:cNvSpPr txBox="1"/>
      </xdr:nvSpPr>
      <xdr:spPr>
        <a:xfrm>
          <a:off x="10888989" y="4941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a:extLst>
            <a:ext uri="{FF2B5EF4-FFF2-40B4-BE49-F238E27FC236}">
              <a16:creationId xmlns:a16="http://schemas.microsoft.com/office/drawing/2014/main" id="{9867E362-7E4C-44A3-A9F9-D656A58AED73}"/>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a:extLst>
            <a:ext uri="{FF2B5EF4-FFF2-40B4-BE49-F238E27FC236}">
              <a16:creationId xmlns:a16="http://schemas.microsoft.com/office/drawing/2014/main" id="{CEBE5719-6022-47A8-8D4D-0A4ED8FC996D}"/>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a:extLst>
            <a:ext uri="{FF2B5EF4-FFF2-40B4-BE49-F238E27FC236}">
              <a16:creationId xmlns:a16="http://schemas.microsoft.com/office/drawing/2014/main" id="{ABEC0887-72E1-4DAB-9FB0-D6E63D1A6A38}"/>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a:extLst>
            <a:ext uri="{FF2B5EF4-FFF2-40B4-BE49-F238E27FC236}">
              <a16:creationId xmlns:a16="http://schemas.microsoft.com/office/drawing/2014/main" id="{4F0ECA65-3C0E-4302-B8AE-2BF5AA707C27}"/>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a:extLst>
            <a:ext uri="{FF2B5EF4-FFF2-40B4-BE49-F238E27FC236}">
              <a16:creationId xmlns:a16="http://schemas.microsoft.com/office/drawing/2014/main" id="{20BC7CB3-237A-40F2-9B3F-E20D004812FC}"/>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a:extLst>
            <a:ext uri="{FF2B5EF4-FFF2-40B4-BE49-F238E27FC236}">
              <a16:creationId xmlns:a16="http://schemas.microsoft.com/office/drawing/2014/main" id="{FD50B737-FF46-480A-9B08-D8337FE9F479}"/>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1F6E9C2-1399-4745-94ED-6DA95807B06B}"/>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C578CBD-EE83-48FE-B528-6FA06A0E49D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E3329F1-7F7E-4E88-ACFE-E2451F37CB73}"/>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5346C5B-E721-46EE-9F03-E2B6D7E10D6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B50A8D2-504D-48B7-A83E-8C7520F4937B}"/>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D40392A-A22B-4FDF-9493-9F627086ED65}"/>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44CAC26-D4B4-437D-96B0-1CC465AEE62D}"/>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9E199D7-1FB5-4C45-A525-D51045AEACD4}"/>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41A8F00-5286-4CD2-8E9D-E2B5A16C691B}"/>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DDCABD7-63BA-4DE7-ACD4-046763CCCC73}"/>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
848
133.39
2,973,457
2,871,963
100,318
1,042,949
3,444,139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EB6AD5A-C3EF-475D-B860-164594351CD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BA0EBA7-DA56-4F2F-A027-80ED7FEB7FC3}"/>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2EF3AEC-5389-4165-AD18-AC549AD8690E}"/>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BC5E633-A4DD-49EC-A90F-F1064467B086}"/>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275C397-3DDF-452A-BB38-0B94A0445048}"/>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F74BAAA-53D6-46BE-B1EF-4022CDAAB3F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C58EDEF-C44E-4FC5-A9D1-5594A067FE69}"/>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E622911-2391-4DAD-B55A-3BB617105772}"/>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03E232C-9DCD-4A9E-A20B-5425B05A8B02}"/>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06A7F50-5C56-46AC-B399-ADDC67936419}"/>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488F9E5-A404-481F-9693-10E77887786D}"/>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4E6F858-92DA-4D93-8C2F-16A4FBA755A6}"/>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4A0793C-9679-4A78-AC60-3B534E3B1A06}"/>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5139A04-E2AC-41EA-9478-1C7219FFCBDB}"/>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B86FD02-83E6-4588-9739-A98CD1DDD6E7}"/>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D05EDFA-8533-4C00-8ADB-A03686815266}"/>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068786F-59F9-4AC0-9BCA-55C960B460DF}"/>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DDC932D-0981-44C7-9A43-02F1DC919592}"/>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8C0AB60-A038-425F-A9B1-79FD78FDDEB5}"/>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E5BEF14-4466-45C9-A7FF-A365418D5A81}"/>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FD3D6A1-1100-49BE-93FE-7AA1A1821FDD}"/>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6E954C9-ED86-4EFA-A99D-AD0B7E3A11B5}"/>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BA85736-BB25-481E-8F2C-50E39284E73B}"/>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40C16B6-E806-4C0F-BD0E-6F6D1606B545}"/>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B615CAF-F2D8-45EE-87CA-081B0606FF69}"/>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257B5AD-4284-4A0C-AC92-21EA2417CEEB}"/>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6DF42C3-FF1C-4A17-91B6-7A33EB5F7D4E}"/>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0168B52-F98B-4511-80C3-EB9CC01E8B76}"/>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8A8C002-7D03-40C9-A99D-0CD5C0030165}"/>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402892A-594B-4BD2-AFBE-78D9DC090051}"/>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352700B-5013-45BB-AE1E-8FDB65BAE706}"/>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BE5A7F-DF94-45F1-B1E1-0D09335CD381}"/>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8C9B2E8-B0FE-4126-8EEC-2DD5A030E96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C6D314F-57C3-4BAB-8775-CAFA21500286}"/>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837F281-F1AE-482C-87BF-C7A739B951A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EF2CF5B-C53B-4E8B-A18D-6B1B30CD20F5}"/>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C073CBD-A787-4429-8CE5-098FCEC5B91D}"/>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C1D8854-14F6-4F53-92EA-FF84318BA30A}"/>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2338CC0-617F-4EC4-9E6C-56F598430A16}"/>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4176AC6-9C1D-4043-9DEC-F4FB43EB5B35}"/>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298AA83-E56F-4B78-890F-5AFDD1CFF11D}"/>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091CD07-B626-44F1-93BE-423AF64DA5AA}"/>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6C1FCEE-1D63-42D4-BD90-DD03618F31C8}"/>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C48D928-0E5C-48C0-A1AA-65B76DD4D551}"/>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EF92BC3-586F-4295-9B18-F6708D6B8372}"/>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F3B90F8C-047D-4C80-8A31-17D7B3BFF588}"/>
            </a:ext>
          </a:extLst>
        </xdr:cNvPr>
        <xdr:cNvCxnSpPr/>
      </xdr:nvCxnSpPr>
      <xdr:spPr>
        <a:xfrm flipV="1">
          <a:off x="4086225" y="56616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DB7FC8F0-BDE2-4FCD-ABEB-C41B794D8BA6}"/>
            </a:ext>
          </a:extLst>
        </xdr:cNvPr>
        <xdr:cNvSpPr txBox="1"/>
      </xdr:nvSpPr>
      <xdr:spPr>
        <a:xfrm>
          <a:off x="412496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F96D84D0-1CA7-402D-9287-48E26A9E8E54}"/>
            </a:ext>
          </a:extLst>
        </xdr:cNvPr>
        <xdr:cNvCxnSpPr/>
      </xdr:nvCxnSpPr>
      <xdr:spPr>
        <a:xfrm>
          <a:off x="4020820" y="7048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5099E517-8F3B-4195-A304-A3FE86FEC90C}"/>
            </a:ext>
          </a:extLst>
        </xdr:cNvPr>
        <xdr:cNvSpPr txBox="1"/>
      </xdr:nvSpPr>
      <xdr:spPr>
        <a:xfrm>
          <a:off x="412496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80581B57-0D35-43EF-BD47-0AB32A0D093D}"/>
            </a:ext>
          </a:extLst>
        </xdr:cNvPr>
        <xdr:cNvCxnSpPr/>
      </xdr:nvCxnSpPr>
      <xdr:spPr>
        <a:xfrm>
          <a:off x="4020820" y="5661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a:extLst>
            <a:ext uri="{FF2B5EF4-FFF2-40B4-BE49-F238E27FC236}">
              <a16:creationId xmlns:a16="http://schemas.microsoft.com/office/drawing/2014/main" id="{0F99439C-E470-4698-86F2-F82505C0C753}"/>
            </a:ext>
          </a:extLst>
        </xdr:cNvPr>
        <xdr:cNvSpPr txBox="1"/>
      </xdr:nvSpPr>
      <xdr:spPr>
        <a:xfrm>
          <a:off x="412496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3917FBE4-AC3A-4C6A-9924-CA021A15CC32}"/>
            </a:ext>
          </a:extLst>
        </xdr:cNvPr>
        <xdr:cNvSpPr/>
      </xdr:nvSpPr>
      <xdr:spPr>
        <a:xfrm>
          <a:off x="403606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FB8C964C-CB3E-4589-942B-89117C12A1D0}"/>
            </a:ext>
          </a:extLst>
        </xdr:cNvPr>
        <xdr:cNvSpPr/>
      </xdr:nvSpPr>
      <xdr:spPr>
        <a:xfrm>
          <a:off x="3312160" y="63366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4AED9D1B-B9D3-4B42-89C5-66F23295153D}"/>
            </a:ext>
          </a:extLst>
        </xdr:cNvPr>
        <xdr:cNvSpPr/>
      </xdr:nvSpPr>
      <xdr:spPr>
        <a:xfrm>
          <a:off x="2514600" y="6289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FE50493C-6381-486F-9508-4D063F60DFCE}"/>
            </a:ext>
          </a:extLst>
        </xdr:cNvPr>
        <xdr:cNvSpPr/>
      </xdr:nvSpPr>
      <xdr:spPr>
        <a:xfrm>
          <a:off x="1739900" y="6279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3D5F3798-CC3F-4AB2-9403-82F72135214E}"/>
            </a:ext>
          </a:extLst>
        </xdr:cNvPr>
        <xdr:cNvSpPr/>
      </xdr:nvSpPr>
      <xdr:spPr>
        <a:xfrm>
          <a:off x="965200" y="6264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9C67262-C175-436E-870B-480C2C2520A8}"/>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98D4CD4-55F7-4D24-B2FC-0F54435B008F}"/>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30159B2-F688-4A2B-9FC2-886BF128D1EA}"/>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5C5F21F-796D-48BD-BAFF-DE0841ACFC91}"/>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BDBA61F-AE2E-4F69-84B8-53D25B95E9B2}"/>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73" name="楕円 72">
          <a:extLst>
            <a:ext uri="{FF2B5EF4-FFF2-40B4-BE49-F238E27FC236}">
              <a16:creationId xmlns:a16="http://schemas.microsoft.com/office/drawing/2014/main" id="{78143339-8971-44A6-823A-73CEA9395E84}"/>
            </a:ext>
          </a:extLst>
        </xdr:cNvPr>
        <xdr:cNvSpPr/>
      </xdr:nvSpPr>
      <xdr:spPr>
        <a:xfrm>
          <a:off x="4036060" y="6338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158767</xdr:rowOff>
    </xdr:from>
    <xdr:ext cx="405111" cy="259045"/>
    <xdr:sp macro="" textlink="">
      <xdr:nvSpPr>
        <xdr:cNvPr id="74" name="【道路】&#10;有形固定資産減価償却率該当値テキスト">
          <a:extLst>
            <a:ext uri="{FF2B5EF4-FFF2-40B4-BE49-F238E27FC236}">
              <a16:creationId xmlns:a16="http://schemas.microsoft.com/office/drawing/2014/main" id="{EA38A5C6-B4DE-407A-88F9-BF742921B830}"/>
            </a:ext>
          </a:extLst>
        </xdr:cNvPr>
        <xdr:cNvSpPr txBox="1"/>
      </xdr:nvSpPr>
      <xdr:spPr>
        <a:xfrm>
          <a:off x="4124960"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99695</xdr:rowOff>
    </xdr:from>
    <xdr:to>
      <xdr:col>20</xdr:col>
      <xdr:colOff>38100</xdr:colOff>
      <xdr:row>38</xdr:row>
      <xdr:rowOff>29845</xdr:rowOff>
    </xdr:to>
    <xdr:sp macro="" textlink="">
      <xdr:nvSpPr>
        <xdr:cNvPr id="75" name="楕円 74">
          <a:extLst>
            <a:ext uri="{FF2B5EF4-FFF2-40B4-BE49-F238E27FC236}">
              <a16:creationId xmlns:a16="http://schemas.microsoft.com/office/drawing/2014/main" id="{E02E99EF-1F86-4D3E-B6BF-69FC28CAD592}"/>
            </a:ext>
          </a:extLst>
        </xdr:cNvPr>
        <xdr:cNvSpPr/>
      </xdr:nvSpPr>
      <xdr:spPr>
        <a:xfrm>
          <a:off x="3312160" y="63023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150495</xdr:rowOff>
    </xdr:from>
    <xdr:to>
      <xdr:col>24</xdr:col>
      <xdr:colOff>63500</xdr:colOff>
      <xdr:row>38</xdr:row>
      <xdr:rowOff>15240</xdr:rowOff>
    </xdr:to>
    <xdr:cxnSp macro="">
      <xdr:nvCxnSpPr>
        <xdr:cNvPr id="76" name="直線コネクタ 75">
          <a:extLst>
            <a:ext uri="{FF2B5EF4-FFF2-40B4-BE49-F238E27FC236}">
              <a16:creationId xmlns:a16="http://schemas.microsoft.com/office/drawing/2014/main" id="{6885DE74-EC28-4578-BED7-D37118326837}"/>
            </a:ext>
          </a:extLst>
        </xdr:cNvPr>
        <xdr:cNvCxnSpPr/>
      </xdr:nvCxnSpPr>
      <xdr:spPr>
        <a:xfrm>
          <a:off x="3355340" y="6353175"/>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63500</xdr:rowOff>
    </xdr:from>
    <xdr:to>
      <xdr:col>15</xdr:col>
      <xdr:colOff>101600</xdr:colOff>
      <xdr:row>37</xdr:row>
      <xdr:rowOff>165100</xdr:rowOff>
    </xdr:to>
    <xdr:sp macro="" textlink="">
      <xdr:nvSpPr>
        <xdr:cNvPr id="77" name="楕円 76">
          <a:extLst>
            <a:ext uri="{FF2B5EF4-FFF2-40B4-BE49-F238E27FC236}">
              <a16:creationId xmlns:a16="http://schemas.microsoft.com/office/drawing/2014/main" id="{4B988AB8-A524-4455-BDA0-3D61E67D27DA}"/>
            </a:ext>
          </a:extLst>
        </xdr:cNvPr>
        <xdr:cNvSpPr/>
      </xdr:nvSpPr>
      <xdr:spPr>
        <a:xfrm>
          <a:off x="25146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114300</xdr:rowOff>
    </xdr:from>
    <xdr:to>
      <xdr:col>19</xdr:col>
      <xdr:colOff>177800</xdr:colOff>
      <xdr:row>37</xdr:row>
      <xdr:rowOff>150495</xdr:rowOff>
    </xdr:to>
    <xdr:cxnSp macro="">
      <xdr:nvCxnSpPr>
        <xdr:cNvPr id="78" name="直線コネクタ 77">
          <a:extLst>
            <a:ext uri="{FF2B5EF4-FFF2-40B4-BE49-F238E27FC236}">
              <a16:creationId xmlns:a16="http://schemas.microsoft.com/office/drawing/2014/main" id="{58E4143E-0153-42F9-95DE-C6A03680E62D}"/>
            </a:ext>
          </a:extLst>
        </xdr:cNvPr>
        <xdr:cNvCxnSpPr/>
      </xdr:nvCxnSpPr>
      <xdr:spPr>
        <a:xfrm>
          <a:off x="2565400" y="6316980"/>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27305</xdr:rowOff>
    </xdr:from>
    <xdr:to>
      <xdr:col>10</xdr:col>
      <xdr:colOff>165100</xdr:colOff>
      <xdr:row>37</xdr:row>
      <xdr:rowOff>128905</xdr:rowOff>
    </xdr:to>
    <xdr:sp macro="" textlink="">
      <xdr:nvSpPr>
        <xdr:cNvPr id="79" name="楕円 78">
          <a:extLst>
            <a:ext uri="{FF2B5EF4-FFF2-40B4-BE49-F238E27FC236}">
              <a16:creationId xmlns:a16="http://schemas.microsoft.com/office/drawing/2014/main" id="{D064BD4E-16B5-4624-8136-B3B36895181B}"/>
            </a:ext>
          </a:extLst>
        </xdr:cNvPr>
        <xdr:cNvSpPr/>
      </xdr:nvSpPr>
      <xdr:spPr>
        <a:xfrm>
          <a:off x="17399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78105</xdr:rowOff>
    </xdr:from>
    <xdr:to>
      <xdr:col>15</xdr:col>
      <xdr:colOff>50800</xdr:colOff>
      <xdr:row>37</xdr:row>
      <xdr:rowOff>114300</xdr:rowOff>
    </xdr:to>
    <xdr:cxnSp macro="">
      <xdr:nvCxnSpPr>
        <xdr:cNvPr id="80" name="直線コネクタ 79">
          <a:extLst>
            <a:ext uri="{FF2B5EF4-FFF2-40B4-BE49-F238E27FC236}">
              <a16:creationId xmlns:a16="http://schemas.microsoft.com/office/drawing/2014/main" id="{D7A6B873-CBAC-4938-A544-BC7DB46B23E4}"/>
            </a:ext>
          </a:extLst>
        </xdr:cNvPr>
        <xdr:cNvCxnSpPr/>
      </xdr:nvCxnSpPr>
      <xdr:spPr>
        <a:xfrm>
          <a:off x="1790700" y="628078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160655</xdr:rowOff>
    </xdr:from>
    <xdr:to>
      <xdr:col>6</xdr:col>
      <xdr:colOff>38100</xdr:colOff>
      <xdr:row>37</xdr:row>
      <xdr:rowOff>90805</xdr:rowOff>
    </xdr:to>
    <xdr:sp macro="" textlink="">
      <xdr:nvSpPr>
        <xdr:cNvPr id="81" name="楕円 80">
          <a:extLst>
            <a:ext uri="{FF2B5EF4-FFF2-40B4-BE49-F238E27FC236}">
              <a16:creationId xmlns:a16="http://schemas.microsoft.com/office/drawing/2014/main" id="{ECB980AA-59CE-40E6-8D25-AD8C2CBFD009}"/>
            </a:ext>
          </a:extLst>
        </xdr:cNvPr>
        <xdr:cNvSpPr/>
      </xdr:nvSpPr>
      <xdr:spPr>
        <a:xfrm>
          <a:off x="965200" y="61956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40005</xdr:rowOff>
    </xdr:from>
    <xdr:to>
      <xdr:col>10</xdr:col>
      <xdr:colOff>114300</xdr:colOff>
      <xdr:row>37</xdr:row>
      <xdr:rowOff>78105</xdr:rowOff>
    </xdr:to>
    <xdr:cxnSp macro="">
      <xdr:nvCxnSpPr>
        <xdr:cNvPr id="82" name="直線コネクタ 81">
          <a:extLst>
            <a:ext uri="{FF2B5EF4-FFF2-40B4-BE49-F238E27FC236}">
              <a16:creationId xmlns:a16="http://schemas.microsoft.com/office/drawing/2014/main" id="{2A1AE8B9-9E77-45F6-8583-E8A849B32272}"/>
            </a:ext>
          </a:extLst>
        </xdr:cNvPr>
        <xdr:cNvCxnSpPr/>
      </xdr:nvCxnSpPr>
      <xdr:spPr>
        <a:xfrm>
          <a:off x="1008380" y="624268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43621FA1-0970-4613-BC77-23785CA1BFCE}"/>
            </a:ext>
          </a:extLst>
        </xdr:cNvPr>
        <xdr:cNvSpPr txBox="1"/>
      </xdr:nvSpPr>
      <xdr:spPr>
        <a:xfrm>
          <a:off x="317056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7637</xdr:rowOff>
    </xdr:from>
    <xdr:ext cx="405111" cy="259045"/>
    <xdr:sp macro="" textlink="">
      <xdr:nvSpPr>
        <xdr:cNvPr id="84" name="n_2aveValue【道路】&#10;有形固定資産減価償却率">
          <a:extLst>
            <a:ext uri="{FF2B5EF4-FFF2-40B4-BE49-F238E27FC236}">
              <a16:creationId xmlns:a16="http://schemas.microsoft.com/office/drawing/2014/main" id="{688BE3D0-2B6B-4003-BEA7-D4057C550188}"/>
            </a:ext>
          </a:extLst>
        </xdr:cNvPr>
        <xdr:cNvSpPr txBox="1"/>
      </xdr:nvSpPr>
      <xdr:spPr>
        <a:xfrm>
          <a:off x="238570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5" name="n_3aveValue【道路】&#10;有形固定資産減価償却率">
          <a:extLst>
            <a:ext uri="{FF2B5EF4-FFF2-40B4-BE49-F238E27FC236}">
              <a16:creationId xmlns:a16="http://schemas.microsoft.com/office/drawing/2014/main" id="{71D96AAF-DAD8-4421-8D30-26A2CF8D5393}"/>
            </a:ext>
          </a:extLst>
        </xdr:cNvPr>
        <xdr:cNvSpPr txBox="1"/>
      </xdr:nvSpPr>
      <xdr:spPr>
        <a:xfrm>
          <a:off x="161100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86" name="n_4aveValue【道路】&#10;有形固定資産減価償却率">
          <a:extLst>
            <a:ext uri="{FF2B5EF4-FFF2-40B4-BE49-F238E27FC236}">
              <a16:creationId xmlns:a16="http://schemas.microsoft.com/office/drawing/2014/main" id="{ADD326AE-4D1E-40B5-9D90-2241F1D64288}"/>
            </a:ext>
          </a:extLst>
        </xdr:cNvPr>
        <xdr:cNvSpPr txBox="1"/>
      </xdr:nvSpPr>
      <xdr:spPr>
        <a:xfrm>
          <a:off x="836304" y="635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46372</xdr:rowOff>
    </xdr:from>
    <xdr:ext cx="405111" cy="259045"/>
    <xdr:sp macro="" textlink="">
      <xdr:nvSpPr>
        <xdr:cNvPr id="87" name="n_1mainValue【道路】&#10;有形固定資産減価償却率">
          <a:extLst>
            <a:ext uri="{FF2B5EF4-FFF2-40B4-BE49-F238E27FC236}">
              <a16:creationId xmlns:a16="http://schemas.microsoft.com/office/drawing/2014/main" id="{7FF906BC-04AF-4752-882F-6FFA6C53B30C}"/>
            </a:ext>
          </a:extLst>
        </xdr:cNvPr>
        <xdr:cNvSpPr txBox="1"/>
      </xdr:nvSpPr>
      <xdr:spPr>
        <a:xfrm>
          <a:off x="317056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8" name="n_2mainValue【道路】&#10;有形固定資産減価償却率">
          <a:extLst>
            <a:ext uri="{FF2B5EF4-FFF2-40B4-BE49-F238E27FC236}">
              <a16:creationId xmlns:a16="http://schemas.microsoft.com/office/drawing/2014/main" id="{82188166-97EA-4658-8D9E-83203F25D3AE}"/>
            </a:ext>
          </a:extLst>
        </xdr:cNvPr>
        <xdr:cNvSpPr txBox="1"/>
      </xdr:nvSpPr>
      <xdr:spPr>
        <a:xfrm>
          <a:off x="238570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145432</xdr:rowOff>
    </xdr:from>
    <xdr:ext cx="405111" cy="259045"/>
    <xdr:sp macro="" textlink="">
      <xdr:nvSpPr>
        <xdr:cNvPr id="89" name="n_3mainValue【道路】&#10;有形固定資産減価償却率">
          <a:extLst>
            <a:ext uri="{FF2B5EF4-FFF2-40B4-BE49-F238E27FC236}">
              <a16:creationId xmlns:a16="http://schemas.microsoft.com/office/drawing/2014/main" id="{456C08A8-C7B2-4205-BCAF-C52BF03D7BE4}"/>
            </a:ext>
          </a:extLst>
        </xdr:cNvPr>
        <xdr:cNvSpPr txBox="1"/>
      </xdr:nvSpPr>
      <xdr:spPr>
        <a:xfrm>
          <a:off x="161100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107332</xdr:rowOff>
    </xdr:from>
    <xdr:ext cx="405111" cy="259045"/>
    <xdr:sp macro="" textlink="">
      <xdr:nvSpPr>
        <xdr:cNvPr id="90" name="n_4mainValue【道路】&#10;有形固定資産減価償却率">
          <a:extLst>
            <a:ext uri="{FF2B5EF4-FFF2-40B4-BE49-F238E27FC236}">
              <a16:creationId xmlns:a16="http://schemas.microsoft.com/office/drawing/2014/main" id="{DCE24FFF-D115-468B-A122-E0CC11002403}"/>
            </a:ext>
          </a:extLst>
        </xdr:cNvPr>
        <xdr:cNvSpPr txBox="1"/>
      </xdr:nvSpPr>
      <xdr:spPr>
        <a:xfrm>
          <a:off x="83630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69B2D48-EB5D-4BD9-9EAE-4FE504DABE6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E3B36AE-19F2-4523-A72A-9A7BC4C7C76F}"/>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02F5401-69FC-4CA8-8272-E9E2913027FC}"/>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4023CA4-AD02-4370-B2BB-2859BC4C53EC}"/>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F49A095-68FF-4424-A73C-01D293097709}"/>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3A6D9E4-032B-4477-AA0F-232AA1B07239}"/>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3D43291-205E-48CC-B4B9-45560D721082}"/>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89D9A3D-1069-4859-AD76-DA1D9B6254F9}"/>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852E4B30-7E27-49E5-90B3-EB469C0AD96C}"/>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BB40799-8303-48C5-838A-FC5E8F94676B}"/>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5BE258BB-569B-449D-AF60-4647BF9B47CD}"/>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1E6CAB5F-BB36-41D1-B8D6-4A9C03C3BBC4}"/>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302E9037-E541-4DA1-B980-22A97D1AC5E8}"/>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593170FE-257A-41CB-9B10-AE649296F27D}"/>
            </a:ext>
          </a:extLst>
        </xdr:cNvPr>
        <xdr:cNvSpPr txBox="1"/>
      </xdr:nvSpPr>
      <xdr:spPr>
        <a:xfrm>
          <a:off x="529992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CF318278-CDB0-4AC8-9C64-701EBC744594}"/>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76CC8071-9B13-4EC3-958C-829AD58B5E40}"/>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E77A9F5E-A5D9-4049-9655-645EC3211011}"/>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9E36B3A3-2FED-4328-9F77-E7F8CD318DBF}"/>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D4A45C66-DE6D-4918-AA1D-2860CA0729A9}"/>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857D9A35-5287-45C1-A5AB-39905FA4B544}"/>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116E138-FE22-4D17-BFC3-B0C2EB36CBB4}"/>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a:extLst>
            <a:ext uri="{FF2B5EF4-FFF2-40B4-BE49-F238E27FC236}">
              <a16:creationId xmlns:a16="http://schemas.microsoft.com/office/drawing/2014/main" id="{86F021C8-7A05-4207-8887-C97C9E760756}"/>
            </a:ext>
          </a:extLst>
        </xdr:cNvPr>
        <xdr:cNvCxnSpPr/>
      </xdr:nvCxnSpPr>
      <xdr:spPr>
        <a:xfrm flipV="1">
          <a:off x="9219565" y="5806636"/>
          <a:ext cx="0" cy="1198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a:extLst>
            <a:ext uri="{FF2B5EF4-FFF2-40B4-BE49-F238E27FC236}">
              <a16:creationId xmlns:a16="http://schemas.microsoft.com/office/drawing/2014/main" id="{90255A7E-CD3C-4ED6-ABFF-B6EEC2AC87DC}"/>
            </a:ext>
          </a:extLst>
        </xdr:cNvPr>
        <xdr:cNvSpPr txBox="1"/>
      </xdr:nvSpPr>
      <xdr:spPr>
        <a:xfrm>
          <a:off x="9258300" y="700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a:extLst>
            <a:ext uri="{FF2B5EF4-FFF2-40B4-BE49-F238E27FC236}">
              <a16:creationId xmlns:a16="http://schemas.microsoft.com/office/drawing/2014/main" id="{7EB3C36D-892B-418F-A787-C598D1A9F026}"/>
            </a:ext>
          </a:extLst>
        </xdr:cNvPr>
        <xdr:cNvCxnSpPr/>
      </xdr:nvCxnSpPr>
      <xdr:spPr>
        <a:xfrm>
          <a:off x="9154160" y="7004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a:extLst>
            <a:ext uri="{FF2B5EF4-FFF2-40B4-BE49-F238E27FC236}">
              <a16:creationId xmlns:a16="http://schemas.microsoft.com/office/drawing/2014/main" id="{C84A4BA2-17AA-4B9D-BF8E-4948278D0918}"/>
            </a:ext>
          </a:extLst>
        </xdr:cNvPr>
        <xdr:cNvSpPr txBox="1"/>
      </xdr:nvSpPr>
      <xdr:spPr>
        <a:xfrm>
          <a:off x="9258300" y="558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a:extLst>
            <a:ext uri="{FF2B5EF4-FFF2-40B4-BE49-F238E27FC236}">
              <a16:creationId xmlns:a16="http://schemas.microsoft.com/office/drawing/2014/main" id="{174089E3-E19F-41DE-84CA-7931E8E275D7}"/>
            </a:ext>
          </a:extLst>
        </xdr:cNvPr>
        <xdr:cNvCxnSpPr/>
      </xdr:nvCxnSpPr>
      <xdr:spPr>
        <a:xfrm>
          <a:off x="9154160" y="58066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7" name="【道路】&#10;一人当たり延長平均値テキスト">
          <a:extLst>
            <a:ext uri="{FF2B5EF4-FFF2-40B4-BE49-F238E27FC236}">
              <a16:creationId xmlns:a16="http://schemas.microsoft.com/office/drawing/2014/main" id="{85EDBA82-425C-4E11-8D3F-DC3DABB30324}"/>
            </a:ext>
          </a:extLst>
        </xdr:cNvPr>
        <xdr:cNvSpPr txBox="1"/>
      </xdr:nvSpPr>
      <xdr:spPr>
        <a:xfrm>
          <a:off x="9258300" y="6819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a:extLst>
            <a:ext uri="{FF2B5EF4-FFF2-40B4-BE49-F238E27FC236}">
              <a16:creationId xmlns:a16="http://schemas.microsoft.com/office/drawing/2014/main" id="{47169389-FA62-4B83-8199-E93CE02EEC89}"/>
            </a:ext>
          </a:extLst>
        </xdr:cNvPr>
        <xdr:cNvSpPr/>
      </xdr:nvSpPr>
      <xdr:spPr>
        <a:xfrm>
          <a:off x="9192260" y="68409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a:extLst>
            <a:ext uri="{FF2B5EF4-FFF2-40B4-BE49-F238E27FC236}">
              <a16:creationId xmlns:a16="http://schemas.microsoft.com/office/drawing/2014/main" id="{0352A7A5-A8FB-46EA-A3DE-C09FFE314219}"/>
            </a:ext>
          </a:extLst>
        </xdr:cNvPr>
        <xdr:cNvSpPr/>
      </xdr:nvSpPr>
      <xdr:spPr>
        <a:xfrm>
          <a:off x="8445500" y="6832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a:extLst>
            <a:ext uri="{FF2B5EF4-FFF2-40B4-BE49-F238E27FC236}">
              <a16:creationId xmlns:a16="http://schemas.microsoft.com/office/drawing/2014/main" id="{4D347D75-C4ED-4085-BCDE-6D0113D56004}"/>
            </a:ext>
          </a:extLst>
        </xdr:cNvPr>
        <xdr:cNvSpPr/>
      </xdr:nvSpPr>
      <xdr:spPr>
        <a:xfrm>
          <a:off x="7670800" y="68375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a:extLst>
            <a:ext uri="{FF2B5EF4-FFF2-40B4-BE49-F238E27FC236}">
              <a16:creationId xmlns:a16="http://schemas.microsoft.com/office/drawing/2014/main" id="{782824A2-244D-4FE1-BA42-F909ABF9591C}"/>
            </a:ext>
          </a:extLst>
        </xdr:cNvPr>
        <xdr:cNvSpPr/>
      </xdr:nvSpPr>
      <xdr:spPr>
        <a:xfrm>
          <a:off x="6873240" y="68313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a:extLst>
            <a:ext uri="{FF2B5EF4-FFF2-40B4-BE49-F238E27FC236}">
              <a16:creationId xmlns:a16="http://schemas.microsoft.com/office/drawing/2014/main" id="{F564467D-5111-4CDB-AD46-3E0339A3DD8E}"/>
            </a:ext>
          </a:extLst>
        </xdr:cNvPr>
        <xdr:cNvSpPr/>
      </xdr:nvSpPr>
      <xdr:spPr>
        <a:xfrm>
          <a:off x="6098540" y="68025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0A6AD6B-B1D6-4B2C-8BDB-0A94A4D81A7F}"/>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AB1C833-2024-44C6-BA4B-33E0A6114315}"/>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2FC285B-98FD-45E2-86F3-F2DE5282ED58}"/>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C757761-E86D-4973-A875-20119B64B397}"/>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2509EFC-8C9D-4832-8BCE-9A569E9A5922}"/>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148826</xdr:rowOff>
    </xdr:from>
    <xdr:to>
      <xdr:col>55</xdr:col>
      <xdr:colOff>50800</xdr:colOff>
      <xdr:row>40</xdr:row>
      <xdr:rowOff>78976</xdr:rowOff>
    </xdr:to>
    <xdr:sp macro="" textlink="">
      <xdr:nvSpPr>
        <xdr:cNvPr id="128" name="楕円 127">
          <a:extLst>
            <a:ext uri="{FF2B5EF4-FFF2-40B4-BE49-F238E27FC236}">
              <a16:creationId xmlns:a16="http://schemas.microsoft.com/office/drawing/2014/main" id="{CD85CBC1-ED12-4AD8-85A5-D1C14F2450EA}"/>
            </a:ext>
          </a:extLst>
        </xdr:cNvPr>
        <xdr:cNvSpPr/>
      </xdr:nvSpPr>
      <xdr:spPr>
        <a:xfrm>
          <a:off x="9192260" y="66867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253</xdr:rowOff>
    </xdr:from>
    <xdr:ext cx="599010" cy="259045"/>
    <xdr:sp macro="" textlink="">
      <xdr:nvSpPr>
        <xdr:cNvPr id="129" name="【道路】&#10;一人当たり延長該当値テキスト">
          <a:extLst>
            <a:ext uri="{FF2B5EF4-FFF2-40B4-BE49-F238E27FC236}">
              <a16:creationId xmlns:a16="http://schemas.microsoft.com/office/drawing/2014/main" id="{2D301B11-DD63-41F7-9BB3-15F896854664}"/>
            </a:ext>
          </a:extLst>
        </xdr:cNvPr>
        <xdr:cNvSpPr txBox="1"/>
      </xdr:nvSpPr>
      <xdr:spPr>
        <a:xfrm>
          <a:off x="9258300" y="653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156649</xdr:rowOff>
    </xdr:from>
    <xdr:to>
      <xdr:col>50</xdr:col>
      <xdr:colOff>165100</xdr:colOff>
      <xdr:row>40</xdr:row>
      <xdr:rowOff>86799</xdr:rowOff>
    </xdr:to>
    <xdr:sp macro="" textlink="">
      <xdr:nvSpPr>
        <xdr:cNvPr id="130" name="楕円 129">
          <a:extLst>
            <a:ext uri="{FF2B5EF4-FFF2-40B4-BE49-F238E27FC236}">
              <a16:creationId xmlns:a16="http://schemas.microsoft.com/office/drawing/2014/main" id="{E7C8CB1E-BF0D-4D7A-BE50-15806CB4ED40}"/>
            </a:ext>
          </a:extLst>
        </xdr:cNvPr>
        <xdr:cNvSpPr/>
      </xdr:nvSpPr>
      <xdr:spPr>
        <a:xfrm>
          <a:off x="8445500" y="66946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28176</xdr:rowOff>
    </xdr:from>
    <xdr:to>
      <xdr:col>55</xdr:col>
      <xdr:colOff>0</xdr:colOff>
      <xdr:row>40</xdr:row>
      <xdr:rowOff>35999</xdr:rowOff>
    </xdr:to>
    <xdr:cxnSp macro="">
      <xdr:nvCxnSpPr>
        <xdr:cNvPr id="131" name="直線コネクタ 130">
          <a:extLst>
            <a:ext uri="{FF2B5EF4-FFF2-40B4-BE49-F238E27FC236}">
              <a16:creationId xmlns:a16="http://schemas.microsoft.com/office/drawing/2014/main" id="{31C19CFB-4373-4171-8F1E-C3BDA01752F1}"/>
            </a:ext>
          </a:extLst>
        </xdr:cNvPr>
        <xdr:cNvCxnSpPr/>
      </xdr:nvCxnSpPr>
      <xdr:spPr>
        <a:xfrm flipV="1">
          <a:off x="8496300" y="6733776"/>
          <a:ext cx="7239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164901</xdr:rowOff>
    </xdr:from>
    <xdr:to>
      <xdr:col>46</xdr:col>
      <xdr:colOff>38100</xdr:colOff>
      <xdr:row>40</xdr:row>
      <xdr:rowOff>95051</xdr:rowOff>
    </xdr:to>
    <xdr:sp macro="" textlink="">
      <xdr:nvSpPr>
        <xdr:cNvPr id="132" name="楕円 131">
          <a:extLst>
            <a:ext uri="{FF2B5EF4-FFF2-40B4-BE49-F238E27FC236}">
              <a16:creationId xmlns:a16="http://schemas.microsoft.com/office/drawing/2014/main" id="{18D52D85-7849-43B6-B3A3-F0F19BA78D15}"/>
            </a:ext>
          </a:extLst>
        </xdr:cNvPr>
        <xdr:cNvSpPr/>
      </xdr:nvSpPr>
      <xdr:spPr>
        <a:xfrm>
          <a:off x="7670800" y="67028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35999</xdr:rowOff>
    </xdr:from>
    <xdr:to>
      <xdr:col>50</xdr:col>
      <xdr:colOff>114300</xdr:colOff>
      <xdr:row>40</xdr:row>
      <xdr:rowOff>44251</xdr:rowOff>
    </xdr:to>
    <xdr:cxnSp macro="">
      <xdr:nvCxnSpPr>
        <xdr:cNvPr id="133" name="直線コネクタ 132">
          <a:extLst>
            <a:ext uri="{FF2B5EF4-FFF2-40B4-BE49-F238E27FC236}">
              <a16:creationId xmlns:a16="http://schemas.microsoft.com/office/drawing/2014/main" id="{8CC0C1AB-AC25-4260-8F98-DF15A68E8A2E}"/>
            </a:ext>
          </a:extLst>
        </xdr:cNvPr>
        <xdr:cNvCxnSpPr/>
      </xdr:nvCxnSpPr>
      <xdr:spPr>
        <a:xfrm flipV="1">
          <a:off x="7713980" y="6741599"/>
          <a:ext cx="78232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171038</xdr:rowOff>
    </xdr:from>
    <xdr:to>
      <xdr:col>41</xdr:col>
      <xdr:colOff>101600</xdr:colOff>
      <xdr:row>40</xdr:row>
      <xdr:rowOff>101188</xdr:rowOff>
    </xdr:to>
    <xdr:sp macro="" textlink="">
      <xdr:nvSpPr>
        <xdr:cNvPr id="134" name="楕円 133">
          <a:extLst>
            <a:ext uri="{FF2B5EF4-FFF2-40B4-BE49-F238E27FC236}">
              <a16:creationId xmlns:a16="http://schemas.microsoft.com/office/drawing/2014/main" id="{4BBB6232-282A-4D5A-91BC-CEB7432ECD02}"/>
            </a:ext>
          </a:extLst>
        </xdr:cNvPr>
        <xdr:cNvSpPr/>
      </xdr:nvSpPr>
      <xdr:spPr>
        <a:xfrm>
          <a:off x="6873240" y="67089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44251</xdr:rowOff>
    </xdr:from>
    <xdr:to>
      <xdr:col>45</xdr:col>
      <xdr:colOff>177800</xdr:colOff>
      <xdr:row>40</xdr:row>
      <xdr:rowOff>50388</xdr:rowOff>
    </xdr:to>
    <xdr:cxnSp macro="">
      <xdr:nvCxnSpPr>
        <xdr:cNvPr id="135" name="直線コネクタ 134">
          <a:extLst>
            <a:ext uri="{FF2B5EF4-FFF2-40B4-BE49-F238E27FC236}">
              <a16:creationId xmlns:a16="http://schemas.microsoft.com/office/drawing/2014/main" id="{B954271B-7A0C-4624-8573-30AFFF86918C}"/>
            </a:ext>
          </a:extLst>
        </xdr:cNvPr>
        <xdr:cNvCxnSpPr/>
      </xdr:nvCxnSpPr>
      <xdr:spPr>
        <a:xfrm flipV="1">
          <a:off x="6924040" y="6749851"/>
          <a:ext cx="789940" cy="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10036</xdr:rowOff>
    </xdr:from>
    <xdr:to>
      <xdr:col>36</xdr:col>
      <xdr:colOff>165100</xdr:colOff>
      <xdr:row>40</xdr:row>
      <xdr:rowOff>111636</xdr:rowOff>
    </xdr:to>
    <xdr:sp macro="" textlink="">
      <xdr:nvSpPr>
        <xdr:cNvPr id="136" name="楕円 135">
          <a:extLst>
            <a:ext uri="{FF2B5EF4-FFF2-40B4-BE49-F238E27FC236}">
              <a16:creationId xmlns:a16="http://schemas.microsoft.com/office/drawing/2014/main" id="{9E3089DD-DA5D-4311-9B44-8C38D9519609}"/>
            </a:ext>
          </a:extLst>
        </xdr:cNvPr>
        <xdr:cNvSpPr/>
      </xdr:nvSpPr>
      <xdr:spPr>
        <a:xfrm>
          <a:off x="6098540" y="671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50388</xdr:rowOff>
    </xdr:from>
    <xdr:to>
      <xdr:col>41</xdr:col>
      <xdr:colOff>50800</xdr:colOff>
      <xdr:row>40</xdr:row>
      <xdr:rowOff>60836</xdr:rowOff>
    </xdr:to>
    <xdr:cxnSp macro="">
      <xdr:nvCxnSpPr>
        <xdr:cNvPr id="137" name="直線コネクタ 136">
          <a:extLst>
            <a:ext uri="{FF2B5EF4-FFF2-40B4-BE49-F238E27FC236}">
              <a16:creationId xmlns:a16="http://schemas.microsoft.com/office/drawing/2014/main" id="{7916488E-F70B-496E-84E8-D9CA017F907D}"/>
            </a:ext>
          </a:extLst>
        </xdr:cNvPr>
        <xdr:cNvCxnSpPr/>
      </xdr:nvCxnSpPr>
      <xdr:spPr>
        <a:xfrm flipV="1">
          <a:off x="6149340" y="6755988"/>
          <a:ext cx="774700" cy="1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48292</xdr:rowOff>
    </xdr:from>
    <xdr:ext cx="534377" cy="259045"/>
    <xdr:sp macro="" textlink="">
      <xdr:nvSpPr>
        <xdr:cNvPr id="138" name="n_1aveValue【道路】&#10;一人当たり延長">
          <a:extLst>
            <a:ext uri="{FF2B5EF4-FFF2-40B4-BE49-F238E27FC236}">
              <a16:creationId xmlns:a16="http://schemas.microsoft.com/office/drawing/2014/main" id="{AC3F1B42-6048-4FCE-B3E8-274534E3A60F}"/>
            </a:ext>
          </a:extLst>
        </xdr:cNvPr>
        <xdr:cNvSpPr txBox="1"/>
      </xdr:nvSpPr>
      <xdr:spPr>
        <a:xfrm>
          <a:off x="8239271" y="692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53246</xdr:rowOff>
    </xdr:from>
    <xdr:ext cx="534377" cy="259045"/>
    <xdr:sp macro="" textlink="">
      <xdr:nvSpPr>
        <xdr:cNvPr id="139" name="n_2aveValue【道路】&#10;一人当たり延長">
          <a:extLst>
            <a:ext uri="{FF2B5EF4-FFF2-40B4-BE49-F238E27FC236}">
              <a16:creationId xmlns:a16="http://schemas.microsoft.com/office/drawing/2014/main" id="{E6071E1F-4E09-433B-A4B0-0260583650ED}"/>
            </a:ext>
          </a:extLst>
        </xdr:cNvPr>
        <xdr:cNvSpPr txBox="1"/>
      </xdr:nvSpPr>
      <xdr:spPr>
        <a:xfrm>
          <a:off x="7477271" y="692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46984</xdr:rowOff>
    </xdr:from>
    <xdr:ext cx="534377" cy="259045"/>
    <xdr:sp macro="" textlink="">
      <xdr:nvSpPr>
        <xdr:cNvPr id="140" name="n_3aveValue【道路】&#10;一人当たり延長">
          <a:extLst>
            <a:ext uri="{FF2B5EF4-FFF2-40B4-BE49-F238E27FC236}">
              <a16:creationId xmlns:a16="http://schemas.microsoft.com/office/drawing/2014/main" id="{122F6EEA-BBB8-4404-9057-37D4C0100D27}"/>
            </a:ext>
          </a:extLst>
        </xdr:cNvPr>
        <xdr:cNvSpPr txBox="1"/>
      </xdr:nvSpPr>
      <xdr:spPr>
        <a:xfrm>
          <a:off x="6702571" y="692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18213</xdr:rowOff>
    </xdr:from>
    <xdr:ext cx="534377" cy="259045"/>
    <xdr:sp macro="" textlink="">
      <xdr:nvSpPr>
        <xdr:cNvPr id="141" name="n_4aveValue【道路】&#10;一人当たり延長">
          <a:extLst>
            <a:ext uri="{FF2B5EF4-FFF2-40B4-BE49-F238E27FC236}">
              <a16:creationId xmlns:a16="http://schemas.microsoft.com/office/drawing/2014/main" id="{C3201B56-4AFF-4F54-98BA-D99CF7D792CB}"/>
            </a:ext>
          </a:extLst>
        </xdr:cNvPr>
        <xdr:cNvSpPr txBox="1"/>
      </xdr:nvSpPr>
      <xdr:spPr>
        <a:xfrm>
          <a:off x="5905011" y="689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103326</xdr:rowOff>
    </xdr:from>
    <xdr:ext cx="599010" cy="259045"/>
    <xdr:sp macro="" textlink="">
      <xdr:nvSpPr>
        <xdr:cNvPr id="142" name="n_1mainValue【道路】&#10;一人当たり延長">
          <a:extLst>
            <a:ext uri="{FF2B5EF4-FFF2-40B4-BE49-F238E27FC236}">
              <a16:creationId xmlns:a16="http://schemas.microsoft.com/office/drawing/2014/main" id="{2335D130-9B67-4FAA-90CD-7F876C16B1D4}"/>
            </a:ext>
          </a:extLst>
        </xdr:cNvPr>
        <xdr:cNvSpPr txBox="1"/>
      </xdr:nvSpPr>
      <xdr:spPr>
        <a:xfrm>
          <a:off x="8214574" y="6473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111578</xdr:rowOff>
    </xdr:from>
    <xdr:ext cx="599010" cy="259045"/>
    <xdr:sp macro="" textlink="">
      <xdr:nvSpPr>
        <xdr:cNvPr id="143" name="n_2mainValue【道路】&#10;一人当たり延長">
          <a:extLst>
            <a:ext uri="{FF2B5EF4-FFF2-40B4-BE49-F238E27FC236}">
              <a16:creationId xmlns:a16="http://schemas.microsoft.com/office/drawing/2014/main" id="{DBE6D0D4-4820-4EE5-9ACA-BA95EE112E31}"/>
            </a:ext>
          </a:extLst>
        </xdr:cNvPr>
        <xdr:cNvSpPr txBox="1"/>
      </xdr:nvSpPr>
      <xdr:spPr>
        <a:xfrm>
          <a:off x="7444954" y="6481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117715</xdr:rowOff>
    </xdr:from>
    <xdr:ext cx="599010" cy="259045"/>
    <xdr:sp macro="" textlink="">
      <xdr:nvSpPr>
        <xdr:cNvPr id="144" name="n_3mainValue【道路】&#10;一人当たり延長">
          <a:extLst>
            <a:ext uri="{FF2B5EF4-FFF2-40B4-BE49-F238E27FC236}">
              <a16:creationId xmlns:a16="http://schemas.microsoft.com/office/drawing/2014/main" id="{04F2F04D-1BC2-4C77-ADF4-54795221355A}"/>
            </a:ext>
          </a:extLst>
        </xdr:cNvPr>
        <xdr:cNvSpPr txBox="1"/>
      </xdr:nvSpPr>
      <xdr:spPr>
        <a:xfrm>
          <a:off x="6670254" y="648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128163</xdr:rowOff>
    </xdr:from>
    <xdr:ext cx="599010" cy="259045"/>
    <xdr:sp macro="" textlink="">
      <xdr:nvSpPr>
        <xdr:cNvPr id="145" name="n_4mainValue【道路】&#10;一人当たり延長">
          <a:extLst>
            <a:ext uri="{FF2B5EF4-FFF2-40B4-BE49-F238E27FC236}">
              <a16:creationId xmlns:a16="http://schemas.microsoft.com/office/drawing/2014/main" id="{9F0F9F0D-BE48-4998-B0DF-116855A4AAC5}"/>
            </a:ext>
          </a:extLst>
        </xdr:cNvPr>
        <xdr:cNvSpPr txBox="1"/>
      </xdr:nvSpPr>
      <xdr:spPr>
        <a:xfrm>
          <a:off x="5872694" y="649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BCB57FD4-FD6C-42D5-9516-3F2F98070C45}"/>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EDE45F0A-5A0C-4585-8522-5368659D50D1}"/>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C0BB3AEB-D122-4D34-8DF3-3ED5681E1EEE}"/>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C35BC4BD-BC59-46E9-BE0F-8DBF4D46F15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142CD8BF-3FBF-4EFF-8AA4-F45B82B40FAB}"/>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ACB5BCF1-6A6D-4C02-93B6-D8157330BED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65D3FBF-2C75-4AB5-9128-368BCDCF42A7}"/>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B971D1FC-DD12-4272-A6C1-1A17D935B3DF}"/>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AAB25950-3C77-4B37-840B-BA258923B049}"/>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6D31A045-05EC-4C48-A63B-7B9DD08CD48C}"/>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DD50E73B-F888-4B4E-8F67-3AA7A4BC538A}"/>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E32FDECD-71DD-4FA9-B9F6-D2889CB36D88}"/>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4D043531-8DA8-4568-BA29-55593BA1ADD1}"/>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2232F366-7DF3-41FB-9566-94AAAEC94298}"/>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E283A2FF-5D9D-44FA-B172-8A94BA8CF2E7}"/>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4BC332F1-781D-4193-924C-9481B27D3C6D}"/>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219370F5-35D7-4C65-B566-91DCE8097A07}"/>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A088CCB1-BAC7-4C02-A7CA-C77542E45A75}"/>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BF7EE2A9-E32D-44D3-B052-1403286E7AFC}"/>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AD832B7A-A69F-4E7E-BFF7-B559D0772B19}"/>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859EA5C9-3B85-4974-8CA1-06185F1ECE1E}"/>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46F0E4D0-8E42-4EE7-B81D-861B1524EBCB}"/>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7D4ACB79-F640-4D1A-8EED-16932F809F05}"/>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D727228E-7868-4C3C-9C4E-8B953E81DA2D}"/>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A5C3C97F-25DE-4963-8B78-0BDEE7D6E54E}"/>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a:extLst>
            <a:ext uri="{FF2B5EF4-FFF2-40B4-BE49-F238E27FC236}">
              <a16:creationId xmlns:a16="http://schemas.microsoft.com/office/drawing/2014/main" id="{925AA82E-E75C-4F65-B320-F44C4E6FDBF7}"/>
            </a:ext>
          </a:extLst>
        </xdr:cNvPr>
        <xdr:cNvCxnSpPr/>
      </xdr:nvCxnSpPr>
      <xdr:spPr>
        <a:xfrm flipV="1">
          <a:off x="4086225" y="9383485"/>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EA8802DF-169B-428E-B811-22E74D0759A6}"/>
            </a:ext>
          </a:extLst>
        </xdr:cNvPr>
        <xdr:cNvSpPr txBox="1"/>
      </xdr:nvSpPr>
      <xdr:spPr>
        <a:xfrm>
          <a:off x="4124960" y="1078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a:extLst>
            <a:ext uri="{FF2B5EF4-FFF2-40B4-BE49-F238E27FC236}">
              <a16:creationId xmlns:a16="http://schemas.microsoft.com/office/drawing/2014/main" id="{0076FE03-C000-4315-9FD4-E273A286E9A5}"/>
            </a:ext>
          </a:extLst>
        </xdr:cNvPr>
        <xdr:cNvCxnSpPr/>
      </xdr:nvCxnSpPr>
      <xdr:spPr>
        <a:xfrm>
          <a:off x="4020820" y="10781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F13453D-0E9F-489D-9169-D889A314989C}"/>
            </a:ext>
          </a:extLst>
        </xdr:cNvPr>
        <xdr:cNvSpPr txBox="1"/>
      </xdr:nvSpPr>
      <xdr:spPr>
        <a:xfrm>
          <a:off x="4124960" y="91625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a:extLst>
            <a:ext uri="{FF2B5EF4-FFF2-40B4-BE49-F238E27FC236}">
              <a16:creationId xmlns:a16="http://schemas.microsoft.com/office/drawing/2014/main" id="{46508D5A-5AA6-471C-93F5-4EA5C77F111F}"/>
            </a:ext>
          </a:extLst>
        </xdr:cNvPr>
        <xdr:cNvCxnSpPr/>
      </xdr:nvCxnSpPr>
      <xdr:spPr>
        <a:xfrm>
          <a:off x="4020820" y="93834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161126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DFCA78EA-4BC0-46DC-8799-3A5E5A987579}"/>
            </a:ext>
          </a:extLst>
        </xdr:cNvPr>
        <xdr:cNvSpPr txBox="1"/>
      </xdr:nvSpPr>
      <xdr:spPr>
        <a:xfrm>
          <a:off x="4124960" y="1021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a:extLst>
            <a:ext uri="{FF2B5EF4-FFF2-40B4-BE49-F238E27FC236}">
              <a16:creationId xmlns:a16="http://schemas.microsoft.com/office/drawing/2014/main" id="{B02CDA7A-E209-4814-8746-7CBD139F28A4}"/>
            </a:ext>
          </a:extLst>
        </xdr:cNvPr>
        <xdr:cNvSpPr/>
      </xdr:nvSpPr>
      <xdr:spPr>
        <a:xfrm>
          <a:off x="4036060" y="1023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a:extLst>
            <a:ext uri="{FF2B5EF4-FFF2-40B4-BE49-F238E27FC236}">
              <a16:creationId xmlns:a16="http://schemas.microsoft.com/office/drawing/2014/main" id="{6EA7F9B5-3491-4997-8611-6E773AD0936C}"/>
            </a:ext>
          </a:extLst>
        </xdr:cNvPr>
        <xdr:cNvSpPr/>
      </xdr:nvSpPr>
      <xdr:spPr>
        <a:xfrm>
          <a:off x="3312160" y="102133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a:extLst>
            <a:ext uri="{FF2B5EF4-FFF2-40B4-BE49-F238E27FC236}">
              <a16:creationId xmlns:a16="http://schemas.microsoft.com/office/drawing/2014/main" id="{0491C65C-089F-4D72-BEF9-F1EB37448FB6}"/>
            </a:ext>
          </a:extLst>
        </xdr:cNvPr>
        <xdr:cNvSpPr/>
      </xdr:nvSpPr>
      <xdr:spPr>
        <a:xfrm>
          <a:off x="2514600" y="102051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a:extLst>
            <a:ext uri="{FF2B5EF4-FFF2-40B4-BE49-F238E27FC236}">
              <a16:creationId xmlns:a16="http://schemas.microsoft.com/office/drawing/2014/main" id="{8F538E8C-223E-4684-8B3B-AFEFCB81E7C8}"/>
            </a:ext>
          </a:extLst>
        </xdr:cNvPr>
        <xdr:cNvSpPr/>
      </xdr:nvSpPr>
      <xdr:spPr>
        <a:xfrm>
          <a:off x="1739900" y="101398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a:extLst>
            <a:ext uri="{FF2B5EF4-FFF2-40B4-BE49-F238E27FC236}">
              <a16:creationId xmlns:a16="http://schemas.microsoft.com/office/drawing/2014/main" id="{5E632F54-5E8B-475C-BF77-8AA4AC4E8C30}"/>
            </a:ext>
          </a:extLst>
        </xdr:cNvPr>
        <xdr:cNvSpPr/>
      </xdr:nvSpPr>
      <xdr:spPr>
        <a:xfrm>
          <a:off x="965200" y="10167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28B96DD-C4E4-4FB6-BC84-19D2402C7CF6}"/>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4285FAE-6E1F-4324-BBBC-A71B4746D3A1}"/>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42CA7DE-8F69-4FE6-B050-2B9E9C8CEF24}"/>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D3C5738-4CEC-49EB-ADBE-0B257BFED086}"/>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5C314FD-5A0F-4A61-9E01-5675AC90DCDC}"/>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65133</xdr:rowOff>
    </xdr:from>
    <xdr:to>
      <xdr:col>24</xdr:col>
      <xdr:colOff>114300</xdr:colOff>
      <xdr:row>60</xdr:row>
      <xdr:rowOff>166733</xdr:rowOff>
    </xdr:to>
    <xdr:sp macro="" textlink="">
      <xdr:nvSpPr>
        <xdr:cNvPr id="187" name="楕円 186">
          <a:extLst>
            <a:ext uri="{FF2B5EF4-FFF2-40B4-BE49-F238E27FC236}">
              <a16:creationId xmlns:a16="http://schemas.microsoft.com/office/drawing/2014/main" id="{30E6321B-8486-45D7-897D-DEC5E613CD48}"/>
            </a:ext>
          </a:extLst>
        </xdr:cNvPr>
        <xdr:cNvSpPr/>
      </xdr:nvSpPr>
      <xdr:spPr>
        <a:xfrm>
          <a:off x="403606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88010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88986CDE-D33B-49B9-8E2A-19DD4216B45E}"/>
            </a:ext>
          </a:extLst>
        </xdr:cNvPr>
        <xdr:cNvSpPr txBox="1"/>
      </xdr:nvSpPr>
      <xdr:spPr>
        <a:xfrm>
          <a:off x="4124960"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45538</xdr:rowOff>
    </xdr:from>
    <xdr:to>
      <xdr:col>20</xdr:col>
      <xdr:colOff>38100</xdr:colOff>
      <xdr:row>60</xdr:row>
      <xdr:rowOff>147138</xdr:rowOff>
    </xdr:to>
    <xdr:sp macro="" textlink="">
      <xdr:nvSpPr>
        <xdr:cNvPr id="189" name="楕円 188">
          <a:extLst>
            <a:ext uri="{FF2B5EF4-FFF2-40B4-BE49-F238E27FC236}">
              <a16:creationId xmlns:a16="http://schemas.microsoft.com/office/drawing/2014/main" id="{092985DA-1B5A-4474-8E61-207601C688EF}"/>
            </a:ext>
          </a:extLst>
        </xdr:cNvPr>
        <xdr:cNvSpPr/>
      </xdr:nvSpPr>
      <xdr:spPr>
        <a:xfrm>
          <a:off x="3312160" y="101039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96338</xdr:rowOff>
    </xdr:from>
    <xdr:to>
      <xdr:col>24</xdr:col>
      <xdr:colOff>63500</xdr:colOff>
      <xdr:row>60</xdr:row>
      <xdr:rowOff>115933</xdr:rowOff>
    </xdr:to>
    <xdr:cxnSp macro="">
      <xdr:nvCxnSpPr>
        <xdr:cNvPr id="190" name="直線コネクタ 189">
          <a:extLst>
            <a:ext uri="{FF2B5EF4-FFF2-40B4-BE49-F238E27FC236}">
              <a16:creationId xmlns:a16="http://schemas.microsoft.com/office/drawing/2014/main" id="{B1BDE598-CD17-4AC4-85E8-01C18678CEF0}"/>
            </a:ext>
          </a:extLst>
        </xdr:cNvPr>
        <xdr:cNvCxnSpPr/>
      </xdr:nvCxnSpPr>
      <xdr:spPr>
        <a:xfrm>
          <a:off x="3355340" y="10154738"/>
          <a:ext cx="73152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22678</xdr:rowOff>
    </xdr:from>
    <xdr:to>
      <xdr:col>15</xdr:col>
      <xdr:colOff>101600</xdr:colOff>
      <xdr:row>60</xdr:row>
      <xdr:rowOff>124278</xdr:rowOff>
    </xdr:to>
    <xdr:sp macro="" textlink="">
      <xdr:nvSpPr>
        <xdr:cNvPr id="191" name="楕円 190">
          <a:extLst>
            <a:ext uri="{FF2B5EF4-FFF2-40B4-BE49-F238E27FC236}">
              <a16:creationId xmlns:a16="http://schemas.microsoft.com/office/drawing/2014/main" id="{0D5EB814-A653-4B2D-8DDB-E842FC56B428}"/>
            </a:ext>
          </a:extLst>
        </xdr:cNvPr>
        <xdr:cNvSpPr/>
      </xdr:nvSpPr>
      <xdr:spPr>
        <a:xfrm>
          <a:off x="25146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73478</xdr:rowOff>
    </xdr:from>
    <xdr:to>
      <xdr:col>19</xdr:col>
      <xdr:colOff>177800</xdr:colOff>
      <xdr:row>60</xdr:row>
      <xdr:rowOff>96338</xdr:rowOff>
    </xdr:to>
    <xdr:cxnSp macro="">
      <xdr:nvCxnSpPr>
        <xdr:cNvPr id="192" name="直線コネクタ 191">
          <a:extLst>
            <a:ext uri="{FF2B5EF4-FFF2-40B4-BE49-F238E27FC236}">
              <a16:creationId xmlns:a16="http://schemas.microsoft.com/office/drawing/2014/main" id="{AB34A948-76F7-4DA1-8C00-8101DF262430}"/>
            </a:ext>
          </a:extLst>
        </xdr:cNvPr>
        <xdr:cNvCxnSpPr/>
      </xdr:nvCxnSpPr>
      <xdr:spPr>
        <a:xfrm>
          <a:off x="2565400" y="10131878"/>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169635</xdr:rowOff>
    </xdr:from>
    <xdr:to>
      <xdr:col>10</xdr:col>
      <xdr:colOff>165100</xdr:colOff>
      <xdr:row>60</xdr:row>
      <xdr:rowOff>99785</xdr:rowOff>
    </xdr:to>
    <xdr:sp macro="" textlink="">
      <xdr:nvSpPr>
        <xdr:cNvPr id="193" name="楕円 192">
          <a:extLst>
            <a:ext uri="{FF2B5EF4-FFF2-40B4-BE49-F238E27FC236}">
              <a16:creationId xmlns:a16="http://schemas.microsoft.com/office/drawing/2014/main" id="{0BFCD0AD-5717-42BA-81CF-FEEA45B8BDEC}"/>
            </a:ext>
          </a:extLst>
        </xdr:cNvPr>
        <xdr:cNvSpPr/>
      </xdr:nvSpPr>
      <xdr:spPr>
        <a:xfrm>
          <a:off x="1739900" y="10060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48985</xdr:rowOff>
    </xdr:from>
    <xdr:to>
      <xdr:col>15</xdr:col>
      <xdr:colOff>50800</xdr:colOff>
      <xdr:row>60</xdr:row>
      <xdr:rowOff>73478</xdr:rowOff>
    </xdr:to>
    <xdr:cxnSp macro="">
      <xdr:nvCxnSpPr>
        <xdr:cNvPr id="194" name="直線コネクタ 193">
          <a:extLst>
            <a:ext uri="{FF2B5EF4-FFF2-40B4-BE49-F238E27FC236}">
              <a16:creationId xmlns:a16="http://schemas.microsoft.com/office/drawing/2014/main" id="{57B70488-F9AD-462A-B00D-D14242197A26}"/>
            </a:ext>
          </a:extLst>
        </xdr:cNvPr>
        <xdr:cNvCxnSpPr/>
      </xdr:nvCxnSpPr>
      <xdr:spPr>
        <a:xfrm>
          <a:off x="1790700" y="10107385"/>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146776</xdr:rowOff>
    </xdr:from>
    <xdr:to>
      <xdr:col>6</xdr:col>
      <xdr:colOff>38100</xdr:colOff>
      <xdr:row>60</xdr:row>
      <xdr:rowOff>76926</xdr:rowOff>
    </xdr:to>
    <xdr:sp macro="" textlink="">
      <xdr:nvSpPr>
        <xdr:cNvPr id="195" name="楕円 194">
          <a:extLst>
            <a:ext uri="{FF2B5EF4-FFF2-40B4-BE49-F238E27FC236}">
              <a16:creationId xmlns:a16="http://schemas.microsoft.com/office/drawing/2014/main" id="{8F4670E2-FE2B-4AC1-8210-7D8274D2A033}"/>
            </a:ext>
          </a:extLst>
        </xdr:cNvPr>
        <xdr:cNvSpPr/>
      </xdr:nvSpPr>
      <xdr:spPr>
        <a:xfrm>
          <a:off x="965200" y="100375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26126</xdr:rowOff>
    </xdr:from>
    <xdr:to>
      <xdr:col>10</xdr:col>
      <xdr:colOff>114300</xdr:colOff>
      <xdr:row>60</xdr:row>
      <xdr:rowOff>48985</xdr:rowOff>
    </xdr:to>
    <xdr:cxnSp macro="">
      <xdr:nvCxnSpPr>
        <xdr:cNvPr id="196" name="直線コネクタ 195">
          <a:extLst>
            <a:ext uri="{FF2B5EF4-FFF2-40B4-BE49-F238E27FC236}">
              <a16:creationId xmlns:a16="http://schemas.microsoft.com/office/drawing/2014/main" id="{7D8E9087-0923-42E6-BB1A-F99C36E7B6F8}"/>
            </a:ext>
          </a:extLst>
        </xdr:cNvPr>
        <xdr:cNvCxnSpPr/>
      </xdr:nvCxnSpPr>
      <xdr:spPr>
        <a:xfrm>
          <a:off x="1008380" y="10084526"/>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76217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2891F2F2-685B-4C91-BC11-7377F1DDBBEA}"/>
            </a:ext>
          </a:extLst>
        </xdr:cNvPr>
        <xdr:cNvSpPr txBox="1"/>
      </xdr:nvSpPr>
      <xdr:spPr>
        <a:xfrm>
          <a:off x="317056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12C3AE3B-D60A-4015-B7B5-AFF8ABF92F9B}"/>
            </a:ext>
          </a:extLst>
        </xdr:cNvPr>
        <xdr:cNvSpPr txBox="1"/>
      </xdr:nvSpPr>
      <xdr:spPr>
        <a:xfrm>
          <a:off x="2385704" y="1029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2739</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F959486-B4A9-4F33-987C-094F0F4DEBDF}"/>
            </a:ext>
          </a:extLst>
        </xdr:cNvPr>
        <xdr:cNvSpPr txBox="1"/>
      </xdr:nvSpPr>
      <xdr:spPr>
        <a:xfrm>
          <a:off x="1611004" y="1022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DC0DE217-89F9-4D46-B11E-89D0CF5931A4}"/>
            </a:ext>
          </a:extLst>
        </xdr:cNvPr>
        <xdr:cNvSpPr txBox="1"/>
      </xdr:nvSpPr>
      <xdr:spPr>
        <a:xfrm>
          <a:off x="83630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163665</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73310C40-2851-42D9-B81D-CC23CC37E77C}"/>
            </a:ext>
          </a:extLst>
        </xdr:cNvPr>
        <xdr:cNvSpPr txBox="1"/>
      </xdr:nvSpPr>
      <xdr:spPr>
        <a:xfrm>
          <a:off x="3170564" y="988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D9B741CA-AC08-4751-BD39-B058874AE7F3}"/>
            </a:ext>
          </a:extLst>
        </xdr:cNvPr>
        <xdr:cNvSpPr txBox="1"/>
      </xdr:nvSpPr>
      <xdr:spPr>
        <a:xfrm>
          <a:off x="2385704" y="986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116312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FE8DD6BF-257F-45FB-80D1-8D61257F7910}"/>
            </a:ext>
          </a:extLst>
        </xdr:cNvPr>
        <xdr:cNvSpPr txBox="1"/>
      </xdr:nvSpPr>
      <xdr:spPr>
        <a:xfrm>
          <a:off x="1611004" y="983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93453</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A03E8D90-9ECC-42F1-9D3A-47F099100C70}"/>
            </a:ext>
          </a:extLst>
        </xdr:cNvPr>
        <xdr:cNvSpPr txBox="1"/>
      </xdr:nvSpPr>
      <xdr:spPr>
        <a:xfrm>
          <a:off x="836304" y="981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E95518B4-0803-44E8-8F1B-91880597F456}"/>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A05B333D-B46D-475B-85A8-B2CA62D4BA85}"/>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DB5F7E7B-2471-49F6-AFE4-BE084EBD14D5}"/>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5036C16B-B6E4-456F-A4D4-019188D3478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F3EA3707-B2D9-4B08-8607-D550F8344B2B}"/>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EAD5B243-6C53-4C59-931C-6D46CE4B19F7}"/>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436A8DE7-605A-4E50-8179-9758F943D4F1}"/>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2F01910-79D7-493A-940A-C77859E940F1}"/>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6F21CC8C-5BC5-4B77-ADC8-D455DCBE34C6}"/>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A3D14A99-4923-4829-840A-07712AFBB40A}"/>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22AA92E3-D867-4F1B-8946-53123A286A35}"/>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3D221EC-94EB-44B3-8223-2B2503BB07DA}"/>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7D70EF27-1DA8-4CCA-A403-754B05980452}"/>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82ED1B69-7964-41AB-A934-31E953768F07}"/>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E87EB91F-90C5-4833-9BB4-964791EF1C0A}"/>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DB8A28D3-2E14-4E82-BEC1-D3CED5968693}"/>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6386AB3C-F020-48B8-BD3C-C06523230A22}"/>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11887C8-9DA1-4003-A4E3-CE169CD76A13}"/>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B1AEF1FA-C613-4660-B556-5450572037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F5663FE3-3D3B-4BD8-B5AE-EEB01524799B}"/>
            </a:ext>
          </a:extLst>
        </xdr:cNvPr>
        <xdr:cNvSpPr txBox="1"/>
      </xdr:nvSpPr>
      <xdr:spPr>
        <a:xfrm>
          <a:off x="5168508" y="917703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40B9B0FB-2A98-4AB5-AF95-9E07EC572C83}"/>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16225ADE-D79B-4117-981D-878ACE47F936}"/>
            </a:ext>
          </a:extLst>
        </xdr:cNvPr>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4B7568D5-F9B6-45C0-B0DA-EF58B9483FCC}"/>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a:extLst>
            <a:ext uri="{FF2B5EF4-FFF2-40B4-BE49-F238E27FC236}">
              <a16:creationId xmlns:a16="http://schemas.microsoft.com/office/drawing/2014/main" id="{3B931CA8-1A1C-4913-A5F7-CFA462DF9911}"/>
            </a:ext>
          </a:extLst>
        </xdr:cNvPr>
        <xdr:cNvCxnSpPr/>
      </xdr:nvCxnSpPr>
      <xdr:spPr>
        <a:xfrm flipV="1">
          <a:off x="9219565" y="9416937"/>
          <a:ext cx="0" cy="1387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DAE04981-95BC-410B-8D48-28DFB6D412E9}"/>
            </a:ext>
          </a:extLst>
        </xdr:cNvPr>
        <xdr:cNvSpPr txBox="1"/>
      </xdr:nvSpPr>
      <xdr:spPr>
        <a:xfrm>
          <a:off x="9258300" y="108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a:extLst>
            <a:ext uri="{FF2B5EF4-FFF2-40B4-BE49-F238E27FC236}">
              <a16:creationId xmlns:a16="http://schemas.microsoft.com/office/drawing/2014/main" id="{2E41FB1B-1AB6-493C-8AC1-D7D681467B3E}"/>
            </a:ext>
          </a:extLst>
        </xdr:cNvPr>
        <xdr:cNvCxnSpPr/>
      </xdr:nvCxnSpPr>
      <xdr:spPr>
        <a:xfrm>
          <a:off x="9154160" y="10804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F69D980A-82C2-4201-95DB-33C04C06B6B1}"/>
            </a:ext>
          </a:extLst>
        </xdr:cNvPr>
        <xdr:cNvSpPr txBox="1"/>
      </xdr:nvSpPr>
      <xdr:spPr>
        <a:xfrm>
          <a:off x="9258300" y="919978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a:extLst>
            <a:ext uri="{FF2B5EF4-FFF2-40B4-BE49-F238E27FC236}">
              <a16:creationId xmlns:a16="http://schemas.microsoft.com/office/drawing/2014/main" id="{1C9C8B90-E065-4689-B5CB-5EB2C60FC41F}"/>
            </a:ext>
          </a:extLst>
        </xdr:cNvPr>
        <xdr:cNvCxnSpPr/>
      </xdr:nvCxnSpPr>
      <xdr:spPr>
        <a:xfrm>
          <a:off x="9154160" y="94169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164918</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FE708974-20D4-49C1-8B51-462524964D03}"/>
            </a:ext>
          </a:extLst>
        </xdr:cNvPr>
        <xdr:cNvSpPr txBox="1"/>
      </xdr:nvSpPr>
      <xdr:spPr>
        <a:xfrm>
          <a:off x="9258300" y="1055859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a:extLst>
            <a:ext uri="{FF2B5EF4-FFF2-40B4-BE49-F238E27FC236}">
              <a16:creationId xmlns:a16="http://schemas.microsoft.com/office/drawing/2014/main" id="{7A18718E-E720-4F8F-96D9-3D24DDAF35AD}"/>
            </a:ext>
          </a:extLst>
        </xdr:cNvPr>
        <xdr:cNvSpPr/>
      </xdr:nvSpPr>
      <xdr:spPr>
        <a:xfrm>
          <a:off x="9192260" y="105763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5" name="フローチャート: 判断 234">
          <a:extLst>
            <a:ext uri="{FF2B5EF4-FFF2-40B4-BE49-F238E27FC236}">
              <a16:creationId xmlns:a16="http://schemas.microsoft.com/office/drawing/2014/main" id="{A7B7E425-6E48-4EF9-B53E-F8EF95330D8F}"/>
            </a:ext>
          </a:extLst>
        </xdr:cNvPr>
        <xdr:cNvSpPr/>
      </xdr:nvSpPr>
      <xdr:spPr>
        <a:xfrm>
          <a:off x="8445500" y="105473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6" name="フローチャート: 判断 235">
          <a:extLst>
            <a:ext uri="{FF2B5EF4-FFF2-40B4-BE49-F238E27FC236}">
              <a16:creationId xmlns:a16="http://schemas.microsoft.com/office/drawing/2014/main" id="{0486FEBB-F3C7-42F7-9837-EAE22AADD939}"/>
            </a:ext>
          </a:extLst>
        </xdr:cNvPr>
        <xdr:cNvSpPr/>
      </xdr:nvSpPr>
      <xdr:spPr>
        <a:xfrm>
          <a:off x="7670800" y="105486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7" name="フローチャート: 判断 236">
          <a:extLst>
            <a:ext uri="{FF2B5EF4-FFF2-40B4-BE49-F238E27FC236}">
              <a16:creationId xmlns:a16="http://schemas.microsoft.com/office/drawing/2014/main" id="{00D85B17-41BA-44AC-AE3D-532645AA33EB}"/>
            </a:ext>
          </a:extLst>
        </xdr:cNvPr>
        <xdr:cNvSpPr/>
      </xdr:nvSpPr>
      <xdr:spPr>
        <a:xfrm>
          <a:off x="6873240" y="1060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8" name="フローチャート: 判断 237">
          <a:extLst>
            <a:ext uri="{FF2B5EF4-FFF2-40B4-BE49-F238E27FC236}">
              <a16:creationId xmlns:a16="http://schemas.microsoft.com/office/drawing/2014/main" id="{F8477A26-38D1-4051-BD81-DF5F731457A0}"/>
            </a:ext>
          </a:extLst>
        </xdr:cNvPr>
        <xdr:cNvSpPr/>
      </xdr:nvSpPr>
      <xdr:spPr>
        <a:xfrm>
          <a:off x="6098540" y="105548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CDF0D9B-1696-4DCD-BB90-1C6905510FCD}"/>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040489A-2736-456D-9B09-2485DE4F7BED}"/>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1DCA1FC-1CDD-4AE3-A700-2D1E8E8FB142}"/>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416B59F-32FB-47C2-BA5E-8B29EDE57EBF}"/>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C66D4D7-B7DE-4461-83DC-0E46BB5E5D25}"/>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42967</xdr:rowOff>
    </xdr:from>
    <xdr:to>
      <xdr:col>55</xdr:col>
      <xdr:colOff>50800</xdr:colOff>
      <xdr:row>60</xdr:row>
      <xdr:rowOff>144567</xdr:rowOff>
    </xdr:to>
    <xdr:sp macro="" textlink="">
      <xdr:nvSpPr>
        <xdr:cNvPr id="244" name="楕円 243">
          <a:extLst>
            <a:ext uri="{FF2B5EF4-FFF2-40B4-BE49-F238E27FC236}">
              <a16:creationId xmlns:a16="http://schemas.microsoft.com/office/drawing/2014/main" id="{7958C278-6936-4BEE-AC11-EEECC9B948E3}"/>
            </a:ext>
          </a:extLst>
        </xdr:cNvPr>
        <xdr:cNvSpPr/>
      </xdr:nvSpPr>
      <xdr:spPr>
        <a:xfrm>
          <a:off x="9192260" y="101013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65844</xdr:rowOff>
    </xdr:from>
    <xdr:ext cx="690189" cy="259045"/>
    <xdr:sp macro="" textlink="">
      <xdr:nvSpPr>
        <xdr:cNvPr id="245" name="【橋りょう・トンネル】&#10;一人当たり有形固定資産（償却資産）額該当値テキスト">
          <a:extLst>
            <a:ext uri="{FF2B5EF4-FFF2-40B4-BE49-F238E27FC236}">
              <a16:creationId xmlns:a16="http://schemas.microsoft.com/office/drawing/2014/main" id="{AF73DE50-F0DA-4F24-AB1F-5569ED3600A9}"/>
            </a:ext>
          </a:extLst>
        </xdr:cNvPr>
        <xdr:cNvSpPr txBox="1"/>
      </xdr:nvSpPr>
      <xdr:spPr>
        <a:xfrm>
          <a:off x="9258300" y="9956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64757</xdr:rowOff>
    </xdr:from>
    <xdr:to>
      <xdr:col>50</xdr:col>
      <xdr:colOff>165100</xdr:colOff>
      <xdr:row>60</xdr:row>
      <xdr:rowOff>166357</xdr:rowOff>
    </xdr:to>
    <xdr:sp macro="" textlink="">
      <xdr:nvSpPr>
        <xdr:cNvPr id="246" name="楕円 245">
          <a:extLst>
            <a:ext uri="{FF2B5EF4-FFF2-40B4-BE49-F238E27FC236}">
              <a16:creationId xmlns:a16="http://schemas.microsoft.com/office/drawing/2014/main" id="{D6015AD5-DB5D-4CF1-B9B2-14C49F599C70}"/>
            </a:ext>
          </a:extLst>
        </xdr:cNvPr>
        <xdr:cNvSpPr/>
      </xdr:nvSpPr>
      <xdr:spPr>
        <a:xfrm>
          <a:off x="8445500" y="1012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93767</xdr:rowOff>
    </xdr:from>
    <xdr:to>
      <xdr:col>55</xdr:col>
      <xdr:colOff>0</xdr:colOff>
      <xdr:row>60</xdr:row>
      <xdr:rowOff>115557</xdr:rowOff>
    </xdr:to>
    <xdr:cxnSp macro="">
      <xdr:nvCxnSpPr>
        <xdr:cNvPr id="247" name="直線コネクタ 246">
          <a:extLst>
            <a:ext uri="{FF2B5EF4-FFF2-40B4-BE49-F238E27FC236}">
              <a16:creationId xmlns:a16="http://schemas.microsoft.com/office/drawing/2014/main" id="{4F10AD00-2B69-424D-9BF0-A66FF54B5F7D}"/>
            </a:ext>
          </a:extLst>
        </xdr:cNvPr>
        <xdr:cNvCxnSpPr/>
      </xdr:nvCxnSpPr>
      <xdr:spPr>
        <a:xfrm flipV="1">
          <a:off x="8496300" y="10152167"/>
          <a:ext cx="723900" cy="2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84604</xdr:rowOff>
    </xdr:from>
    <xdr:to>
      <xdr:col>46</xdr:col>
      <xdr:colOff>38100</xdr:colOff>
      <xdr:row>61</xdr:row>
      <xdr:rowOff>14754</xdr:rowOff>
    </xdr:to>
    <xdr:sp macro="" textlink="">
      <xdr:nvSpPr>
        <xdr:cNvPr id="248" name="楕円 247">
          <a:extLst>
            <a:ext uri="{FF2B5EF4-FFF2-40B4-BE49-F238E27FC236}">
              <a16:creationId xmlns:a16="http://schemas.microsoft.com/office/drawing/2014/main" id="{591A0448-B8AC-46F4-AD05-980067FCB408}"/>
            </a:ext>
          </a:extLst>
        </xdr:cNvPr>
        <xdr:cNvSpPr/>
      </xdr:nvSpPr>
      <xdr:spPr>
        <a:xfrm>
          <a:off x="7670800" y="101430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115557</xdr:rowOff>
    </xdr:from>
    <xdr:to>
      <xdr:col>50</xdr:col>
      <xdr:colOff>114300</xdr:colOff>
      <xdr:row>60</xdr:row>
      <xdr:rowOff>135404</xdr:rowOff>
    </xdr:to>
    <xdr:cxnSp macro="">
      <xdr:nvCxnSpPr>
        <xdr:cNvPr id="249" name="直線コネクタ 248">
          <a:extLst>
            <a:ext uri="{FF2B5EF4-FFF2-40B4-BE49-F238E27FC236}">
              <a16:creationId xmlns:a16="http://schemas.microsoft.com/office/drawing/2014/main" id="{9ECC1909-3A77-4DF0-BD53-D4F3665C20CB}"/>
            </a:ext>
          </a:extLst>
        </xdr:cNvPr>
        <xdr:cNvCxnSpPr/>
      </xdr:nvCxnSpPr>
      <xdr:spPr>
        <a:xfrm flipV="1">
          <a:off x="7713980" y="10173957"/>
          <a:ext cx="782320" cy="1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99364</xdr:rowOff>
    </xdr:from>
    <xdr:to>
      <xdr:col>41</xdr:col>
      <xdr:colOff>101600</xdr:colOff>
      <xdr:row>61</xdr:row>
      <xdr:rowOff>29514</xdr:rowOff>
    </xdr:to>
    <xdr:sp macro="" textlink="">
      <xdr:nvSpPr>
        <xdr:cNvPr id="250" name="楕円 249">
          <a:extLst>
            <a:ext uri="{FF2B5EF4-FFF2-40B4-BE49-F238E27FC236}">
              <a16:creationId xmlns:a16="http://schemas.microsoft.com/office/drawing/2014/main" id="{D6601888-62A7-4D75-9811-E1E9A9114008}"/>
            </a:ext>
          </a:extLst>
        </xdr:cNvPr>
        <xdr:cNvSpPr/>
      </xdr:nvSpPr>
      <xdr:spPr>
        <a:xfrm>
          <a:off x="6873240" y="101577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135404</xdr:rowOff>
    </xdr:from>
    <xdr:to>
      <xdr:col>45</xdr:col>
      <xdr:colOff>177800</xdr:colOff>
      <xdr:row>60</xdr:row>
      <xdr:rowOff>150164</xdr:rowOff>
    </xdr:to>
    <xdr:cxnSp macro="">
      <xdr:nvCxnSpPr>
        <xdr:cNvPr id="251" name="直線コネクタ 250">
          <a:extLst>
            <a:ext uri="{FF2B5EF4-FFF2-40B4-BE49-F238E27FC236}">
              <a16:creationId xmlns:a16="http://schemas.microsoft.com/office/drawing/2014/main" id="{07D95DC1-5680-4D5E-A1EE-9E1F0A287846}"/>
            </a:ext>
          </a:extLst>
        </xdr:cNvPr>
        <xdr:cNvCxnSpPr/>
      </xdr:nvCxnSpPr>
      <xdr:spPr>
        <a:xfrm flipV="1">
          <a:off x="6924040" y="10193804"/>
          <a:ext cx="789940" cy="1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124490</xdr:rowOff>
    </xdr:from>
    <xdr:to>
      <xdr:col>36</xdr:col>
      <xdr:colOff>165100</xdr:colOff>
      <xdr:row>61</xdr:row>
      <xdr:rowOff>54640</xdr:rowOff>
    </xdr:to>
    <xdr:sp macro="" textlink="">
      <xdr:nvSpPr>
        <xdr:cNvPr id="252" name="楕円 251">
          <a:extLst>
            <a:ext uri="{FF2B5EF4-FFF2-40B4-BE49-F238E27FC236}">
              <a16:creationId xmlns:a16="http://schemas.microsoft.com/office/drawing/2014/main" id="{2F42C9D3-6192-40CE-8BBE-B2984725F71C}"/>
            </a:ext>
          </a:extLst>
        </xdr:cNvPr>
        <xdr:cNvSpPr/>
      </xdr:nvSpPr>
      <xdr:spPr>
        <a:xfrm>
          <a:off x="6098540" y="10182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150164</xdr:rowOff>
    </xdr:from>
    <xdr:to>
      <xdr:col>41</xdr:col>
      <xdr:colOff>50800</xdr:colOff>
      <xdr:row>61</xdr:row>
      <xdr:rowOff>3840</xdr:rowOff>
    </xdr:to>
    <xdr:cxnSp macro="">
      <xdr:nvCxnSpPr>
        <xdr:cNvPr id="253" name="直線コネクタ 252">
          <a:extLst>
            <a:ext uri="{FF2B5EF4-FFF2-40B4-BE49-F238E27FC236}">
              <a16:creationId xmlns:a16="http://schemas.microsoft.com/office/drawing/2014/main" id="{3D17913C-BFAD-4C27-9048-0FC00A58A4FF}"/>
            </a:ext>
          </a:extLst>
        </xdr:cNvPr>
        <xdr:cNvCxnSpPr/>
      </xdr:nvCxnSpPr>
      <xdr:spPr>
        <a:xfrm flipV="1">
          <a:off x="6149340" y="10208564"/>
          <a:ext cx="774700" cy="2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74930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41F453AD-1688-43BC-A38B-89058002AB25}"/>
            </a:ext>
          </a:extLst>
        </xdr:cNvPr>
        <xdr:cNvSpPr txBox="1"/>
      </xdr:nvSpPr>
      <xdr:spPr>
        <a:xfrm>
          <a:off x="8184225" y="106362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76200</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4EF7FDC2-702C-4C8D-8880-F877792D4376}"/>
            </a:ext>
          </a:extLst>
        </xdr:cNvPr>
        <xdr:cNvSpPr txBox="1"/>
      </xdr:nvSpPr>
      <xdr:spPr>
        <a:xfrm>
          <a:off x="7399365" y="106375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139173</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A0A3F458-47B0-4576-B4AE-18CC82AC46C6}"/>
            </a:ext>
          </a:extLst>
        </xdr:cNvPr>
        <xdr:cNvSpPr txBox="1"/>
      </xdr:nvSpPr>
      <xdr:spPr>
        <a:xfrm>
          <a:off x="6624665" y="107004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82408</xdr:rowOff>
    </xdr:from>
    <xdr:ext cx="690189" cy="259045"/>
    <xdr:sp macro="" textlink="">
      <xdr:nvSpPr>
        <xdr:cNvPr id="257" name="n_4aveValue【橋りょう・トンネル】&#10;一人当たり有形固定資産（償却資産）額">
          <a:extLst>
            <a:ext uri="{FF2B5EF4-FFF2-40B4-BE49-F238E27FC236}">
              <a16:creationId xmlns:a16="http://schemas.microsoft.com/office/drawing/2014/main" id="{95C7DCD9-6FD5-4074-9D1B-2373D36D838A}"/>
            </a:ext>
          </a:extLst>
        </xdr:cNvPr>
        <xdr:cNvSpPr txBox="1"/>
      </xdr:nvSpPr>
      <xdr:spPr>
        <a:xfrm>
          <a:off x="5849965" y="10643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11434</xdr:rowOff>
    </xdr:from>
    <xdr:ext cx="690189" cy="259045"/>
    <xdr:sp macro="" textlink="">
      <xdr:nvSpPr>
        <xdr:cNvPr id="258" name="n_1mainValue【橋りょう・トンネル】&#10;一人当たり有形固定資産（償却資産）額">
          <a:extLst>
            <a:ext uri="{FF2B5EF4-FFF2-40B4-BE49-F238E27FC236}">
              <a16:creationId xmlns:a16="http://schemas.microsoft.com/office/drawing/2014/main" id="{D1E656DB-CA1B-4241-9E47-9A5353B66A1B}"/>
            </a:ext>
          </a:extLst>
        </xdr:cNvPr>
        <xdr:cNvSpPr txBox="1"/>
      </xdr:nvSpPr>
      <xdr:spPr>
        <a:xfrm>
          <a:off x="8184225" y="99021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31281</xdr:rowOff>
    </xdr:from>
    <xdr:ext cx="690189" cy="259045"/>
    <xdr:sp macro="" textlink="">
      <xdr:nvSpPr>
        <xdr:cNvPr id="259" name="n_2mainValue【橋りょう・トンネル】&#10;一人当たり有形固定資産（償却資産）額">
          <a:extLst>
            <a:ext uri="{FF2B5EF4-FFF2-40B4-BE49-F238E27FC236}">
              <a16:creationId xmlns:a16="http://schemas.microsoft.com/office/drawing/2014/main" id="{89F1E5B5-80C9-427B-AE95-81120F96A3A4}"/>
            </a:ext>
          </a:extLst>
        </xdr:cNvPr>
        <xdr:cNvSpPr txBox="1"/>
      </xdr:nvSpPr>
      <xdr:spPr>
        <a:xfrm>
          <a:off x="7399365" y="9922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46041</xdr:rowOff>
    </xdr:from>
    <xdr:ext cx="690189" cy="259045"/>
    <xdr:sp macro="" textlink="">
      <xdr:nvSpPr>
        <xdr:cNvPr id="260" name="n_3mainValue【橋りょう・トンネル】&#10;一人当たり有形固定資産（償却資産）額">
          <a:extLst>
            <a:ext uri="{FF2B5EF4-FFF2-40B4-BE49-F238E27FC236}">
              <a16:creationId xmlns:a16="http://schemas.microsoft.com/office/drawing/2014/main" id="{EC388559-6BF8-4DB5-A9DF-4F2D843271A2}"/>
            </a:ext>
          </a:extLst>
        </xdr:cNvPr>
        <xdr:cNvSpPr txBox="1"/>
      </xdr:nvSpPr>
      <xdr:spPr>
        <a:xfrm>
          <a:off x="6624665" y="99368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59</xdr:row>
      <xdr:rowOff>71167</xdr:rowOff>
    </xdr:from>
    <xdr:ext cx="690189" cy="259045"/>
    <xdr:sp macro="" textlink="">
      <xdr:nvSpPr>
        <xdr:cNvPr id="261" name="n_4mainValue【橋りょう・トンネル】&#10;一人当たり有形固定資産（償却資産）額">
          <a:extLst>
            <a:ext uri="{FF2B5EF4-FFF2-40B4-BE49-F238E27FC236}">
              <a16:creationId xmlns:a16="http://schemas.microsoft.com/office/drawing/2014/main" id="{7D515EA1-22B7-4AB7-B51B-5DAD41D3D2C7}"/>
            </a:ext>
          </a:extLst>
        </xdr:cNvPr>
        <xdr:cNvSpPr txBox="1"/>
      </xdr:nvSpPr>
      <xdr:spPr>
        <a:xfrm>
          <a:off x="5849965" y="9961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309677BD-9BCC-49E5-83A2-184982E7292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8EA01E17-F5E7-414A-9C53-4ADA0EE9199D}"/>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9D9B20A7-F20B-42FA-BD7E-0E34C2B0467C}"/>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1DB99F3E-B072-4F00-949B-8A06105017EE}"/>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4BB03847-6C36-499F-9EBB-2E06B9654B93}"/>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FF02020-AEA0-488F-A6B6-C3F2E113E062}"/>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AE3BD694-D4C3-4C5A-8708-606A7BF349C7}"/>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A7137F79-A777-4852-9DCF-EA2327FB3788}"/>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EE8929D6-97FC-4DC4-9212-E917EB4353C2}"/>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4F3F24A5-15B8-40AE-9276-B63369EF99C7}"/>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2AFCB1A6-E26C-4297-9634-FCAD7F0EE9B3}"/>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9B25BC38-2301-44E3-A0D6-A1438490ECB6}"/>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C478A7E1-06A6-42B5-A550-9F9FFFE34256}"/>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6EE2A568-C065-4346-AC4A-B1258488D61A}"/>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45AB4E31-5FD5-4F85-90EB-AFDB780DB91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B9142B8-C2BE-403D-84E4-E51BD07BA01C}"/>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2FAE6AF0-208C-4F01-B59A-A49D998E892D}"/>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9A0D4C48-D45E-4413-9FE9-E11CF9467DE2}"/>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7A744340-D77C-42CB-A3E7-A0E37733098E}"/>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6DB29BB9-9DEE-4E67-BDEB-72ADA735DD12}"/>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BFB20357-F6EE-4B39-B653-D8E8F1BCD08F}"/>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898A7BB5-1A80-4C9D-AE9C-301970CE1F4E}"/>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AA8BCB58-3973-4278-B2F8-2186FC8E36D1}"/>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36627FE1-17C2-48BF-AC7D-63574F78E792}"/>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F6205D7E-D000-4851-8E19-519A5FE4647C}"/>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7213D0FD-779B-43D7-83ED-2FDE34B505CC}"/>
            </a:ext>
          </a:extLst>
        </xdr:cNvPr>
        <xdr:cNvCxnSpPr/>
      </xdr:nvCxnSpPr>
      <xdr:spPr>
        <a:xfrm flipV="1">
          <a:off x="4086225" y="1305741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269CDBEF-7D1F-4B38-B085-CBC7FE03D575}"/>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7A708569-C49C-4FFD-97E9-634C0CBF29C1}"/>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899A05C6-7D7C-47A0-9C0E-AD02EDE67999}"/>
            </a:ext>
          </a:extLst>
        </xdr:cNvPr>
        <xdr:cNvSpPr txBox="1"/>
      </xdr:nvSpPr>
      <xdr:spPr>
        <a:xfrm>
          <a:off x="4124960" y="12836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7CC74161-65F6-4A3F-9E5C-F92D0C47F7F0}"/>
            </a:ext>
          </a:extLst>
        </xdr:cNvPr>
        <xdr:cNvCxnSpPr/>
      </xdr:nvCxnSpPr>
      <xdr:spPr>
        <a:xfrm>
          <a:off x="4020820" y="130574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E12F3D8D-B1B6-46AB-951A-3CDA2F53E6F4}"/>
            </a:ext>
          </a:extLst>
        </xdr:cNvPr>
        <xdr:cNvSpPr txBox="1"/>
      </xdr:nvSpPr>
      <xdr:spPr>
        <a:xfrm>
          <a:off x="4124960" y="13764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a:extLst>
            <a:ext uri="{FF2B5EF4-FFF2-40B4-BE49-F238E27FC236}">
              <a16:creationId xmlns:a16="http://schemas.microsoft.com/office/drawing/2014/main" id="{4C65CE82-8F5C-475B-8210-38674807AD28}"/>
            </a:ext>
          </a:extLst>
        </xdr:cNvPr>
        <xdr:cNvSpPr/>
      </xdr:nvSpPr>
      <xdr:spPr>
        <a:xfrm>
          <a:off x="4036060" y="139133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a:extLst>
            <a:ext uri="{FF2B5EF4-FFF2-40B4-BE49-F238E27FC236}">
              <a16:creationId xmlns:a16="http://schemas.microsoft.com/office/drawing/2014/main" id="{BAB69300-0A53-4C57-BA20-D2E0DE5CD02B}"/>
            </a:ext>
          </a:extLst>
        </xdr:cNvPr>
        <xdr:cNvSpPr/>
      </xdr:nvSpPr>
      <xdr:spPr>
        <a:xfrm>
          <a:off x="3312160" y="139177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a:extLst>
            <a:ext uri="{FF2B5EF4-FFF2-40B4-BE49-F238E27FC236}">
              <a16:creationId xmlns:a16="http://schemas.microsoft.com/office/drawing/2014/main" id="{8B9F591D-DF6D-47D7-8012-DE6CDDF0300F}"/>
            </a:ext>
          </a:extLst>
        </xdr:cNvPr>
        <xdr:cNvSpPr/>
      </xdr:nvSpPr>
      <xdr:spPr>
        <a:xfrm>
          <a:off x="25146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a:extLst>
            <a:ext uri="{FF2B5EF4-FFF2-40B4-BE49-F238E27FC236}">
              <a16:creationId xmlns:a16="http://schemas.microsoft.com/office/drawing/2014/main" id="{BB991F99-4401-4375-8071-929915262230}"/>
            </a:ext>
          </a:extLst>
        </xdr:cNvPr>
        <xdr:cNvSpPr/>
      </xdr:nvSpPr>
      <xdr:spPr>
        <a:xfrm>
          <a:off x="1739900" y="1393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a:extLst>
            <a:ext uri="{FF2B5EF4-FFF2-40B4-BE49-F238E27FC236}">
              <a16:creationId xmlns:a16="http://schemas.microsoft.com/office/drawing/2014/main" id="{ED4CE202-CE97-4D15-B16F-A2DBD71FDAFF}"/>
            </a:ext>
          </a:extLst>
        </xdr:cNvPr>
        <xdr:cNvSpPr/>
      </xdr:nvSpPr>
      <xdr:spPr>
        <a:xfrm>
          <a:off x="965200" y="139177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8FD0A27C-3595-497A-B24C-70611C7E373D}"/>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AA949B6-CEB1-4C94-B583-25484FF500D7}"/>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6BAC0F5-0A92-4A72-93F5-6A2A94C236E9}"/>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BE007D5-BFD8-4994-9133-1CB79078F2EF}"/>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2417342-92DD-4902-8A1E-089BC8DD02DD}"/>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98334</xdr:rowOff>
    </xdr:from>
    <xdr:to>
      <xdr:col>24</xdr:col>
      <xdr:colOff>114300</xdr:colOff>
      <xdr:row>87</xdr:row>
      <xdr:rowOff>28484</xdr:rowOff>
    </xdr:to>
    <xdr:sp macro="" textlink="">
      <xdr:nvSpPr>
        <xdr:cNvPr id="303" name="楕円 302">
          <a:extLst>
            <a:ext uri="{FF2B5EF4-FFF2-40B4-BE49-F238E27FC236}">
              <a16:creationId xmlns:a16="http://schemas.microsoft.com/office/drawing/2014/main" id="{CAEC7614-4265-40F0-81E0-A970E507FC79}"/>
            </a:ext>
          </a:extLst>
        </xdr:cNvPr>
        <xdr:cNvSpPr/>
      </xdr:nvSpPr>
      <xdr:spPr>
        <a:xfrm>
          <a:off x="4036060" y="145153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13261</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3BE88346-57FE-491A-8A22-784C7BB2505A}"/>
            </a:ext>
          </a:extLst>
        </xdr:cNvPr>
        <xdr:cNvSpPr txBox="1"/>
      </xdr:nvSpPr>
      <xdr:spPr>
        <a:xfrm>
          <a:off x="4124960" y="1443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85271</xdr:rowOff>
    </xdr:from>
    <xdr:to>
      <xdr:col>20</xdr:col>
      <xdr:colOff>38100</xdr:colOff>
      <xdr:row>87</xdr:row>
      <xdr:rowOff>15421</xdr:rowOff>
    </xdr:to>
    <xdr:sp macro="" textlink="">
      <xdr:nvSpPr>
        <xdr:cNvPr id="305" name="楕円 304">
          <a:extLst>
            <a:ext uri="{FF2B5EF4-FFF2-40B4-BE49-F238E27FC236}">
              <a16:creationId xmlns:a16="http://schemas.microsoft.com/office/drawing/2014/main" id="{7E580084-BB09-4896-9979-9332D8954821}"/>
            </a:ext>
          </a:extLst>
        </xdr:cNvPr>
        <xdr:cNvSpPr/>
      </xdr:nvSpPr>
      <xdr:spPr>
        <a:xfrm>
          <a:off x="3312160" y="145023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136071</xdr:rowOff>
    </xdr:from>
    <xdr:to>
      <xdr:col>24</xdr:col>
      <xdr:colOff>63500</xdr:colOff>
      <xdr:row>86</xdr:row>
      <xdr:rowOff>149134</xdr:rowOff>
    </xdr:to>
    <xdr:cxnSp macro="">
      <xdr:nvCxnSpPr>
        <xdr:cNvPr id="306" name="直線コネクタ 305">
          <a:extLst>
            <a:ext uri="{FF2B5EF4-FFF2-40B4-BE49-F238E27FC236}">
              <a16:creationId xmlns:a16="http://schemas.microsoft.com/office/drawing/2014/main" id="{265144DF-EEA3-4B94-A54B-CAFCD44B7867}"/>
            </a:ext>
          </a:extLst>
        </xdr:cNvPr>
        <xdr:cNvCxnSpPr/>
      </xdr:nvCxnSpPr>
      <xdr:spPr>
        <a:xfrm>
          <a:off x="3355340" y="14553111"/>
          <a:ext cx="7315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67311</xdr:rowOff>
    </xdr:from>
    <xdr:to>
      <xdr:col>15</xdr:col>
      <xdr:colOff>101600</xdr:colOff>
      <xdr:row>86</xdr:row>
      <xdr:rowOff>168911</xdr:rowOff>
    </xdr:to>
    <xdr:sp macro="" textlink="">
      <xdr:nvSpPr>
        <xdr:cNvPr id="307" name="楕円 306">
          <a:extLst>
            <a:ext uri="{FF2B5EF4-FFF2-40B4-BE49-F238E27FC236}">
              <a16:creationId xmlns:a16="http://schemas.microsoft.com/office/drawing/2014/main" id="{64DE62B8-135E-4AF0-9FF2-40759DA7D592}"/>
            </a:ext>
          </a:extLst>
        </xdr:cNvPr>
        <xdr:cNvSpPr/>
      </xdr:nvSpPr>
      <xdr:spPr>
        <a:xfrm>
          <a:off x="2514600" y="1448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118111</xdr:rowOff>
    </xdr:from>
    <xdr:to>
      <xdr:col>19</xdr:col>
      <xdr:colOff>177800</xdr:colOff>
      <xdr:row>86</xdr:row>
      <xdr:rowOff>136071</xdr:rowOff>
    </xdr:to>
    <xdr:cxnSp macro="">
      <xdr:nvCxnSpPr>
        <xdr:cNvPr id="308" name="直線コネクタ 307">
          <a:extLst>
            <a:ext uri="{FF2B5EF4-FFF2-40B4-BE49-F238E27FC236}">
              <a16:creationId xmlns:a16="http://schemas.microsoft.com/office/drawing/2014/main" id="{1BED5E8D-ABB1-4A99-82E7-11F643DD9712}"/>
            </a:ext>
          </a:extLst>
        </xdr:cNvPr>
        <xdr:cNvCxnSpPr/>
      </xdr:nvCxnSpPr>
      <xdr:spPr>
        <a:xfrm>
          <a:off x="2565400" y="14535151"/>
          <a:ext cx="78994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42818</xdr:rowOff>
    </xdr:from>
    <xdr:to>
      <xdr:col>10</xdr:col>
      <xdr:colOff>165100</xdr:colOff>
      <xdr:row>86</xdr:row>
      <xdr:rowOff>144418</xdr:rowOff>
    </xdr:to>
    <xdr:sp macro="" textlink="">
      <xdr:nvSpPr>
        <xdr:cNvPr id="309" name="楕円 308">
          <a:extLst>
            <a:ext uri="{FF2B5EF4-FFF2-40B4-BE49-F238E27FC236}">
              <a16:creationId xmlns:a16="http://schemas.microsoft.com/office/drawing/2014/main" id="{6C7A9AB8-5F55-4B30-B1D4-DE2B893BEACE}"/>
            </a:ext>
          </a:extLst>
        </xdr:cNvPr>
        <xdr:cNvSpPr/>
      </xdr:nvSpPr>
      <xdr:spPr>
        <a:xfrm>
          <a:off x="1739900" y="1445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93618</xdr:rowOff>
    </xdr:from>
    <xdr:to>
      <xdr:col>15</xdr:col>
      <xdr:colOff>50800</xdr:colOff>
      <xdr:row>86</xdr:row>
      <xdr:rowOff>118111</xdr:rowOff>
    </xdr:to>
    <xdr:cxnSp macro="">
      <xdr:nvCxnSpPr>
        <xdr:cNvPr id="310" name="直線コネクタ 309">
          <a:extLst>
            <a:ext uri="{FF2B5EF4-FFF2-40B4-BE49-F238E27FC236}">
              <a16:creationId xmlns:a16="http://schemas.microsoft.com/office/drawing/2014/main" id="{E9FF3284-66EF-44F3-A88C-FFE803ED3B39}"/>
            </a:ext>
          </a:extLst>
        </xdr:cNvPr>
        <xdr:cNvCxnSpPr/>
      </xdr:nvCxnSpPr>
      <xdr:spPr>
        <a:xfrm>
          <a:off x="1790700" y="14510658"/>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11793</xdr:rowOff>
    </xdr:from>
    <xdr:to>
      <xdr:col>6</xdr:col>
      <xdr:colOff>38100</xdr:colOff>
      <xdr:row>86</xdr:row>
      <xdr:rowOff>113393</xdr:rowOff>
    </xdr:to>
    <xdr:sp macro="" textlink="">
      <xdr:nvSpPr>
        <xdr:cNvPr id="311" name="楕円 310">
          <a:extLst>
            <a:ext uri="{FF2B5EF4-FFF2-40B4-BE49-F238E27FC236}">
              <a16:creationId xmlns:a16="http://schemas.microsoft.com/office/drawing/2014/main" id="{AB0064C3-7AE5-4983-A2AF-2D602E2C09A2}"/>
            </a:ext>
          </a:extLst>
        </xdr:cNvPr>
        <xdr:cNvSpPr/>
      </xdr:nvSpPr>
      <xdr:spPr>
        <a:xfrm>
          <a:off x="965200" y="144288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62593</xdr:rowOff>
    </xdr:from>
    <xdr:to>
      <xdr:col>10</xdr:col>
      <xdr:colOff>114300</xdr:colOff>
      <xdr:row>86</xdr:row>
      <xdr:rowOff>93618</xdr:rowOff>
    </xdr:to>
    <xdr:cxnSp macro="">
      <xdr:nvCxnSpPr>
        <xdr:cNvPr id="312" name="直線コネクタ 311">
          <a:extLst>
            <a:ext uri="{FF2B5EF4-FFF2-40B4-BE49-F238E27FC236}">
              <a16:creationId xmlns:a16="http://schemas.microsoft.com/office/drawing/2014/main" id="{7183ED02-450C-4F14-9EA7-DF0E7CA1EA4B}"/>
            </a:ext>
          </a:extLst>
        </xdr:cNvPr>
        <xdr:cNvCxnSpPr/>
      </xdr:nvCxnSpPr>
      <xdr:spPr>
        <a:xfrm>
          <a:off x="1008380" y="14479633"/>
          <a:ext cx="78232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121756</xdr:rowOff>
    </xdr:from>
    <xdr:ext cx="405111" cy="259045"/>
    <xdr:sp macro="" textlink="">
      <xdr:nvSpPr>
        <xdr:cNvPr id="313" name="n_1aveValue【公営住宅】&#10;有形固定資産減価償却率">
          <a:extLst>
            <a:ext uri="{FF2B5EF4-FFF2-40B4-BE49-F238E27FC236}">
              <a16:creationId xmlns:a16="http://schemas.microsoft.com/office/drawing/2014/main" id="{F2DA3893-76E7-4897-BC5A-10C17453A93C}"/>
            </a:ext>
          </a:extLst>
        </xdr:cNvPr>
        <xdr:cNvSpPr txBox="1"/>
      </xdr:nvSpPr>
      <xdr:spPr>
        <a:xfrm>
          <a:off x="317056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314" name="n_2aveValue【公営住宅】&#10;有形固定資産減価償却率">
          <a:extLst>
            <a:ext uri="{FF2B5EF4-FFF2-40B4-BE49-F238E27FC236}">
              <a16:creationId xmlns:a16="http://schemas.microsoft.com/office/drawing/2014/main" id="{5D8EFB5A-36FB-4843-9160-73BAA251DD86}"/>
            </a:ext>
          </a:extLst>
        </xdr:cNvPr>
        <xdr:cNvSpPr txBox="1"/>
      </xdr:nvSpPr>
      <xdr:spPr>
        <a:xfrm>
          <a:off x="2385704" y="1374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315" name="n_3aveValue【公営住宅】&#10;有形固定資産減価償却率">
          <a:extLst>
            <a:ext uri="{FF2B5EF4-FFF2-40B4-BE49-F238E27FC236}">
              <a16:creationId xmlns:a16="http://schemas.microsoft.com/office/drawing/2014/main" id="{31677674-5BD3-4D80-A811-26F9E260B8CD}"/>
            </a:ext>
          </a:extLst>
        </xdr:cNvPr>
        <xdr:cNvSpPr txBox="1"/>
      </xdr:nvSpPr>
      <xdr:spPr>
        <a:xfrm>
          <a:off x="1611004" y="1372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121756</xdr:rowOff>
    </xdr:from>
    <xdr:ext cx="405111" cy="259045"/>
    <xdr:sp macro="" textlink="">
      <xdr:nvSpPr>
        <xdr:cNvPr id="316" name="n_4aveValue【公営住宅】&#10;有形固定資産減価償却率">
          <a:extLst>
            <a:ext uri="{FF2B5EF4-FFF2-40B4-BE49-F238E27FC236}">
              <a16:creationId xmlns:a16="http://schemas.microsoft.com/office/drawing/2014/main" id="{01944750-E887-4568-81D6-6454DF493F68}"/>
            </a:ext>
          </a:extLst>
        </xdr:cNvPr>
        <xdr:cNvSpPr txBox="1"/>
      </xdr:nvSpPr>
      <xdr:spPr>
        <a:xfrm>
          <a:off x="83630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6548</xdr:rowOff>
    </xdr:from>
    <xdr:ext cx="405111" cy="259045"/>
    <xdr:sp macro="" textlink="">
      <xdr:nvSpPr>
        <xdr:cNvPr id="317" name="n_1mainValue【公営住宅】&#10;有形固定資産減価償却率">
          <a:extLst>
            <a:ext uri="{FF2B5EF4-FFF2-40B4-BE49-F238E27FC236}">
              <a16:creationId xmlns:a16="http://schemas.microsoft.com/office/drawing/2014/main" id="{E573AB42-A8DF-4EBE-B65A-0BBD086B722F}"/>
            </a:ext>
          </a:extLst>
        </xdr:cNvPr>
        <xdr:cNvSpPr txBox="1"/>
      </xdr:nvSpPr>
      <xdr:spPr>
        <a:xfrm>
          <a:off x="3170564"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160038</xdr:rowOff>
    </xdr:from>
    <xdr:ext cx="405111" cy="259045"/>
    <xdr:sp macro="" textlink="">
      <xdr:nvSpPr>
        <xdr:cNvPr id="318" name="n_2mainValue【公営住宅】&#10;有形固定資産減価償却率">
          <a:extLst>
            <a:ext uri="{FF2B5EF4-FFF2-40B4-BE49-F238E27FC236}">
              <a16:creationId xmlns:a16="http://schemas.microsoft.com/office/drawing/2014/main" id="{D8E8C4D2-E1EE-4010-8C7A-DF5BD84BDDEA}"/>
            </a:ext>
          </a:extLst>
        </xdr:cNvPr>
        <xdr:cNvSpPr txBox="1"/>
      </xdr:nvSpPr>
      <xdr:spPr>
        <a:xfrm>
          <a:off x="2385704" y="14577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135545</xdr:rowOff>
    </xdr:from>
    <xdr:ext cx="405111" cy="259045"/>
    <xdr:sp macro="" textlink="">
      <xdr:nvSpPr>
        <xdr:cNvPr id="319" name="n_3mainValue【公営住宅】&#10;有形固定資産減価償却率">
          <a:extLst>
            <a:ext uri="{FF2B5EF4-FFF2-40B4-BE49-F238E27FC236}">
              <a16:creationId xmlns:a16="http://schemas.microsoft.com/office/drawing/2014/main" id="{A7F85EB2-3CFF-460E-A28F-55D0057A0E06}"/>
            </a:ext>
          </a:extLst>
        </xdr:cNvPr>
        <xdr:cNvSpPr txBox="1"/>
      </xdr:nvSpPr>
      <xdr:spPr>
        <a:xfrm>
          <a:off x="1611004" y="1455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104520</xdr:rowOff>
    </xdr:from>
    <xdr:ext cx="405111" cy="259045"/>
    <xdr:sp macro="" textlink="">
      <xdr:nvSpPr>
        <xdr:cNvPr id="320" name="n_4mainValue【公営住宅】&#10;有形固定資産減価償却率">
          <a:extLst>
            <a:ext uri="{FF2B5EF4-FFF2-40B4-BE49-F238E27FC236}">
              <a16:creationId xmlns:a16="http://schemas.microsoft.com/office/drawing/2014/main" id="{DB100976-E2BD-492A-971F-80CA049CE382}"/>
            </a:ext>
          </a:extLst>
        </xdr:cNvPr>
        <xdr:cNvSpPr txBox="1"/>
      </xdr:nvSpPr>
      <xdr:spPr>
        <a:xfrm>
          <a:off x="836304" y="1452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D2FC616F-8723-4A93-8833-2D4AAD72875D}"/>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301CA7CA-32DE-405C-BC8B-A5BDA0D5EC8A}"/>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C59DBA4-219E-4211-9E81-66DC3F9F2188}"/>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39452062-5BE6-4497-8C7F-8E28DB6BA898}"/>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627BC572-F3C6-4E68-8F69-3A9E42FFD30D}"/>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C7B7153-5EE2-4084-8A23-3F39ADC07226}"/>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281DFD0-D96E-491C-B089-AC3B928E6D8E}"/>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B7166FA-9865-4075-9DDD-587FA841E548}"/>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7EE5F7B5-16DC-4D2F-915C-EB29A2393EB3}"/>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FD9A1FED-8EBB-4885-8E46-1DF3A647A779}"/>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62CC1896-B94D-4B65-B9C3-759E057F20D3}"/>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3E69C966-07AF-4AF0-997E-6D4E1967848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6E22709F-FA0D-4B69-BD1B-A79FC241D306}"/>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7ABBC2FD-F9EF-46DD-87BB-0E85162DC2E7}"/>
            </a:ext>
          </a:extLst>
        </xdr:cNvPr>
        <xdr:cNvSpPr txBox="1"/>
      </xdr:nvSpPr>
      <xdr:spPr>
        <a:xfrm>
          <a:off x="5364041" y="138709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C376088C-2C19-4CEC-A838-A164C7EDF667}"/>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535AC36B-0533-4AD6-A963-DCF90AA4289F}"/>
            </a:ext>
          </a:extLst>
        </xdr:cNvPr>
        <xdr:cNvSpPr txBox="1"/>
      </xdr:nvSpPr>
      <xdr:spPr>
        <a:xfrm>
          <a:off x="5364041" y="13421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294B6388-950F-4BC2-8D54-06E5161C9A1D}"/>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521231DB-CDC9-4BCA-8FC1-E9354090EBD3}"/>
            </a:ext>
          </a:extLst>
        </xdr:cNvPr>
        <xdr:cNvSpPr txBox="1"/>
      </xdr:nvSpPr>
      <xdr:spPr>
        <a:xfrm>
          <a:off x="5364041" y="129756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5E770EB3-995D-4EC4-B867-156B1EE8A1E1}"/>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71C99EFD-CCB1-4392-89C7-01034B432591}"/>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A766A967-1BDE-41EB-9A0E-86BD7E23094C}"/>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a:extLst>
            <a:ext uri="{FF2B5EF4-FFF2-40B4-BE49-F238E27FC236}">
              <a16:creationId xmlns:a16="http://schemas.microsoft.com/office/drawing/2014/main" id="{F70A0646-CC6D-4342-BA13-AD94B2D31806}"/>
            </a:ext>
          </a:extLst>
        </xdr:cNvPr>
        <xdr:cNvCxnSpPr/>
      </xdr:nvCxnSpPr>
      <xdr:spPr>
        <a:xfrm flipV="1">
          <a:off x="9219565" y="13144424"/>
          <a:ext cx="0" cy="129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a:extLst>
            <a:ext uri="{FF2B5EF4-FFF2-40B4-BE49-F238E27FC236}">
              <a16:creationId xmlns:a16="http://schemas.microsoft.com/office/drawing/2014/main" id="{5E9C0B26-8535-424D-8AB1-4D700792986E}"/>
            </a:ext>
          </a:extLst>
        </xdr:cNvPr>
        <xdr:cNvSpPr txBox="1"/>
      </xdr:nvSpPr>
      <xdr:spPr>
        <a:xfrm>
          <a:off x="9258300" y="1444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a:extLst>
            <a:ext uri="{FF2B5EF4-FFF2-40B4-BE49-F238E27FC236}">
              <a16:creationId xmlns:a16="http://schemas.microsoft.com/office/drawing/2014/main" id="{388CF455-7A95-4C03-8962-60FB3B7A34CE}"/>
            </a:ext>
          </a:extLst>
        </xdr:cNvPr>
        <xdr:cNvCxnSpPr/>
      </xdr:nvCxnSpPr>
      <xdr:spPr>
        <a:xfrm>
          <a:off x="9154160" y="144390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a:extLst>
            <a:ext uri="{FF2B5EF4-FFF2-40B4-BE49-F238E27FC236}">
              <a16:creationId xmlns:a16="http://schemas.microsoft.com/office/drawing/2014/main" id="{57AAF3CA-5F67-49CD-9A2D-071270DA22FF}"/>
            </a:ext>
          </a:extLst>
        </xdr:cNvPr>
        <xdr:cNvSpPr txBox="1"/>
      </xdr:nvSpPr>
      <xdr:spPr>
        <a:xfrm>
          <a:off x="9258300" y="1292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a:extLst>
            <a:ext uri="{FF2B5EF4-FFF2-40B4-BE49-F238E27FC236}">
              <a16:creationId xmlns:a16="http://schemas.microsoft.com/office/drawing/2014/main" id="{2C9DDA4F-AA0F-4E28-B93E-37538F3EEEE1}"/>
            </a:ext>
          </a:extLst>
        </xdr:cNvPr>
        <xdr:cNvCxnSpPr/>
      </xdr:nvCxnSpPr>
      <xdr:spPr>
        <a:xfrm>
          <a:off x="9154160" y="13144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125519</xdr:rowOff>
    </xdr:from>
    <xdr:ext cx="469744" cy="259045"/>
    <xdr:sp macro="" textlink="">
      <xdr:nvSpPr>
        <xdr:cNvPr id="347" name="【公営住宅】&#10;一人当たり面積平均値テキスト">
          <a:extLst>
            <a:ext uri="{FF2B5EF4-FFF2-40B4-BE49-F238E27FC236}">
              <a16:creationId xmlns:a16="http://schemas.microsoft.com/office/drawing/2014/main" id="{F3EA25B8-558E-4C81-A080-33E3A38F6A49}"/>
            </a:ext>
          </a:extLst>
        </xdr:cNvPr>
        <xdr:cNvSpPr txBox="1"/>
      </xdr:nvSpPr>
      <xdr:spPr>
        <a:xfrm>
          <a:off x="9258300" y="14207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a:extLst>
            <a:ext uri="{FF2B5EF4-FFF2-40B4-BE49-F238E27FC236}">
              <a16:creationId xmlns:a16="http://schemas.microsoft.com/office/drawing/2014/main" id="{54AC8571-AAB4-4AEC-8CD1-CF3E6E0D07A6}"/>
            </a:ext>
          </a:extLst>
        </xdr:cNvPr>
        <xdr:cNvSpPr/>
      </xdr:nvSpPr>
      <xdr:spPr>
        <a:xfrm>
          <a:off x="9192260" y="142288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9" name="フローチャート: 判断 348">
          <a:extLst>
            <a:ext uri="{FF2B5EF4-FFF2-40B4-BE49-F238E27FC236}">
              <a16:creationId xmlns:a16="http://schemas.microsoft.com/office/drawing/2014/main" id="{741C1EDB-88C2-4460-A3D9-ED2E28ADCE6A}"/>
            </a:ext>
          </a:extLst>
        </xdr:cNvPr>
        <xdr:cNvSpPr/>
      </xdr:nvSpPr>
      <xdr:spPr>
        <a:xfrm>
          <a:off x="8445500" y="142045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0" name="フローチャート: 判断 349">
          <a:extLst>
            <a:ext uri="{FF2B5EF4-FFF2-40B4-BE49-F238E27FC236}">
              <a16:creationId xmlns:a16="http://schemas.microsoft.com/office/drawing/2014/main" id="{EED08F9E-7564-41D2-9C22-36466D1845DA}"/>
            </a:ext>
          </a:extLst>
        </xdr:cNvPr>
        <xdr:cNvSpPr/>
      </xdr:nvSpPr>
      <xdr:spPr>
        <a:xfrm>
          <a:off x="7670800" y="142158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1" name="フローチャート: 判断 350">
          <a:extLst>
            <a:ext uri="{FF2B5EF4-FFF2-40B4-BE49-F238E27FC236}">
              <a16:creationId xmlns:a16="http://schemas.microsoft.com/office/drawing/2014/main" id="{B5247490-2BD2-44E0-B3CC-3BD5A3F5509A}"/>
            </a:ext>
          </a:extLst>
        </xdr:cNvPr>
        <xdr:cNvSpPr/>
      </xdr:nvSpPr>
      <xdr:spPr>
        <a:xfrm>
          <a:off x="6873240" y="142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2" name="フローチャート: 判断 351">
          <a:extLst>
            <a:ext uri="{FF2B5EF4-FFF2-40B4-BE49-F238E27FC236}">
              <a16:creationId xmlns:a16="http://schemas.microsoft.com/office/drawing/2014/main" id="{EB945F46-1962-40CC-865D-705CE0823FA8}"/>
            </a:ext>
          </a:extLst>
        </xdr:cNvPr>
        <xdr:cNvSpPr/>
      </xdr:nvSpPr>
      <xdr:spPr>
        <a:xfrm>
          <a:off x="6098540" y="142470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F11EEC8-E1CD-4BC1-A81B-6A7AF40639FF}"/>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14D0BB87-BB92-4136-8E3C-A49D0C72598F}"/>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4C9B931-B529-47C0-BF98-B9DE638B645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279888F-6C89-437A-BF5E-15828023DD8F}"/>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9B9F5EC-CF6F-470A-A6AF-3371851EE518}"/>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72110</xdr:rowOff>
    </xdr:from>
    <xdr:to>
      <xdr:col>55</xdr:col>
      <xdr:colOff>50800</xdr:colOff>
      <xdr:row>85</xdr:row>
      <xdr:rowOff>2260</xdr:rowOff>
    </xdr:to>
    <xdr:sp macro="" textlink="">
      <xdr:nvSpPr>
        <xdr:cNvPr id="358" name="楕円 357">
          <a:extLst>
            <a:ext uri="{FF2B5EF4-FFF2-40B4-BE49-F238E27FC236}">
              <a16:creationId xmlns:a16="http://schemas.microsoft.com/office/drawing/2014/main" id="{11C81B1D-DDF4-4E4E-ADAE-99B13F854504}"/>
            </a:ext>
          </a:extLst>
        </xdr:cNvPr>
        <xdr:cNvSpPr/>
      </xdr:nvSpPr>
      <xdr:spPr>
        <a:xfrm>
          <a:off x="9192260" y="14153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94987</xdr:rowOff>
    </xdr:from>
    <xdr:ext cx="469744" cy="259045"/>
    <xdr:sp macro="" textlink="">
      <xdr:nvSpPr>
        <xdr:cNvPr id="359" name="【公営住宅】&#10;一人当たり面積該当値テキスト">
          <a:extLst>
            <a:ext uri="{FF2B5EF4-FFF2-40B4-BE49-F238E27FC236}">
              <a16:creationId xmlns:a16="http://schemas.microsoft.com/office/drawing/2014/main" id="{6D5AF689-843F-49E2-83A2-B7C2948FE64B}"/>
            </a:ext>
          </a:extLst>
        </xdr:cNvPr>
        <xdr:cNvSpPr txBox="1"/>
      </xdr:nvSpPr>
      <xdr:spPr>
        <a:xfrm>
          <a:off x="9258300" y="140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79426</xdr:rowOff>
    </xdr:from>
    <xdr:to>
      <xdr:col>50</xdr:col>
      <xdr:colOff>165100</xdr:colOff>
      <xdr:row>85</xdr:row>
      <xdr:rowOff>9576</xdr:rowOff>
    </xdr:to>
    <xdr:sp macro="" textlink="">
      <xdr:nvSpPr>
        <xdr:cNvPr id="360" name="楕円 359">
          <a:extLst>
            <a:ext uri="{FF2B5EF4-FFF2-40B4-BE49-F238E27FC236}">
              <a16:creationId xmlns:a16="http://schemas.microsoft.com/office/drawing/2014/main" id="{D9E6C4EA-F7AF-4373-9B04-4DBFCB0A255B}"/>
            </a:ext>
          </a:extLst>
        </xdr:cNvPr>
        <xdr:cNvSpPr/>
      </xdr:nvSpPr>
      <xdr:spPr>
        <a:xfrm>
          <a:off x="8445500" y="141611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122910</xdr:rowOff>
    </xdr:from>
    <xdr:to>
      <xdr:col>55</xdr:col>
      <xdr:colOff>0</xdr:colOff>
      <xdr:row>84</xdr:row>
      <xdr:rowOff>130226</xdr:rowOff>
    </xdr:to>
    <xdr:cxnSp macro="">
      <xdr:nvCxnSpPr>
        <xdr:cNvPr id="361" name="直線コネクタ 360">
          <a:extLst>
            <a:ext uri="{FF2B5EF4-FFF2-40B4-BE49-F238E27FC236}">
              <a16:creationId xmlns:a16="http://schemas.microsoft.com/office/drawing/2014/main" id="{4C500755-3403-4D4F-B773-3AECE797393D}"/>
            </a:ext>
          </a:extLst>
        </xdr:cNvPr>
        <xdr:cNvCxnSpPr/>
      </xdr:nvCxnSpPr>
      <xdr:spPr>
        <a:xfrm flipV="1">
          <a:off x="8496300" y="14204670"/>
          <a:ext cx="7239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87106</xdr:rowOff>
    </xdr:from>
    <xdr:to>
      <xdr:col>46</xdr:col>
      <xdr:colOff>38100</xdr:colOff>
      <xdr:row>85</xdr:row>
      <xdr:rowOff>17256</xdr:rowOff>
    </xdr:to>
    <xdr:sp macro="" textlink="">
      <xdr:nvSpPr>
        <xdr:cNvPr id="362" name="楕円 361">
          <a:extLst>
            <a:ext uri="{FF2B5EF4-FFF2-40B4-BE49-F238E27FC236}">
              <a16:creationId xmlns:a16="http://schemas.microsoft.com/office/drawing/2014/main" id="{29012477-CEDB-4FB5-9EF4-FC31F8B2F219}"/>
            </a:ext>
          </a:extLst>
        </xdr:cNvPr>
        <xdr:cNvSpPr/>
      </xdr:nvSpPr>
      <xdr:spPr>
        <a:xfrm>
          <a:off x="7670800" y="141688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130226</xdr:rowOff>
    </xdr:from>
    <xdr:to>
      <xdr:col>50</xdr:col>
      <xdr:colOff>114300</xdr:colOff>
      <xdr:row>84</xdr:row>
      <xdr:rowOff>137906</xdr:rowOff>
    </xdr:to>
    <xdr:cxnSp macro="">
      <xdr:nvCxnSpPr>
        <xdr:cNvPr id="363" name="直線コネクタ 362">
          <a:extLst>
            <a:ext uri="{FF2B5EF4-FFF2-40B4-BE49-F238E27FC236}">
              <a16:creationId xmlns:a16="http://schemas.microsoft.com/office/drawing/2014/main" id="{07E3B8D1-E060-4B68-A5C3-B9CF02882FB3}"/>
            </a:ext>
          </a:extLst>
        </xdr:cNvPr>
        <xdr:cNvCxnSpPr/>
      </xdr:nvCxnSpPr>
      <xdr:spPr>
        <a:xfrm flipV="1">
          <a:off x="7713980" y="14211986"/>
          <a:ext cx="78232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92822</xdr:rowOff>
    </xdr:from>
    <xdr:to>
      <xdr:col>41</xdr:col>
      <xdr:colOff>101600</xdr:colOff>
      <xdr:row>85</xdr:row>
      <xdr:rowOff>22972</xdr:rowOff>
    </xdr:to>
    <xdr:sp macro="" textlink="">
      <xdr:nvSpPr>
        <xdr:cNvPr id="364" name="楕円 363">
          <a:extLst>
            <a:ext uri="{FF2B5EF4-FFF2-40B4-BE49-F238E27FC236}">
              <a16:creationId xmlns:a16="http://schemas.microsoft.com/office/drawing/2014/main" id="{51344F49-A006-4A6B-9385-D5357BCADDCE}"/>
            </a:ext>
          </a:extLst>
        </xdr:cNvPr>
        <xdr:cNvSpPr/>
      </xdr:nvSpPr>
      <xdr:spPr>
        <a:xfrm>
          <a:off x="6873240" y="14174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137906</xdr:rowOff>
    </xdr:from>
    <xdr:to>
      <xdr:col>45</xdr:col>
      <xdr:colOff>177800</xdr:colOff>
      <xdr:row>84</xdr:row>
      <xdr:rowOff>143622</xdr:rowOff>
    </xdr:to>
    <xdr:cxnSp macro="">
      <xdr:nvCxnSpPr>
        <xdr:cNvPr id="365" name="直線コネクタ 364">
          <a:extLst>
            <a:ext uri="{FF2B5EF4-FFF2-40B4-BE49-F238E27FC236}">
              <a16:creationId xmlns:a16="http://schemas.microsoft.com/office/drawing/2014/main" id="{DBB3F14D-E5E9-4A13-B37A-FA39E6A8F513}"/>
            </a:ext>
          </a:extLst>
        </xdr:cNvPr>
        <xdr:cNvCxnSpPr/>
      </xdr:nvCxnSpPr>
      <xdr:spPr>
        <a:xfrm flipV="1">
          <a:off x="6924040" y="14219666"/>
          <a:ext cx="78994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102606</xdr:rowOff>
    </xdr:from>
    <xdr:to>
      <xdr:col>36</xdr:col>
      <xdr:colOff>165100</xdr:colOff>
      <xdr:row>85</xdr:row>
      <xdr:rowOff>32756</xdr:rowOff>
    </xdr:to>
    <xdr:sp macro="" textlink="">
      <xdr:nvSpPr>
        <xdr:cNvPr id="366" name="楕円 365">
          <a:extLst>
            <a:ext uri="{FF2B5EF4-FFF2-40B4-BE49-F238E27FC236}">
              <a16:creationId xmlns:a16="http://schemas.microsoft.com/office/drawing/2014/main" id="{604835E9-0335-4BF4-A674-C87035FCC598}"/>
            </a:ext>
          </a:extLst>
        </xdr:cNvPr>
        <xdr:cNvSpPr/>
      </xdr:nvSpPr>
      <xdr:spPr>
        <a:xfrm>
          <a:off x="6098540" y="141843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143622</xdr:rowOff>
    </xdr:from>
    <xdr:to>
      <xdr:col>41</xdr:col>
      <xdr:colOff>50800</xdr:colOff>
      <xdr:row>84</xdr:row>
      <xdr:rowOff>153406</xdr:rowOff>
    </xdr:to>
    <xdr:cxnSp macro="">
      <xdr:nvCxnSpPr>
        <xdr:cNvPr id="367" name="直線コネクタ 366">
          <a:extLst>
            <a:ext uri="{FF2B5EF4-FFF2-40B4-BE49-F238E27FC236}">
              <a16:creationId xmlns:a16="http://schemas.microsoft.com/office/drawing/2014/main" id="{3D82F456-6784-43ED-B620-92C07AD625D0}"/>
            </a:ext>
          </a:extLst>
        </xdr:cNvPr>
        <xdr:cNvCxnSpPr/>
      </xdr:nvCxnSpPr>
      <xdr:spPr>
        <a:xfrm flipV="1">
          <a:off x="6149340" y="14225382"/>
          <a:ext cx="7747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44091</xdr:rowOff>
    </xdr:from>
    <xdr:ext cx="469744" cy="259045"/>
    <xdr:sp macro="" textlink="">
      <xdr:nvSpPr>
        <xdr:cNvPr id="368" name="n_1aveValue【公営住宅】&#10;一人当たり面積">
          <a:extLst>
            <a:ext uri="{FF2B5EF4-FFF2-40B4-BE49-F238E27FC236}">
              <a16:creationId xmlns:a16="http://schemas.microsoft.com/office/drawing/2014/main" id="{62B4135B-B20F-41C2-9ADA-B335F3D46B39}"/>
            </a:ext>
          </a:extLst>
        </xdr:cNvPr>
        <xdr:cNvSpPr txBox="1"/>
      </xdr:nvSpPr>
      <xdr:spPr>
        <a:xfrm>
          <a:off x="8271587" y="1429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55384</xdr:rowOff>
    </xdr:from>
    <xdr:ext cx="469744" cy="259045"/>
    <xdr:sp macro="" textlink="">
      <xdr:nvSpPr>
        <xdr:cNvPr id="369" name="n_2aveValue【公営住宅】&#10;一人当たり面積">
          <a:extLst>
            <a:ext uri="{FF2B5EF4-FFF2-40B4-BE49-F238E27FC236}">
              <a16:creationId xmlns:a16="http://schemas.microsoft.com/office/drawing/2014/main" id="{3F86292F-B8A5-48EF-8602-250D26D87F23}"/>
            </a:ext>
          </a:extLst>
        </xdr:cNvPr>
        <xdr:cNvSpPr txBox="1"/>
      </xdr:nvSpPr>
      <xdr:spPr>
        <a:xfrm>
          <a:off x="7509587" y="143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106911</xdr:rowOff>
    </xdr:from>
    <xdr:ext cx="469744" cy="259045"/>
    <xdr:sp macro="" textlink="">
      <xdr:nvSpPr>
        <xdr:cNvPr id="370" name="n_3aveValue【公営住宅】&#10;一人当たり面積">
          <a:extLst>
            <a:ext uri="{FF2B5EF4-FFF2-40B4-BE49-F238E27FC236}">
              <a16:creationId xmlns:a16="http://schemas.microsoft.com/office/drawing/2014/main" id="{AAB4C6DC-94D4-4F1F-B502-4BF813C77362}"/>
            </a:ext>
          </a:extLst>
        </xdr:cNvPr>
        <xdr:cNvSpPr txBox="1"/>
      </xdr:nvSpPr>
      <xdr:spPr>
        <a:xfrm>
          <a:off x="6712027" y="1435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86611</xdr:rowOff>
    </xdr:from>
    <xdr:ext cx="469744" cy="259045"/>
    <xdr:sp macro="" textlink="">
      <xdr:nvSpPr>
        <xdr:cNvPr id="371" name="n_4aveValue【公営住宅】&#10;一人当たり面積">
          <a:extLst>
            <a:ext uri="{FF2B5EF4-FFF2-40B4-BE49-F238E27FC236}">
              <a16:creationId xmlns:a16="http://schemas.microsoft.com/office/drawing/2014/main" id="{DF69A3AE-F548-45AD-A4BE-3AA6DC6EB712}"/>
            </a:ext>
          </a:extLst>
        </xdr:cNvPr>
        <xdr:cNvSpPr txBox="1"/>
      </xdr:nvSpPr>
      <xdr:spPr>
        <a:xfrm>
          <a:off x="5937327" y="1433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26103</xdr:rowOff>
    </xdr:from>
    <xdr:ext cx="469744" cy="259045"/>
    <xdr:sp macro="" textlink="">
      <xdr:nvSpPr>
        <xdr:cNvPr id="372" name="n_1mainValue【公営住宅】&#10;一人当たり面積">
          <a:extLst>
            <a:ext uri="{FF2B5EF4-FFF2-40B4-BE49-F238E27FC236}">
              <a16:creationId xmlns:a16="http://schemas.microsoft.com/office/drawing/2014/main" id="{9973562A-676D-4F1B-8927-52E4C7AC0FF2}"/>
            </a:ext>
          </a:extLst>
        </xdr:cNvPr>
        <xdr:cNvSpPr txBox="1"/>
      </xdr:nvSpPr>
      <xdr:spPr>
        <a:xfrm>
          <a:off x="8271587" y="1394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33783</xdr:rowOff>
    </xdr:from>
    <xdr:ext cx="469744" cy="259045"/>
    <xdr:sp macro="" textlink="">
      <xdr:nvSpPr>
        <xdr:cNvPr id="373" name="n_2mainValue【公営住宅】&#10;一人当たり面積">
          <a:extLst>
            <a:ext uri="{FF2B5EF4-FFF2-40B4-BE49-F238E27FC236}">
              <a16:creationId xmlns:a16="http://schemas.microsoft.com/office/drawing/2014/main" id="{394BD626-7D38-4D84-9AAA-68E52A57D1D2}"/>
            </a:ext>
          </a:extLst>
        </xdr:cNvPr>
        <xdr:cNvSpPr txBox="1"/>
      </xdr:nvSpPr>
      <xdr:spPr>
        <a:xfrm>
          <a:off x="7509587" y="1394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39499</xdr:rowOff>
    </xdr:from>
    <xdr:ext cx="469744" cy="259045"/>
    <xdr:sp macro="" textlink="">
      <xdr:nvSpPr>
        <xdr:cNvPr id="374" name="n_3mainValue【公営住宅】&#10;一人当たり面積">
          <a:extLst>
            <a:ext uri="{FF2B5EF4-FFF2-40B4-BE49-F238E27FC236}">
              <a16:creationId xmlns:a16="http://schemas.microsoft.com/office/drawing/2014/main" id="{371BA9EC-DBB9-40BC-AB21-B3BB862752C3}"/>
            </a:ext>
          </a:extLst>
        </xdr:cNvPr>
        <xdr:cNvSpPr txBox="1"/>
      </xdr:nvSpPr>
      <xdr:spPr>
        <a:xfrm>
          <a:off x="6712027" y="1395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49283</xdr:rowOff>
    </xdr:from>
    <xdr:ext cx="469744" cy="259045"/>
    <xdr:sp macro="" textlink="">
      <xdr:nvSpPr>
        <xdr:cNvPr id="375" name="n_4mainValue【公営住宅】&#10;一人当たり面積">
          <a:extLst>
            <a:ext uri="{FF2B5EF4-FFF2-40B4-BE49-F238E27FC236}">
              <a16:creationId xmlns:a16="http://schemas.microsoft.com/office/drawing/2014/main" id="{BFC3DBDA-6B74-4D0B-A407-4817AC8A162F}"/>
            </a:ext>
          </a:extLst>
        </xdr:cNvPr>
        <xdr:cNvSpPr txBox="1"/>
      </xdr:nvSpPr>
      <xdr:spPr>
        <a:xfrm>
          <a:off x="5937327" y="1396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A54BCAD8-4571-408A-867B-64A135811CEE}"/>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FC41A9A8-1EF9-4EAE-983F-8DA2BAD12C78}"/>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8DB4F0B4-FAD2-4EE6-AB91-4F58EC0C46CE}"/>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E9F32388-DFE9-4E5B-A02D-BE9DC01C7C03}"/>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908C82C5-E9C8-41DF-83B9-07E4E0911FBD}"/>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6181F7C0-FA49-4BE0-8957-0DC5CEB06224}"/>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373015E0-75F6-4920-8A09-FAE9F2C8E7C1}"/>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D7E68C16-9B9B-401E-B5B3-0D36B37BDDA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A41D212-261B-4D6D-9EA0-0F1F2828458A}"/>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EAB532D6-6129-4356-B672-6FB3839507B2}"/>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E720C24A-60D2-436B-BAA5-B1B37B08B7A1}"/>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B825A5BA-633B-483A-9BEB-052C435884E3}"/>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5E11F0F2-FC1C-46AB-85EA-468C85B08C92}"/>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6CEBE970-0049-426B-BC4E-B8F5AE19F52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2464C220-1CBF-4BB7-90D5-28B0D1E7E458}"/>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41742160-13BC-4D1B-86A6-F6C8BA1FC356}"/>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FAD8F17E-073D-41DF-9F13-13E1F05BC3C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385360F1-D5CD-4D3C-AE92-C92FDB87688B}"/>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99169A9C-8A01-4B35-9E13-4A66A21B368A}"/>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F0B516A5-1CBB-44E3-945F-09F0B458C2E2}"/>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D809A2BB-6B72-47AC-8FE4-05AAA206604C}"/>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67F44F7C-B931-4A77-B912-9C08B273E61A}"/>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F2CCBADE-42DD-4B34-B62B-E5AE227A2869}"/>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D3DF90BF-6C1B-49B2-BEB5-FFA69CE4C45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9810AE38-D204-4F90-843F-41CA74FE22DB}"/>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25880850-439F-4072-BF9A-0825770D54F1}"/>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551E8C03-930F-49CB-BF86-632481894018}"/>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04E73D2B-F0C9-409F-B2DE-7C420BACBD2B}"/>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8DFA234A-3C21-454B-9E40-98224DCB2C75}"/>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4D1040E4-EB16-44E1-A9FF-E442120A51FE}"/>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9CB6A5C7-AD25-4D29-8217-FA7B48F91DEF}"/>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F9009380-1815-4FDF-92D9-5B6EBF0FA2E4}"/>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9B62AB9C-DA83-425C-B2E3-F0275BD48547}"/>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C87E28A8-87E6-4015-AFD6-0E56BF4E38E5}"/>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C051D023-282E-4F4E-9C06-FBD2314973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44D256D7-4506-43A5-9F52-9F695DC1B4AE}"/>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2" name="テキスト ボックス 411">
          <a:extLst>
            <a:ext uri="{FF2B5EF4-FFF2-40B4-BE49-F238E27FC236}">
              <a16:creationId xmlns:a16="http://schemas.microsoft.com/office/drawing/2014/main" id="{95B3F7F4-8187-40DD-B688-ED9EA08B8786}"/>
            </a:ext>
          </a:extLst>
        </xdr:cNvPr>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EE4D14F3-080A-402E-8815-073E69581AC1}"/>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9003FE16-4E4E-460C-B356-88F6A2B0CBFA}"/>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5" name="直線コネクタ 414">
          <a:extLst>
            <a:ext uri="{FF2B5EF4-FFF2-40B4-BE49-F238E27FC236}">
              <a16:creationId xmlns:a16="http://schemas.microsoft.com/office/drawing/2014/main" id="{6445F223-630E-4302-8399-B85FDE5808CE}"/>
            </a:ext>
          </a:extLst>
        </xdr:cNvPr>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6" name="【認定こども園・幼稚園・保育所】&#10;有形固定資産減価償却率最小値テキスト">
          <a:extLst>
            <a:ext uri="{FF2B5EF4-FFF2-40B4-BE49-F238E27FC236}">
              <a16:creationId xmlns:a16="http://schemas.microsoft.com/office/drawing/2014/main" id="{B6108A4E-836A-4472-B5C5-530E0FBE0640}"/>
            </a:ext>
          </a:extLst>
        </xdr:cNvPr>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7" name="直線コネクタ 416">
          <a:extLst>
            <a:ext uri="{FF2B5EF4-FFF2-40B4-BE49-F238E27FC236}">
              <a16:creationId xmlns:a16="http://schemas.microsoft.com/office/drawing/2014/main" id="{5512E8BA-3F1E-42E5-8F65-42A9E96AF94D}"/>
            </a:ext>
          </a:extLst>
        </xdr:cNvPr>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8" name="【認定こども園・幼稚園・保育所】&#10;有形固定資産減価償却率最大値テキスト">
          <a:extLst>
            <a:ext uri="{FF2B5EF4-FFF2-40B4-BE49-F238E27FC236}">
              <a16:creationId xmlns:a16="http://schemas.microsoft.com/office/drawing/2014/main" id="{177033CB-FB50-4C20-B0DC-AA05B335CEB7}"/>
            </a:ext>
          </a:extLst>
        </xdr:cNvPr>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9" name="直線コネクタ 418">
          <a:extLst>
            <a:ext uri="{FF2B5EF4-FFF2-40B4-BE49-F238E27FC236}">
              <a16:creationId xmlns:a16="http://schemas.microsoft.com/office/drawing/2014/main" id="{22350C52-3C5B-4D55-91AE-85873E95EB58}"/>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D397CE77-C4F6-4436-BAB4-A4DD51CE57E0}"/>
            </a:ext>
          </a:extLst>
        </xdr:cNvPr>
        <xdr:cNvSpPr txBox="1"/>
      </xdr:nvSpPr>
      <xdr:spPr>
        <a:xfrm>
          <a:off x="144145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421" name="フローチャート: 判断 420">
          <a:extLst>
            <a:ext uri="{FF2B5EF4-FFF2-40B4-BE49-F238E27FC236}">
              <a16:creationId xmlns:a16="http://schemas.microsoft.com/office/drawing/2014/main" id="{F45D8321-C3BB-4C33-AA93-D06FBE3988CF}"/>
            </a:ext>
          </a:extLst>
        </xdr:cNvPr>
        <xdr:cNvSpPr/>
      </xdr:nvSpPr>
      <xdr:spPr>
        <a:xfrm>
          <a:off x="14325600" y="61163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422" name="フローチャート: 判断 421">
          <a:extLst>
            <a:ext uri="{FF2B5EF4-FFF2-40B4-BE49-F238E27FC236}">
              <a16:creationId xmlns:a16="http://schemas.microsoft.com/office/drawing/2014/main" id="{52E8D1BD-3395-4FB7-91DB-559BD1EA53F6}"/>
            </a:ext>
          </a:extLst>
        </xdr:cNvPr>
        <xdr:cNvSpPr/>
      </xdr:nvSpPr>
      <xdr:spPr>
        <a:xfrm>
          <a:off x="1357884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423" name="フローチャート: 判断 422">
          <a:extLst>
            <a:ext uri="{FF2B5EF4-FFF2-40B4-BE49-F238E27FC236}">
              <a16:creationId xmlns:a16="http://schemas.microsoft.com/office/drawing/2014/main" id="{7A5331C8-4D13-463A-BD7A-1B54D7E01EB6}"/>
            </a:ext>
          </a:extLst>
        </xdr:cNvPr>
        <xdr:cNvSpPr/>
      </xdr:nvSpPr>
      <xdr:spPr>
        <a:xfrm>
          <a:off x="1280414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424" name="フローチャート: 判断 423">
          <a:extLst>
            <a:ext uri="{FF2B5EF4-FFF2-40B4-BE49-F238E27FC236}">
              <a16:creationId xmlns:a16="http://schemas.microsoft.com/office/drawing/2014/main" id="{D5E69516-B07A-4B10-BE38-FC9E983142CC}"/>
            </a:ext>
          </a:extLst>
        </xdr:cNvPr>
        <xdr:cNvSpPr/>
      </xdr:nvSpPr>
      <xdr:spPr>
        <a:xfrm>
          <a:off x="12029440" y="62039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5" name="フローチャート: 判断 424">
          <a:extLst>
            <a:ext uri="{FF2B5EF4-FFF2-40B4-BE49-F238E27FC236}">
              <a16:creationId xmlns:a16="http://schemas.microsoft.com/office/drawing/2014/main" id="{B0872CFE-C54B-4246-A898-F14E0A3DCFEC}"/>
            </a:ext>
          </a:extLst>
        </xdr:cNvPr>
        <xdr:cNvSpPr/>
      </xdr:nvSpPr>
      <xdr:spPr>
        <a:xfrm>
          <a:off x="1123188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4D3BD329-B6EB-4183-A028-CDACC75FDA77}"/>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5DF7C0A9-41F7-4BF8-9FDE-92041803903E}"/>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9A5E7FF7-84A1-4EAE-9CA5-82163CA62D22}"/>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0694506-88B7-4C23-867C-94D9ECB7B22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ED5BD7B-F631-4FFC-8A27-B914B034136D}"/>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6350</xdr:rowOff>
    </xdr:from>
    <xdr:to>
      <xdr:col>85</xdr:col>
      <xdr:colOff>177800</xdr:colOff>
      <xdr:row>33</xdr:row>
      <xdr:rowOff>107950</xdr:rowOff>
    </xdr:to>
    <xdr:sp macro="" textlink="">
      <xdr:nvSpPr>
        <xdr:cNvPr id="431" name="楕円 430">
          <a:extLst>
            <a:ext uri="{FF2B5EF4-FFF2-40B4-BE49-F238E27FC236}">
              <a16:creationId xmlns:a16="http://schemas.microsoft.com/office/drawing/2014/main" id="{D611C5E3-9A49-4A09-B746-01047910DB76}"/>
            </a:ext>
          </a:extLst>
        </xdr:cNvPr>
        <xdr:cNvSpPr/>
      </xdr:nvSpPr>
      <xdr:spPr>
        <a:xfrm>
          <a:off x="14325600" y="55384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130827</xdr:rowOff>
    </xdr:from>
    <xdr:ext cx="340478" cy="259045"/>
    <xdr:sp macro="" textlink="">
      <xdr:nvSpPr>
        <xdr:cNvPr id="432" name="【認定こども園・幼稚園・保育所】&#10;有形固定資産減価償却率該当値テキスト">
          <a:extLst>
            <a:ext uri="{FF2B5EF4-FFF2-40B4-BE49-F238E27FC236}">
              <a16:creationId xmlns:a16="http://schemas.microsoft.com/office/drawing/2014/main" id="{513067BF-6719-4909-9271-A9AAA49281E3}"/>
            </a:ext>
          </a:extLst>
        </xdr:cNvPr>
        <xdr:cNvSpPr txBox="1"/>
      </xdr:nvSpPr>
      <xdr:spPr>
        <a:xfrm>
          <a:off x="14414500" y="5495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76200</xdr:rowOff>
    </xdr:from>
    <xdr:to>
      <xdr:col>81</xdr:col>
      <xdr:colOff>101600</xdr:colOff>
      <xdr:row>41</xdr:row>
      <xdr:rowOff>6350</xdr:rowOff>
    </xdr:to>
    <xdr:sp macro="" textlink="">
      <xdr:nvSpPr>
        <xdr:cNvPr id="433" name="楕円 432">
          <a:extLst>
            <a:ext uri="{FF2B5EF4-FFF2-40B4-BE49-F238E27FC236}">
              <a16:creationId xmlns:a16="http://schemas.microsoft.com/office/drawing/2014/main" id="{C687D4DB-5635-4411-A43A-88FD20A7455B}"/>
            </a:ext>
          </a:extLst>
        </xdr:cNvPr>
        <xdr:cNvSpPr/>
      </xdr:nvSpPr>
      <xdr:spPr>
        <a:xfrm>
          <a:off x="13578840" y="6781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57150</xdr:rowOff>
    </xdr:from>
    <xdr:to>
      <xdr:col>85</xdr:col>
      <xdr:colOff>127000</xdr:colOff>
      <xdr:row>40</xdr:row>
      <xdr:rowOff>127000</xdr:rowOff>
    </xdr:to>
    <xdr:cxnSp macro="">
      <xdr:nvCxnSpPr>
        <xdr:cNvPr id="434" name="直線コネクタ 433">
          <a:extLst>
            <a:ext uri="{FF2B5EF4-FFF2-40B4-BE49-F238E27FC236}">
              <a16:creationId xmlns:a16="http://schemas.microsoft.com/office/drawing/2014/main" id="{49BC5F79-5DD3-4874-87E0-E6BEF1C89A24}"/>
            </a:ext>
          </a:extLst>
        </xdr:cNvPr>
        <xdr:cNvCxnSpPr/>
      </xdr:nvCxnSpPr>
      <xdr:spPr>
        <a:xfrm flipV="1">
          <a:off x="13629640" y="5589270"/>
          <a:ext cx="746760" cy="124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76200</xdr:rowOff>
    </xdr:from>
    <xdr:to>
      <xdr:col>76</xdr:col>
      <xdr:colOff>165100</xdr:colOff>
      <xdr:row>41</xdr:row>
      <xdr:rowOff>6350</xdr:rowOff>
    </xdr:to>
    <xdr:sp macro="" textlink="">
      <xdr:nvSpPr>
        <xdr:cNvPr id="435" name="楕円 434">
          <a:extLst>
            <a:ext uri="{FF2B5EF4-FFF2-40B4-BE49-F238E27FC236}">
              <a16:creationId xmlns:a16="http://schemas.microsoft.com/office/drawing/2014/main" id="{4FDE4D71-D2BC-41CB-83CA-8C0558F7BAC9}"/>
            </a:ext>
          </a:extLst>
        </xdr:cNvPr>
        <xdr:cNvSpPr/>
      </xdr:nvSpPr>
      <xdr:spPr>
        <a:xfrm>
          <a:off x="12804140" y="6781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127000</xdr:rowOff>
    </xdr:from>
    <xdr:to>
      <xdr:col>81</xdr:col>
      <xdr:colOff>50800</xdr:colOff>
      <xdr:row>40</xdr:row>
      <xdr:rowOff>127000</xdr:rowOff>
    </xdr:to>
    <xdr:cxnSp macro="">
      <xdr:nvCxnSpPr>
        <xdr:cNvPr id="436" name="直線コネクタ 435">
          <a:extLst>
            <a:ext uri="{FF2B5EF4-FFF2-40B4-BE49-F238E27FC236}">
              <a16:creationId xmlns:a16="http://schemas.microsoft.com/office/drawing/2014/main" id="{B1F0A7B5-5DA8-4731-97FA-65662418EEA7}"/>
            </a:ext>
          </a:extLst>
        </xdr:cNvPr>
        <xdr:cNvCxnSpPr/>
      </xdr:nvCxnSpPr>
      <xdr:spPr>
        <a:xfrm>
          <a:off x="12854940" y="68326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76200</xdr:rowOff>
    </xdr:from>
    <xdr:to>
      <xdr:col>72</xdr:col>
      <xdr:colOff>38100</xdr:colOff>
      <xdr:row>41</xdr:row>
      <xdr:rowOff>6350</xdr:rowOff>
    </xdr:to>
    <xdr:sp macro="" textlink="">
      <xdr:nvSpPr>
        <xdr:cNvPr id="437" name="楕円 436">
          <a:extLst>
            <a:ext uri="{FF2B5EF4-FFF2-40B4-BE49-F238E27FC236}">
              <a16:creationId xmlns:a16="http://schemas.microsoft.com/office/drawing/2014/main" id="{1FBCF91E-0ADC-4A3F-B73F-97AE0EB295C9}"/>
            </a:ext>
          </a:extLst>
        </xdr:cNvPr>
        <xdr:cNvSpPr/>
      </xdr:nvSpPr>
      <xdr:spPr>
        <a:xfrm>
          <a:off x="12029440" y="6781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127000</xdr:rowOff>
    </xdr:from>
    <xdr:to>
      <xdr:col>76</xdr:col>
      <xdr:colOff>114300</xdr:colOff>
      <xdr:row>40</xdr:row>
      <xdr:rowOff>127000</xdr:rowOff>
    </xdr:to>
    <xdr:cxnSp macro="">
      <xdr:nvCxnSpPr>
        <xdr:cNvPr id="438" name="直線コネクタ 437">
          <a:extLst>
            <a:ext uri="{FF2B5EF4-FFF2-40B4-BE49-F238E27FC236}">
              <a16:creationId xmlns:a16="http://schemas.microsoft.com/office/drawing/2014/main" id="{1D3BA600-31F6-4E00-A3D1-F60EFEE99F26}"/>
            </a:ext>
          </a:extLst>
        </xdr:cNvPr>
        <xdr:cNvCxnSpPr/>
      </xdr:nvCxnSpPr>
      <xdr:spPr>
        <a:xfrm>
          <a:off x="12072620" y="68326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76200</xdr:rowOff>
    </xdr:from>
    <xdr:to>
      <xdr:col>67</xdr:col>
      <xdr:colOff>101600</xdr:colOff>
      <xdr:row>41</xdr:row>
      <xdr:rowOff>6350</xdr:rowOff>
    </xdr:to>
    <xdr:sp macro="" textlink="">
      <xdr:nvSpPr>
        <xdr:cNvPr id="439" name="楕円 438">
          <a:extLst>
            <a:ext uri="{FF2B5EF4-FFF2-40B4-BE49-F238E27FC236}">
              <a16:creationId xmlns:a16="http://schemas.microsoft.com/office/drawing/2014/main" id="{93EABCE6-01D7-48E7-9E66-092261FA5612}"/>
            </a:ext>
          </a:extLst>
        </xdr:cNvPr>
        <xdr:cNvSpPr/>
      </xdr:nvSpPr>
      <xdr:spPr>
        <a:xfrm>
          <a:off x="11231880" y="6781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127000</xdr:rowOff>
    </xdr:from>
    <xdr:to>
      <xdr:col>71</xdr:col>
      <xdr:colOff>177800</xdr:colOff>
      <xdr:row>40</xdr:row>
      <xdr:rowOff>127000</xdr:rowOff>
    </xdr:to>
    <xdr:cxnSp macro="">
      <xdr:nvCxnSpPr>
        <xdr:cNvPr id="440" name="直線コネクタ 439">
          <a:extLst>
            <a:ext uri="{FF2B5EF4-FFF2-40B4-BE49-F238E27FC236}">
              <a16:creationId xmlns:a16="http://schemas.microsoft.com/office/drawing/2014/main" id="{1C9CB5E9-4EEC-4B1E-94BB-C3BBC26B95E2}"/>
            </a:ext>
          </a:extLst>
        </xdr:cNvPr>
        <xdr:cNvCxnSpPr/>
      </xdr:nvCxnSpPr>
      <xdr:spPr>
        <a:xfrm>
          <a:off x="11282680" y="68326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143527</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E76C8EC6-B79B-432D-8ACC-B57BE768888A}"/>
            </a:ext>
          </a:extLst>
        </xdr:cNvPr>
        <xdr:cNvSpPr txBox="1"/>
      </xdr:nvSpPr>
      <xdr:spPr>
        <a:xfrm>
          <a:off x="134372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726220E5-25D2-416B-9EC5-F33799E90E13}"/>
            </a:ext>
          </a:extLst>
        </xdr:cNvPr>
        <xdr:cNvSpPr txBox="1"/>
      </xdr:nvSpPr>
      <xdr:spPr>
        <a:xfrm>
          <a:off x="12675244" y="5855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119397</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6E45478D-A68B-42E3-98EA-BA1F5397A010}"/>
            </a:ext>
          </a:extLst>
        </xdr:cNvPr>
        <xdr:cNvSpPr txBox="1"/>
      </xdr:nvSpPr>
      <xdr:spPr>
        <a:xfrm>
          <a:off x="11900544" y="598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3208DCA6-C288-4F13-8948-083CC933DD6F}"/>
            </a:ext>
          </a:extLst>
        </xdr:cNvPr>
        <xdr:cNvSpPr txBox="1"/>
      </xdr:nvSpPr>
      <xdr:spPr>
        <a:xfrm>
          <a:off x="1110298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40</xdr:row>
      <xdr:rowOff>168927</xdr:rowOff>
    </xdr:from>
    <xdr:ext cx="469744" cy="259045"/>
    <xdr:sp macro="" textlink="">
      <xdr:nvSpPr>
        <xdr:cNvPr id="445" name="n_1mainValue【認定こども園・幼稚園・保育所】&#10;有形固定資産減価償却率">
          <a:extLst>
            <a:ext uri="{FF2B5EF4-FFF2-40B4-BE49-F238E27FC236}">
              <a16:creationId xmlns:a16="http://schemas.microsoft.com/office/drawing/2014/main" id="{E9153C64-3183-4774-BC78-FF4EF38AF33B}"/>
            </a:ext>
          </a:extLst>
        </xdr:cNvPr>
        <xdr:cNvSpPr txBox="1"/>
      </xdr:nvSpPr>
      <xdr:spPr>
        <a:xfrm>
          <a:off x="1341254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40</xdr:row>
      <xdr:rowOff>168927</xdr:rowOff>
    </xdr:from>
    <xdr:ext cx="469744" cy="259045"/>
    <xdr:sp macro="" textlink="">
      <xdr:nvSpPr>
        <xdr:cNvPr id="446" name="n_2mainValue【認定こども園・幼稚園・保育所】&#10;有形固定資産減価償却率">
          <a:extLst>
            <a:ext uri="{FF2B5EF4-FFF2-40B4-BE49-F238E27FC236}">
              <a16:creationId xmlns:a16="http://schemas.microsoft.com/office/drawing/2014/main" id="{5F5DD600-8356-42BA-84AC-5C4E1FAACCE7}"/>
            </a:ext>
          </a:extLst>
        </xdr:cNvPr>
        <xdr:cNvSpPr txBox="1"/>
      </xdr:nvSpPr>
      <xdr:spPr>
        <a:xfrm>
          <a:off x="126429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40</xdr:row>
      <xdr:rowOff>168927</xdr:rowOff>
    </xdr:from>
    <xdr:ext cx="469744" cy="259045"/>
    <xdr:sp macro="" textlink="">
      <xdr:nvSpPr>
        <xdr:cNvPr id="447" name="n_3mainValue【認定こども園・幼稚園・保育所】&#10;有形固定資産減価償却率">
          <a:extLst>
            <a:ext uri="{FF2B5EF4-FFF2-40B4-BE49-F238E27FC236}">
              <a16:creationId xmlns:a16="http://schemas.microsoft.com/office/drawing/2014/main" id="{59B38C3A-95F6-4B36-A495-2448C4B1884E}"/>
            </a:ext>
          </a:extLst>
        </xdr:cNvPr>
        <xdr:cNvSpPr txBox="1"/>
      </xdr:nvSpPr>
      <xdr:spPr>
        <a:xfrm>
          <a:off x="118682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40</xdr:row>
      <xdr:rowOff>168927</xdr:rowOff>
    </xdr:from>
    <xdr:ext cx="469744" cy="259045"/>
    <xdr:sp macro="" textlink="">
      <xdr:nvSpPr>
        <xdr:cNvPr id="448" name="n_4mainValue【認定こども園・幼稚園・保育所】&#10;有形固定資産減価償却率">
          <a:extLst>
            <a:ext uri="{FF2B5EF4-FFF2-40B4-BE49-F238E27FC236}">
              <a16:creationId xmlns:a16="http://schemas.microsoft.com/office/drawing/2014/main" id="{50848EF6-057A-4652-980C-E06E95A070D0}"/>
            </a:ext>
          </a:extLst>
        </xdr:cNvPr>
        <xdr:cNvSpPr txBox="1"/>
      </xdr:nvSpPr>
      <xdr:spPr>
        <a:xfrm>
          <a:off x="1107066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FCD1FB7C-10B3-4576-BE2D-18B5A7255A71}"/>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116BB417-78D9-4179-AF09-B6B471641EA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DFD848D3-0393-43C4-B1BF-DCDBBB59D34F}"/>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6759A78-F1CD-4C33-9DA7-4A73D5F29E59}"/>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9FFFE70D-A6DB-4A5B-9FC2-DAEC3E386CC5}"/>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50CCA111-D6FB-46E7-9078-6CDAB0A6D6BB}"/>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C97C3A53-75A5-4D46-9C0B-82B437A8B741}"/>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FE29AD9B-B1D9-43D7-B1EE-76CE33D9A8EB}"/>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CB0784E5-84D5-409B-809D-DFFE11AD24FF}"/>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451650A4-BC08-45E6-B4D5-D88DB60271B3}"/>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BD70DB07-B54A-4A34-B69E-13127EC0FC9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8ED3D5B5-3ACF-44B8-9A56-EC1E66B75FA0}"/>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8F6328A3-0878-4A97-9AE7-61E2995AD0BC}"/>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a:extLst>
            <a:ext uri="{FF2B5EF4-FFF2-40B4-BE49-F238E27FC236}">
              <a16:creationId xmlns:a16="http://schemas.microsoft.com/office/drawing/2014/main" id="{31455805-69D4-4AEA-98FD-6CE5226C2368}"/>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61542AAE-BBB7-4A66-AF39-7ADEC252016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a:extLst>
            <a:ext uri="{FF2B5EF4-FFF2-40B4-BE49-F238E27FC236}">
              <a16:creationId xmlns:a16="http://schemas.microsoft.com/office/drawing/2014/main" id="{294A40B4-2AF6-4DEC-9670-7FF069848365}"/>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1CEB3706-B1E1-4228-B6FA-2A4722D86462}"/>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a:extLst>
            <a:ext uri="{FF2B5EF4-FFF2-40B4-BE49-F238E27FC236}">
              <a16:creationId xmlns:a16="http://schemas.microsoft.com/office/drawing/2014/main" id="{C17B16A3-A31B-4500-8696-FE219AAA12FA}"/>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F7145792-FA7A-404E-BA87-A1512676B24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a:extLst>
            <a:ext uri="{FF2B5EF4-FFF2-40B4-BE49-F238E27FC236}">
              <a16:creationId xmlns:a16="http://schemas.microsoft.com/office/drawing/2014/main" id="{8FEFF56C-4707-43E0-9491-C57AC1BF2BBE}"/>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735FFABD-907D-41EC-A391-F302765F3D05}"/>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id="{7BAD0217-1DE9-43C4-B795-40F17735604E}"/>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167B9A10-F4DE-4A9E-A247-DF296E98107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45BDE591-10A9-4EFB-B9D9-8421868A0D18}"/>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B69F56AD-890D-4705-8478-3135BAE5CD1C}"/>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474" name="直線コネクタ 473">
          <a:extLst>
            <a:ext uri="{FF2B5EF4-FFF2-40B4-BE49-F238E27FC236}">
              <a16:creationId xmlns:a16="http://schemas.microsoft.com/office/drawing/2014/main" id="{697D4DFB-9CB1-434C-911F-8D379459863B}"/>
            </a:ext>
          </a:extLst>
        </xdr:cNvPr>
        <xdr:cNvCxnSpPr/>
      </xdr:nvCxnSpPr>
      <xdr:spPr>
        <a:xfrm flipV="1">
          <a:off x="19509104" y="56045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AFDF7AF2-43F4-4B8D-B067-74312E0C80D4}"/>
            </a:ext>
          </a:extLst>
        </xdr:cNvPr>
        <xdr:cNvSpPr txBox="1"/>
      </xdr:nvSpPr>
      <xdr:spPr>
        <a:xfrm>
          <a:off x="1954784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476" name="直線コネクタ 475">
          <a:extLst>
            <a:ext uri="{FF2B5EF4-FFF2-40B4-BE49-F238E27FC236}">
              <a16:creationId xmlns:a16="http://schemas.microsoft.com/office/drawing/2014/main" id="{2D17D8DE-400D-47D4-A4B8-0D4751E40DEA}"/>
            </a:ext>
          </a:extLst>
        </xdr:cNvPr>
        <xdr:cNvCxnSpPr/>
      </xdr:nvCxnSpPr>
      <xdr:spPr>
        <a:xfrm>
          <a:off x="19443700" y="697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924DF83-29BD-461B-AF19-A564B70EA48D}"/>
            </a:ext>
          </a:extLst>
        </xdr:cNvPr>
        <xdr:cNvSpPr txBox="1"/>
      </xdr:nvSpPr>
      <xdr:spPr>
        <a:xfrm>
          <a:off x="19547840" y="538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78" name="直線コネクタ 477">
          <a:extLst>
            <a:ext uri="{FF2B5EF4-FFF2-40B4-BE49-F238E27FC236}">
              <a16:creationId xmlns:a16="http://schemas.microsoft.com/office/drawing/2014/main" id="{978FB0EA-1C41-4BD4-B9F0-B9C0708AE6D5}"/>
            </a:ext>
          </a:extLst>
        </xdr:cNvPr>
        <xdr:cNvCxnSpPr/>
      </xdr:nvCxnSpPr>
      <xdr:spPr>
        <a:xfrm>
          <a:off x="19443700" y="5604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132642</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5ED3D0F-4502-4382-8247-A90157C5F44B}"/>
            </a:ext>
          </a:extLst>
        </xdr:cNvPr>
        <xdr:cNvSpPr txBox="1"/>
      </xdr:nvSpPr>
      <xdr:spPr>
        <a:xfrm>
          <a:off x="19547840" y="6502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480" name="フローチャート: 判断 479">
          <a:extLst>
            <a:ext uri="{FF2B5EF4-FFF2-40B4-BE49-F238E27FC236}">
              <a16:creationId xmlns:a16="http://schemas.microsoft.com/office/drawing/2014/main" id="{89DEFA36-FCC1-448D-A823-5B351931C12E}"/>
            </a:ext>
          </a:extLst>
        </xdr:cNvPr>
        <xdr:cNvSpPr/>
      </xdr:nvSpPr>
      <xdr:spPr>
        <a:xfrm>
          <a:off x="19458940" y="66477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481" name="フローチャート: 判断 480">
          <a:extLst>
            <a:ext uri="{FF2B5EF4-FFF2-40B4-BE49-F238E27FC236}">
              <a16:creationId xmlns:a16="http://schemas.microsoft.com/office/drawing/2014/main" id="{D951B4ED-2109-4A59-96F5-3ED6AC747CDD}"/>
            </a:ext>
          </a:extLst>
        </xdr:cNvPr>
        <xdr:cNvSpPr/>
      </xdr:nvSpPr>
      <xdr:spPr>
        <a:xfrm>
          <a:off x="18735040" y="66194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482" name="フローチャート: 判断 481">
          <a:extLst>
            <a:ext uri="{FF2B5EF4-FFF2-40B4-BE49-F238E27FC236}">
              <a16:creationId xmlns:a16="http://schemas.microsoft.com/office/drawing/2014/main" id="{BA4AD194-E4D7-4163-95F8-0D0B2718D7B9}"/>
            </a:ext>
          </a:extLst>
        </xdr:cNvPr>
        <xdr:cNvSpPr/>
      </xdr:nvSpPr>
      <xdr:spPr>
        <a:xfrm>
          <a:off x="17937480" y="6640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483" name="フローチャート: 判断 482">
          <a:extLst>
            <a:ext uri="{FF2B5EF4-FFF2-40B4-BE49-F238E27FC236}">
              <a16:creationId xmlns:a16="http://schemas.microsoft.com/office/drawing/2014/main" id="{0194CC50-6D68-4D3B-B7B5-47D8FEAC44E9}"/>
            </a:ext>
          </a:extLst>
        </xdr:cNvPr>
        <xdr:cNvSpPr/>
      </xdr:nvSpPr>
      <xdr:spPr>
        <a:xfrm>
          <a:off x="17162780" y="6648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484" name="フローチャート: 判断 483">
          <a:extLst>
            <a:ext uri="{FF2B5EF4-FFF2-40B4-BE49-F238E27FC236}">
              <a16:creationId xmlns:a16="http://schemas.microsoft.com/office/drawing/2014/main" id="{185C799F-5B12-4D31-8C9C-1FA09A53A16F}"/>
            </a:ext>
          </a:extLst>
        </xdr:cNvPr>
        <xdr:cNvSpPr/>
      </xdr:nvSpPr>
      <xdr:spPr>
        <a:xfrm>
          <a:off x="16388080" y="66509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DA65C8A5-61E5-4EF7-96A7-0EC213AEE08E}"/>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4D89EFF7-4584-4665-9C2D-2DFF5BEA481A}"/>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66521835-6C65-4E7B-BFB3-E901273B5C51}"/>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50EE9DF-72CF-4675-B0EC-9AC720165285}"/>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1B1530F7-B2CB-4C2F-AB7E-23BB6579D56E}"/>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111397</xdr:rowOff>
    </xdr:from>
    <xdr:to>
      <xdr:col>116</xdr:col>
      <xdr:colOff>114300</xdr:colOff>
      <xdr:row>41</xdr:row>
      <xdr:rowOff>41547</xdr:rowOff>
    </xdr:to>
    <xdr:sp macro="" textlink="">
      <xdr:nvSpPr>
        <xdr:cNvPr id="490" name="楕円 489">
          <a:extLst>
            <a:ext uri="{FF2B5EF4-FFF2-40B4-BE49-F238E27FC236}">
              <a16:creationId xmlns:a16="http://schemas.microsoft.com/office/drawing/2014/main" id="{3EB1B9B6-0842-48F9-B051-E95DDFB93D0C}"/>
            </a:ext>
          </a:extLst>
        </xdr:cNvPr>
        <xdr:cNvSpPr/>
      </xdr:nvSpPr>
      <xdr:spPr>
        <a:xfrm>
          <a:off x="19458940" y="68169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26324</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446A7AA3-3109-43BD-93D9-8C8BDA5B6372}"/>
            </a:ext>
          </a:extLst>
        </xdr:cNvPr>
        <xdr:cNvSpPr txBox="1"/>
      </xdr:nvSpPr>
      <xdr:spPr>
        <a:xfrm>
          <a:off x="19547840" y="673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165826</xdr:rowOff>
    </xdr:from>
    <xdr:to>
      <xdr:col>112</xdr:col>
      <xdr:colOff>38100</xdr:colOff>
      <xdr:row>35</xdr:row>
      <xdr:rowOff>95976</xdr:rowOff>
    </xdr:to>
    <xdr:sp macro="" textlink="">
      <xdr:nvSpPr>
        <xdr:cNvPr id="492" name="楕円 491">
          <a:extLst>
            <a:ext uri="{FF2B5EF4-FFF2-40B4-BE49-F238E27FC236}">
              <a16:creationId xmlns:a16="http://schemas.microsoft.com/office/drawing/2014/main" id="{54A20ABB-958B-4D9C-A07A-6595B7545DCC}"/>
            </a:ext>
          </a:extLst>
        </xdr:cNvPr>
        <xdr:cNvSpPr/>
      </xdr:nvSpPr>
      <xdr:spPr>
        <a:xfrm>
          <a:off x="18735040" y="58655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45176</xdr:rowOff>
    </xdr:from>
    <xdr:to>
      <xdr:col>116</xdr:col>
      <xdr:colOff>63500</xdr:colOff>
      <xdr:row>40</xdr:row>
      <xdr:rowOff>162197</xdr:rowOff>
    </xdr:to>
    <xdr:cxnSp macro="">
      <xdr:nvCxnSpPr>
        <xdr:cNvPr id="493" name="直線コネクタ 492">
          <a:extLst>
            <a:ext uri="{FF2B5EF4-FFF2-40B4-BE49-F238E27FC236}">
              <a16:creationId xmlns:a16="http://schemas.microsoft.com/office/drawing/2014/main" id="{909B5C7F-65B5-4930-BCB3-099BCBC3131B}"/>
            </a:ext>
          </a:extLst>
        </xdr:cNvPr>
        <xdr:cNvCxnSpPr/>
      </xdr:nvCxnSpPr>
      <xdr:spPr>
        <a:xfrm>
          <a:off x="18778220" y="5912576"/>
          <a:ext cx="731520" cy="95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32476</xdr:rowOff>
    </xdr:from>
    <xdr:to>
      <xdr:col>107</xdr:col>
      <xdr:colOff>101600</xdr:colOff>
      <xdr:row>35</xdr:row>
      <xdr:rowOff>134076</xdr:rowOff>
    </xdr:to>
    <xdr:sp macro="" textlink="">
      <xdr:nvSpPr>
        <xdr:cNvPr id="494" name="楕円 493">
          <a:extLst>
            <a:ext uri="{FF2B5EF4-FFF2-40B4-BE49-F238E27FC236}">
              <a16:creationId xmlns:a16="http://schemas.microsoft.com/office/drawing/2014/main" id="{A990CEC7-65EE-45AF-8995-BFDF397118D8}"/>
            </a:ext>
          </a:extLst>
        </xdr:cNvPr>
        <xdr:cNvSpPr/>
      </xdr:nvSpPr>
      <xdr:spPr>
        <a:xfrm>
          <a:off x="17937480" y="589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45176</xdr:rowOff>
    </xdr:from>
    <xdr:to>
      <xdr:col>111</xdr:col>
      <xdr:colOff>177800</xdr:colOff>
      <xdr:row>35</xdr:row>
      <xdr:rowOff>83276</xdr:rowOff>
    </xdr:to>
    <xdr:cxnSp macro="">
      <xdr:nvCxnSpPr>
        <xdr:cNvPr id="495" name="直線コネクタ 494">
          <a:extLst>
            <a:ext uri="{FF2B5EF4-FFF2-40B4-BE49-F238E27FC236}">
              <a16:creationId xmlns:a16="http://schemas.microsoft.com/office/drawing/2014/main" id="{B6DE86F7-F889-4634-92B1-941859363675}"/>
            </a:ext>
          </a:extLst>
        </xdr:cNvPr>
        <xdr:cNvCxnSpPr/>
      </xdr:nvCxnSpPr>
      <xdr:spPr>
        <a:xfrm flipV="1">
          <a:off x="17988280" y="5912576"/>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60778</xdr:rowOff>
    </xdr:from>
    <xdr:to>
      <xdr:col>102</xdr:col>
      <xdr:colOff>165100</xdr:colOff>
      <xdr:row>35</xdr:row>
      <xdr:rowOff>162378</xdr:rowOff>
    </xdr:to>
    <xdr:sp macro="" textlink="">
      <xdr:nvSpPr>
        <xdr:cNvPr id="496" name="楕円 495">
          <a:extLst>
            <a:ext uri="{FF2B5EF4-FFF2-40B4-BE49-F238E27FC236}">
              <a16:creationId xmlns:a16="http://schemas.microsoft.com/office/drawing/2014/main" id="{154D704F-CE42-4FDC-9B28-28E6B7C2F5C9}"/>
            </a:ext>
          </a:extLst>
        </xdr:cNvPr>
        <xdr:cNvSpPr/>
      </xdr:nvSpPr>
      <xdr:spPr>
        <a:xfrm>
          <a:off x="17162780" y="592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83276</xdr:rowOff>
    </xdr:from>
    <xdr:to>
      <xdr:col>107</xdr:col>
      <xdr:colOff>50800</xdr:colOff>
      <xdr:row>35</xdr:row>
      <xdr:rowOff>111578</xdr:rowOff>
    </xdr:to>
    <xdr:cxnSp macro="">
      <xdr:nvCxnSpPr>
        <xdr:cNvPr id="497" name="直線コネクタ 496">
          <a:extLst>
            <a:ext uri="{FF2B5EF4-FFF2-40B4-BE49-F238E27FC236}">
              <a16:creationId xmlns:a16="http://schemas.microsoft.com/office/drawing/2014/main" id="{8982DA6B-FB24-4A64-9435-FC7921C6E549}"/>
            </a:ext>
          </a:extLst>
        </xdr:cNvPr>
        <xdr:cNvCxnSpPr/>
      </xdr:nvCxnSpPr>
      <xdr:spPr>
        <a:xfrm flipV="1">
          <a:off x="17213580" y="5950676"/>
          <a:ext cx="774700" cy="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109764</xdr:rowOff>
    </xdr:from>
    <xdr:to>
      <xdr:col>98</xdr:col>
      <xdr:colOff>38100</xdr:colOff>
      <xdr:row>36</xdr:row>
      <xdr:rowOff>39914</xdr:rowOff>
    </xdr:to>
    <xdr:sp macro="" textlink="">
      <xdr:nvSpPr>
        <xdr:cNvPr id="498" name="楕円 497">
          <a:extLst>
            <a:ext uri="{FF2B5EF4-FFF2-40B4-BE49-F238E27FC236}">
              <a16:creationId xmlns:a16="http://schemas.microsoft.com/office/drawing/2014/main" id="{66665C28-DBBF-49EF-8F81-19A29D91E6C1}"/>
            </a:ext>
          </a:extLst>
        </xdr:cNvPr>
        <xdr:cNvSpPr/>
      </xdr:nvSpPr>
      <xdr:spPr>
        <a:xfrm>
          <a:off x="16388080" y="59771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111578</xdr:rowOff>
    </xdr:from>
    <xdr:to>
      <xdr:col>102</xdr:col>
      <xdr:colOff>114300</xdr:colOff>
      <xdr:row>35</xdr:row>
      <xdr:rowOff>160564</xdr:rowOff>
    </xdr:to>
    <xdr:cxnSp macro="">
      <xdr:nvCxnSpPr>
        <xdr:cNvPr id="499" name="直線コネクタ 498">
          <a:extLst>
            <a:ext uri="{FF2B5EF4-FFF2-40B4-BE49-F238E27FC236}">
              <a16:creationId xmlns:a16="http://schemas.microsoft.com/office/drawing/2014/main" id="{CC13BD9E-E6D0-4BAD-91B7-2D1E66270727}"/>
            </a:ext>
          </a:extLst>
        </xdr:cNvPr>
        <xdr:cNvCxnSpPr/>
      </xdr:nvCxnSpPr>
      <xdr:spPr>
        <a:xfrm flipV="1">
          <a:off x="16431260" y="5978978"/>
          <a:ext cx="78232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2739</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E4EC12F4-0BB3-4DBC-807F-9DF378520936}"/>
            </a:ext>
          </a:extLst>
        </xdr:cNvPr>
        <xdr:cNvSpPr txBox="1"/>
      </xdr:nvSpPr>
      <xdr:spPr>
        <a:xfrm>
          <a:off x="18561127" y="670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23421</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F75FE86A-E587-4A67-86B0-558B0729C25C}"/>
            </a:ext>
          </a:extLst>
        </xdr:cNvPr>
        <xdr:cNvSpPr txBox="1"/>
      </xdr:nvSpPr>
      <xdr:spPr>
        <a:xfrm>
          <a:off x="17776267" y="672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32130</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29091813-AD55-4D91-9B09-10987D846B9F}"/>
            </a:ext>
          </a:extLst>
        </xdr:cNvPr>
        <xdr:cNvSpPr txBox="1"/>
      </xdr:nvSpPr>
      <xdr:spPr>
        <a:xfrm>
          <a:off x="17001567" y="673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34307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151983C4-8467-4E5F-9FFA-C9BC72C8AA6C}"/>
            </a:ext>
          </a:extLst>
        </xdr:cNvPr>
        <xdr:cNvSpPr txBox="1"/>
      </xdr:nvSpPr>
      <xdr:spPr>
        <a:xfrm>
          <a:off x="16226867" y="673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112503</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E9CC6E9A-B578-4E6D-8A74-1C773B637B5D}"/>
            </a:ext>
          </a:extLst>
        </xdr:cNvPr>
        <xdr:cNvSpPr txBox="1"/>
      </xdr:nvSpPr>
      <xdr:spPr>
        <a:xfrm>
          <a:off x="18561127" y="56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150603</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A5452C98-105D-439F-B5B2-9C79B58CECC0}"/>
            </a:ext>
          </a:extLst>
        </xdr:cNvPr>
        <xdr:cNvSpPr txBox="1"/>
      </xdr:nvSpPr>
      <xdr:spPr>
        <a:xfrm>
          <a:off x="17776267" y="56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7455</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CCBBB53B-E5AC-4543-B31A-F7E68B247481}"/>
            </a:ext>
          </a:extLst>
        </xdr:cNvPr>
        <xdr:cNvSpPr txBox="1"/>
      </xdr:nvSpPr>
      <xdr:spPr>
        <a:xfrm>
          <a:off x="17001567" y="570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56441</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14BF7EB8-3A3F-4456-B0CB-ED50E6624A2B}"/>
            </a:ext>
          </a:extLst>
        </xdr:cNvPr>
        <xdr:cNvSpPr txBox="1"/>
      </xdr:nvSpPr>
      <xdr:spPr>
        <a:xfrm>
          <a:off x="16226867" y="575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72E40D7C-01B2-432A-88E2-409F91BB0FCC}"/>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CB9E7D50-A355-4D25-818C-434330C4B893}"/>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1152CD11-29D6-4815-AE22-74EB5C6B7529}"/>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AD0F014-B6D9-4FDA-A9F6-8CFB47BF2E2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F0A0DF4-BCEA-4B84-B030-2D2B15890F0C}"/>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CB02CA60-21CF-4247-8454-57DA2A17D9BD}"/>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AB403783-5760-4743-8BFF-BCF56CA65E79}"/>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22AC67A3-DD61-4F08-B8F9-B59B3A10C06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72EC40FA-1741-416F-A089-9B6F9D87575E}"/>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520F78F8-0451-4F48-84C7-3FADA2FE4DA5}"/>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4A692813-35FD-42B6-ABA0-8286AC2FBC2F}"/>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2143C53B-82F6-4302-8F7E-80B81A21660A}"/>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0DEC446A-7B89-4342-9FAF-FA0FB45731D8}"/>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7979F88-8B4E-4F44-B392-D11D6605A915}"/>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F472427-A2AC-4046-A96B-E8E7B3DCBA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37224877-988C-4E9A-956F-98382471DDBB}"/>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B5B7CBE3-17F0-48FE-9D0B-D0E398690EA9}"/>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BAB371A9-A5F1-498C-992C-6E3637B8F64E}"/>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A8AEE639-34EC-48D1-8426-F935FD6FC7D1}"/>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F4A1651A-0569-4504-95DB-A5CE737DE774}"/>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222D6E4C-41CC-47D7-82CB-E735EE4F3874}"/>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B8F8B9D3-3B56-4785-A9F3-B6572227C6E9}"/>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46B39B5B-CED0-4473-A49C-7A94F28EC03E}"/>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98479E9-5B15-43AC-8D96-4A7BE141E77B}"/>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532" name="直線コネクタ 531">
          <a:extLst>
            <a:ext uri="{FF2B5EF4-FFF2-40B4-BE49-F238E27FC236}">
              <a16:creationId xmlns:a16="http://schemas.microsoft.com/office/drawing/2014/main" id="{532473DE-CB9F-42C8-B9CA-5B3EC0A59DB5}"/>
            </a:ext>
          </a:extLst>
        </xdr:cNvPr>
        <xdr:cNvCxnSpPr/>
      </xdr:nvCxnSpPr>
      <xdr:spPr>
        <a:xfrm flipV="1">
          <a:off x="14375764" y="939546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E1709CAF-1EF0-4295-AE96-3F885D1F2A7F}"/>
            </a:ext>
          </a:extLst>
        </xdr:cNvPr>
        <xdr:cNvSpPr txBox="1"/>
      </xdr:nvSpPr>
      <xdr:spPr>
        <a:xfrm>
          <a:off x="1441450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4" name="直線コネクタ 533">
          <a:extLst>
            <a:ext uri="{FF2B5EF4-FFF2-40B4-BE49-F238E27FC236}">
              <a16:creationId xmlns:a16="http://schemas.microsoft.com/office/drawing/2014/main" id="{D4F89F53-5CCA-442B-9542-6554DCAA46A5}"/>
            </a:ext>
          </a:extLst>
        </xdr:cNvPr>
        <xdr:cNvCxnSpPr/>
      </xdr:nvCxnSpPr>
      <xdr:spPr>
        <a:xfrm>
          <a:off x="14287500" y="10656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24F5D904-F657-4B23-AA06-B29B8D844436}"/>
            </a:ext>
          </a:extLst>
        </xdr:cNvPr>
        <xdr:cNvSpPr txBox="1"/>
      </xdr:nvSpPr>
      <xdr:spPr>
        <a:xfrm>
          <a:off x="14414500" y="917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536" name="直線コネクタ 535">
          <a:extLst>
            <a:ext uri="{FF2B5EF4-FFF2-40B4-BE49-F238E27FC236}">
              <a16:creationId xmlns:a16="http://schemas.microsoft.com/office/drawing/2014/main" id="{5D62B764-595E-48D9-88DA-2898C1F9B201}"/>
            </a:ext>
          </a:extLst>
        </xdr:cNvPr>
        <xdr:cNvCxnSpPr/>
      </xdr:nvCxnSpPr>
      <xdr:spPr>
        <a:xfrm>
          <a:off x="14287500" y="9395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146702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A567A9FE-C081-443A-8C87-F80999BFB5CB}"/>
            </a:ext>
          </a:extLst>
        </xdr:cNvPr>
        <xdr:cNvSpPr txBox="1"/>
      </xdr:nvSpPr>
      <xdr:spPr>
        <a:xfrm>
          <a:off x="14414500" y="10037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38" name="フローチャート: 判断 537">
          <a:extLst>
            <a:ext uri="{FF2B5EF4-FFF2-40B4-BE49-F238E27FC236}">
              <a16:creationId xmlns:a16="http://schemas.microsoft.com/office/drawing/2014/main" id="{F553DA92-5C89-4C37-9916-50F99A9617FD}"/>
            </a:ext>
          </a:extLst>
        </xdr:cNvPr>
        <xdr:cNvSpPr/>
      </xdr:nvSpPr>
      <xdr:spPr>
        <a:xfrm>
          <a:off x="14325600" y="100590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539" name="フローチャート: 判断 538">
          <a:extLst>
            <a:ext uri="{FF2B5EF4-FFF2-40B4-BE49-F238E27FC236}">
              <a16:creationId xmlns:a16="http://schemas.microsoft.com/office/drawing/2014/main" id="{415CD8CA-7B1C-4FFB-896D-B974FF3B7C5E}"/>
            </a:ext>
          </a:extLst>
        </xdr:cNvPr>
        <xdr:cNvSpPr/>
      </xdr:nvSpPr>
      <xdr:spPr>
        <a:xfrm>
          <a:off x="1357884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40" name="フローチャート: 判断 539">
          <a:extLst>
            <a:ext uri="{FF2B5EF4-FFF2-40B4-BE49-F238E27FC236}">
              <a16:creationId xmlns:a16="http://schemas.microsoft.com/office/drawing/2014/main" id="{1D54B0DF-400D-4D83-A0AF-933A0CA4081D}"/>
            </a:ext>
          </a:extLst>
        </xdr:cNvPr>
        <xdr:cNvSpPr/>
      </xdr:nvSpPr>
      <xdr:spPr>
        <a:xfrm>
          <a:off x="12804140" y="10017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1" name="フローチャート: 判断 540">
          <a:extLst>
            <a:ext uri="{FF2B5EF4-FFF2-40B4-BE49-F238E27FC236}">
              <a16:creationId xmlns:a16="http://schemas.microsoft.com/office/drawing/2014/main" id="{A89DF2FB-A18C-4AB8-A545-FE263BAB10EF}"/>
            </a:ext>
          </a:extLst>
        </xdr:cNvPr>
        <xdr:cNvSpPr/>
      </xdr:nvSpPr>
      <xdr:spPr>
        <a:xfrm>
          <a:off x="12029440" y="994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542" name="フローチャート: 判断 541">
          <a:extLst>
            <a:ext uri="{FF2B5EF4-FFF2-40B4-BE49-F238E27FC236}">
              <a16:creationId xmlns:a16="http://schemas.microsoft.com/office/drawing/2014/main" id="{0D60EB12-FF7B-41FF-BB90-1FA03645AFB1}"/>
            </a:ext>
          </a:extLst>
        </xdr:cNvPr>
        <xdr:cNvSpPr/>
      </xdr:nvSpPr>
      <xdr:spPr>
        <a:xfrm>
          <a:off x="11231880" y="996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FCCBD375-F527-4D34-A7CF-E32F1C3EAC89}"/>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2278343E-65E5-4E16-B1EA-EC7762CD2DE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BC428E5F-CB3A-42F7-B2D9-9970F33221DA}"/>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9B0E2432-9F45-4707-87AD-1CE414CEE03B}"/>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F94DF6D-B631-4994-AE5C-BC980F17A474}"/>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36830</xdr:rowOff>
    </xdr:from>
    <xdr:to>
      <xdr:col>85</xdr:col>
      <xdr:colOff>177800</xdr:colOff>
      <xdr:row>57</xdr:row>
      <xdr:rowOff>138430</xdr:rowOff>
    </xdr:to>
    <xdr:sp macro="" textlink="">
      <xdr:nvSpPr>
        <xdr:cNvPr id="548" name="楕円 547">
          <a:extLst>
            <a:ext uri="{FF2B5EF4-FFF2-40B4-BE49-F238E27FC236}">
              <a16:creationId xmlns:a16="http://schemas.microsoft.com/office/drawing/2014/main" id="{05E5EC3E-FD2B-4038-B24B-7B6E1D652515}"/>
            </a:ext>
          </a:extLst>
        </xdr:cNvPr>
        <xdr:cNvSpPr/>
      </xdr:nvSpPr>
      <xdr:spPr>
        <a:xfrm>
          <a:off x="14325600" y="95923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59707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3D57F1BB-F41F-4FD7-97F7-91063100BC71}"/>
            </a:ext>
          </a:extLst>
        </xdr:cNvPr>
        <xdr:cNvSpPr txBox="1"/>
      </xdr:nvSpPr>
      <xdr:spPr>
        <a:xfrm>
          <a:off x="14414500"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88265</xdr:rowOff>
    </xdr:from>
    <xdr:to>
      <xdr:col>81</xdr:col>
      <xdr:colOff>101600</xdr:colOff>
      <xdr:row>63</xdr:row>
      <xdr:rowOff>18415</xdr:rowOff>
    </xdr:to>
    <xdr:sp macro="" textlink="">
      <xdr:nvSpPr>
        <xdr:cNvPr id="550" name="楕円 549">
          <a:extLst>
            <a:ext uri="{FF2B5EF4-FFF2-40B4-BE49-F238E27FC236}">
              <a16:creationId xmlns:a16="http://schemas.microsoft.com/office/drawing/2014/main" id="{01F184F8-FBF9-475D-BF43-D3282C5B9F9E}"/>
            </a:ext>
          </a:extLst>
        </xdr:cNvPr>
        <xdr:cNvSpPr/>
      </xdr:nvSpPr>
      <xdr:spPr>
        <a:xfrm>
          <a:off x="13578840" y="10481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87630</xdr:rowOff>
    </xdr:from>
    <xdr:to>
      <xdr:col>85</xdr:col>
      <xdr:colOff>127000</xdr:colOff>
      <xdr:row>62</xdr:row>
      <xdr:rowOff>139065</xdr:rowOff>
    </xdr:to>
    <xdr:cxnSp macro="">
      <xdr:nvCxnSpPr>
        <xdr:cNvPr id="551" name="直線コネクタ 550">
          <a:extLst>
            <a:ext uri="{FF2B5EF4-FFF2-40B4-BE49-F238E27FC236}">
              <a16:creationId xmlns:a16="http://schemas.microsoft.com/office/drawing/2014/main" id="{E22E6B21-1BB5-4D5D-B070-0E928D1841AE}"/>
            </a:ext>
          </a:extLst>
        </xdr:cNvPr>
        <xdr:cNvCxnSpPr/>
      </xdr:nvCxnSpPr>
      <xdr:spPr>
        <a:xfrm flipV="1">
          <a:off x="13629640" y="9643110"/>
          <a:ext cx="746760" cy="88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63500</xdr:rowOff>
    </xdr:from>
    <xdr:to>
      <xdr:col>76</xdr:col>
      <xdr:colOff>165100</xdr:colOff>
      <xdr:row>62</xdr:row>
      <xdr:rowOff>165100</xdr:rowOff>
    </xdr:to>
    <xdr:sp macro="" textlink="">
      <xdr:nvSpPr>
        <xdr:cNvPr id="552" name="楕円 551">
          <a:extLst>
            <a:ext uri="{FF2B5EF4-FFF2-40B4-BE49-F238E27FC236}">
              <a16:creationId xmlns:a16="http://schemas.microsoft.com/office/drawing/2014/main" id="{D1EA2997-68F2-4AFE-B765-BAD7B51D9C38}"/>
            </a:ext>
          </a:extLst>
        </xdr:cNvPr>
        <xdr:cNvSpPr/>
      </xdr:nvSpPr>
      <xdr:spPr>
        <a:xfrm>
          <a:off x="1280414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114300</xdr:rowOff>
    </xdr:from>
    <xdr:to>
      <xdr:col>81</xdr:col>
      <xdr:colOff>50800</xdr:colOff>
      <xdr:row>62</xdr:row>
      <xdr:rowOff>139065</xdr:rowOff>
    </xdr:to>
    <xdr:cxnSp macro="">
      <xdr:nvCxnSpPr>
        <xdr:cNvPr id="553" name="直線コネクタ 552">
          <a:extLst>
            <a:ext uri="{FF2B5EF4-FFF2-40B4-BE49-F238E27FC236}">
              <a16:creationId xmlns:a16="http://schemas.microsoft.com/office/drawing/2014/main" id="{50F60F4D-F684-4301-8FF6-C298942600F0}"/>
            </a:ext>
          </a:extLst>
        </xdr:cNvPr>
        <xdr:cNvCxnSpPr/>
      </xdr:nvCxnSpPr>
      <xdr:spPr>
        <a:xfrm>
          <a:off x="12854940" y="10507980"/>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40640</xdr:rowOff>
    </xdr:from>
    <xdr:to>
      <xdr:col>72</xdr:col>
      <xdr:colOff>38100</xdr:colOff>
      <xdr:row>62</xdr:row>
      <xdr:rowOff>142240</xdr:rowOff>
    </xdr:to>
    <xdr:sp macro="" textlink="">
      <xdr:nvSpPr>
        <xdr:cNvPr id="554" name="楕円 553">
          <a:extLst>
            <a:ext uri="{FF2B5EF4-FFF2-40B4-BE49-F238E27FC236}">
              <a16:creationId xmlns:a16="http://schemas.microsoft.com/office/drawing/2014/main" id="{61879F7D-20AE-4F0E-8066-3AF4ACB415D4}"/>
            </a:ext>
          </a:extLst>
        </xdr:cNvPr>
        <xdr:cNvSpPr/>
      </xdr:nvSpPr>
      <xdr:spPr>
        <a:xfrm>
          <a:off x="12029440" y="104343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91440</xdr:rowOff>
    </xdr:from>
    <xdr:to>
      <xdr:col>76</xdr:col>
      <xdr:colOff>114300</xdr:colOff>
      <xdr:row>62</xdr:row>
      <xdr:rowOff>114300</xdr:rowOff>
    </xdr:to>
    <xdr:cxnSp macro="">
      <xdr:nvCxnSpPr>
        <xdr:cNvPr id="555" name="直線コネクタ 554">
          <a:extLst>
            <a:ext uri="{FF2B5EF4-FFF2-40B4-BE49-F238E27FC236}">
              <a16:creationId xmlns:a16="http://schemas.microsoft.com/office/drawing/2014/main" id="{0C24C900-7663-4582-8FEE-78DEEAC261E5}"/>
            </a:ext>
          </a:extLst>
        </xdr:cNvPr>
        <xdr:cNvCxnSpPr/>
      </xdr:nvCxnSpPr>
      <xdr:spPr>
        <a:xfrm>
          <a:off x="12072620" y="10485120"/>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15875</xdr:rowOff>
    </xdr:from>
    <xdr:to>
      <xdr:col>67</xdr:col>
      <xdr:colOff>101600</xdr:colOff>
      <xdr:row>62</xdr:row>
      <xdr:rowOff>117475</xdr:rowOff>
    </xdr:to>
    <xdr:sp macro="" textlink="">
      <xdr:nvSpPr>
        <xdr:cNvPr id="556" name="楕円 555">
          <a:extLst>
            <a:ext uri="{FF2B5EF4-FFF2-40B4-BE49-F238E27FC236}">
              <a16:creationId xmlns:a16="http://schemas.microsoft.com/office/drawing/2014/main" id="{DDA289DB-47BF-4AF3-9ACE-8DA90645D34D}"/>
            </a:ext>
          </a:extLst>
        </xdr:cNvPr>
        <xdr:cNvSpPr/>
      </xdr:nvSpPr>
      <xdr:spPr>
        <a:xfrm>
          <a:off x="1123188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66675</xdr:rowOff>
    </xdr:from>
    <xdr:to>
      <xdr:col>71</xdr:col>
      <xdr:colOff>177800</xdr:colOff>
      <xdr:row>62</xdr:row>
      <xdr:rowOff>91440</xdr:rowOff>
    </xdr:to>
    <xdr:cxnSp macro="">
      <xdr:nvCxnSpPr>
        <xdr:cNvPr id="557" name="直線コネクタ 556">
          <a:extLst>
            <a:ext uri="{FF2B5EF4-FFF2-40B4-BE49-F238E27FC236}">
              <a16:creationId xmlns:a16="http://schemas.microsoft.com/office/drawing/2014/main" id="{899D59ED-2CAB-4650-BED9-951D707DDD04}"/>
            </a:ext>
          </a:extLst>
        </xdr:cNvPr>
        <xdr:cNvCxnSpPr/>
      </xdr:nvCxnSpPr>
      <xdr:spPr>
        <a:xfrm>
          <a:off x="11282680" y="10460355"/>
          <a:ext cx="78994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97807</xdr:rowOff>
    </xdr:from>
    <xdr:ext cx="405111" cy="259045"/>
    <xdr:sp macro="" textlink="">
      <xdr:nvSpPr>
        <xdr:cNvPr id="558" name="n_1aveValue【学校施設】&#10;有形固定資産減価償却率">
          <a:extLst>
            <a:ext uri="{FF2B5EF4-FFF2-40B4-BE49-F238E27FC236}">
              <a16:creationId xmlns:a16="http://schemas.microsoft.com/office/drawing/2014/main" id="{7AD251A0-D414-4914-BED3-90327970FEE8}"/>
            </a:ext>
          </a:extLst>
        </xdr:cNvPr>
        <xdr:cNvSpPr txBox="1"/>
      </xdr:nvSpPr>
      <xdr:spPr>
        <a:xfrm>
          <a:off x="134372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559" name="n_2aveValue【学校施設】&#10;有形固定資産減価償却率">
          <a:extLst>
            <a:ext uri="{FF2B5EF4-FFF2-40B4-BE49-F238E27FC236}">
              <a16:creationId xmlns:a16="http://schemas.microsoft.com/office/drawing/2014/main" id="{FAECF767-48F2-4954-B90B-8718BA8483B7}"/>
            </a:ext>
          </a:extLst>
        </xdr:cNvPr>
        <xdr:cNvSpPr txBox="1"/>
      </xdr:nvSpPr>
      <xdr:spPr>
        <a:xfrm>
          <a:off x="126752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60" name="n_3aveValue【学校施設】&#10;有形固定資産減価償却率">
          <a:extLst>
            <a:ext uri="{FF2B5EF4-FFF2-40B4-BE49-F238E27FC236}">
              <a16:creationId xmlns:a16="http://schemas.microsoft.com/office/drawing/2014/main" id="{9B8F5FB4-D9DC-4689-B482-728B125B725B}"/>
            </a:ext>
          </a:extLst>
        </xdr:cNvPr>
        <xdr:cNvSpPr txBox="1"/>
      </xdr:nvSpPr>
      <xdr:spPr>
        <a:xfrm>
          <a:off x="119005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561" name="n_4aveValue【学校施設】&#10;有形固定資産減価償却率">
          <a:extLst>
            <a:ext uri="{FF2B5EF4-FFF2-40B4-BE49-F238E27FC236}">
              <a16:creationId xmlns:a16="http://schemas.microsoft.com/office/drawing/2014/main" id="{AD44A988-3CA2-4CC9-A550-A6F4A2DAAD16}"/>
            </a:ext>
          </a:extLst>
        </xdr:cNvPr>
        <xdr:cNvSpPr txBox="1"/>
      </xdr:nvSpPr>
      <xdr:spPr>
        <a:xfrm>
          <a:off x="1110298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9542</xdr:rowOff>
    </xdr:from>
    <xdr:ext cx="405111" cy="259045"/>
    <xdr:sp macro="" textlink="">
      <xdr:nvSpPr>
        <xdr:cNvPr id="562" name="n_1mainValue【学校施設】&#10;有形固定資産減価償却率">
          <a:extLst>
            <a:ext uri="{FF2B5EF4-FFF2-40B4-BE49-F238E27FC236}">
              <a16:creationId xmlns:a16="http://schemas.microsoft.com/office/drawing/2014/main" id="{BE8C5E05-84F8-4C5F-810F-69B6E2441F57}"/>
            </a:ext>
          </a:extLst>
        </xdr:cNvPr>
        <xdr:cNvSpPr txBox="1"/>
      </xdr:nvSpPr>
      <xdr:spPr>
        <a:xfrm>
          <a:off x="134372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563" name="n_2mainValue【学校施設】&#10;有形固定資産減価償却率">
          <a:extLst>
            <a:ext uri="{FF2B5EF4-FFF2-40B4-BE49-F238E27FC236}">
              <a16:creationId xmlns:a16="http://schemas.microsoft.com/office/drawing/2014/main" id="{DB70E22C-0489-42E5-B6EA-03F638E1433E}"/>
            </a:ext>
          </a:extLst>
        </xdr:cNvPr>
        <xdr:cNvSpPr txBox="1"/>
      </xdr:nvSpPr>
      <xdr:spPr>
        <a:xfrm>
          <a:off x="126752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133367</xdr:rowOff>
    </xdr:from>
    <xdr:ext cx="405111" cy="259045"/>
    <xdr:sp macro="" textlink="">
      <xdr:nvSpPr>
        <xdr:cNvPr id="564" name="n_3mainValue【学校施設】&#10;有形固定資産減価償却率">
          <a:extLst>
            <a:ext uri="{FF2B5EF4-FFF2-40B4-BE49-F238E27FC236}">
              <a16:creationId xmlns:a16="http://schemas.microsoft.com/office/drawing/2014/main" id="{9EB88CA7-0315-47F3-BC0A-B61393BDA928}"/>
            </a:ext>
          </a:extLst>
        </xdr:cNvPr>
        <xdr:cNvSpPr txBox="1"/>
      </xdr:nvSpPr>
      <xdr:spPr>
        <a:xfrm>
          <a:off x="119005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108602</xdr:rowOff>
    </xdr:from>
    <xdr:ext cx="405111" cy="259045"/>
    <xdr:sp macro="" textlink="">
      <xdr:nvSpPr>
        <xdr:cNvPr id="565" name="n_4mainValue【学校施設】&#10;有形固定資産減価償却率">
          <a:extLst>
            <a:ext uri="{FF2B5EF4-FFF2-40B4-BE49-F238E27FC236}">
              <a16:creationId xmlns:a16="http://schemas.microsoft.com/office/drawing/2014/main" id="{3627A24F-C585-4845-9143-80FC9141C4A6}"/>
            </a:ext>
          </a:extLst>
        </xdr:cNvPr>
        <xdr:cNvSpPr txBox="1"/>
      </xdr:nvSpPr>
      <xdr:spPr>
        <a:xfrm>
          <a:off x="1110298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FA5C47CD-8BF4-4FD4-9BFA-70232DD6D13F}"/>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8FDCD970-B73A-4B29-A4CF-8B096867EA73}"/>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C4122518-18F9-4119-847E-53B4DE979A1E}"/>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B801265F-75A2-4DC2-BA9A-51D8B1F92266}"/>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DE175A7F-5FEB-4CCD-BA59-B1A2FBE364E3}"/>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E7DB7402-1607-463F-9ED0-7E13BD49E66D}"/>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40A231C2-6BC3-4E79-A6FF-CB47F2FB8638}"/>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6020FD04-4D0D-4361-83DA-72A1B42D22CD}"/>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4B422B7A-67EE-49B1-8929-441CD3D25F87}"/>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302744D8-6114-47F8-A4B8-21B2F1EA45F8}"/>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3F07EEF1-5F4E-47F4-BBBE-7F52D129438B}"/>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363D9F92-1D40-4C4F-9CA8-D6933752EA91}"/>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1F0C51D5-D0C2-49A3-B836-8CDFF7DC6DD8}"/>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C6768EDF-365F-4CAA-A45A-D5B7CBB2864D}"/>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5E4BC52F-3B81-48A1-BB7B-E4381C19E6D5}"/>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a:extLst>
            <a:ext uri="{FF2B5EF4-FFF2-40B4-BE49-F238E27FC236}">
              <a16:creationId xmlns:a16="http://schemas.microsoft.com/office/drawing/2014/main" id="{DA456F7E-4C76-475F-9E7D-C2529A5A76E7}"/>
            </a:ext>
          </a:extLst>
        </xdr:cNvPr>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2B3CDF23-026F-4E97-B44D-200624E9F73E}"/>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a:extLst>
            <a:ext uri="{FF2B5EF4-FFF2-40B4-BE49-F238E27FC236}">
              <a16:creationId xmlns:a16="http://schemas.microsoft.com/office/drawing/2014/main" id="{5B825161-1101-4637-B7A7-5552EAB08798}"/>
            </a:ext>
          </a:extLst>
        </xdr:cNvPr>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BD498391-6419-467E-8255-7B199D551ACF}"/>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a:extLst>
            <a:ext uri="{FF2B5EF4-FFF2-40B4-BE49-F238E27FC236}">
              <a16:creationId xmlns:a16="http://schemas.microsoft.com/office/drawing/2014/main" id="{899CEF94-5666-4D9F-8236-CE54D0435AB5}"/>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4F2F77B4-A3BD-4259-A214-FE865B017C06}"/>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AF4AC045-FE5B-481C-9C32-D143A3A46392}"/>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D593A596-D7A4-49AC-88FA-DF3C19EB253B}"/>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589" name="直線コネクタ 588">
          <a:extLst>
            <a:ext uri="{FF2B5EF4-FFF2-40B4-BE49-F238E27FC236}">
              <a16:creationId xmlns:a16="http://schemas.microsoft.com/office/drawing/2014/main" id="{674B95DD-4904-45B0-9339-A38BAA9CA512}"/>
            </a:ext>
          </a:extLst>
        </xdr:cNvPr>
        <xdr:cNvCxnSpPr/>
      </xdr:nvCxnSpPr>
      <xdr:spPr>
        <a:xfrm flipV="1">
          <a:off x="19509104" y="9368409"/>
          <a:ext cx="0" cy="132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90" name="【学校施設】&#10;一人当たり面積最小値テキスト">
          <a:extLst>
            <a:ext uri="{FF2B5EF4-FFF2-40B4-BE49-F238E27FC236}">
              <a16:creationId xmlns:a16="http://schemas.microsoft.com/office/drawing/2014/main" id="{E3A4A040-E2EB-4B6C-805F-7EFE47E05660}"/>
            </a:ext>
          </a:extLst>
        </xdr:cNvPr>
        <xdr:cNvSpPr txBox="1"/>
      </xdr:nvSpPr>
      <xdr:spPr>
        <a:xfrm>
          <a:off x="19547840" y="1069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1" name="直線コネクタ 590">
          <a:extLst>
            <a:ext uri="{FF2B5EF4-FFF2-40B4-BE49-F238E27FC236}">
              <a16:creationId xmlns:a16="http://schemas.microsoft.com/office/drawing/2014/main" id="{428C88FF-B2A0-475A-8C80-F1D402B5065A}"/>
            </a:ext>
          </a:extLst>
        </xdr:cNvPr>
        <xdr:cNvCxnSpPr/>
      </xdr:nvCxnSpPr>
      <xdr:spPr>
        <a:xfrm>
          <a:off x="19443700" y="106923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592" name="【学校施設】&#10;一人当たり面積最大値テキスト">
          <a:extLst>
            <a:ext uri="{FF2B5EF4-FFF2-40B4-BE49-F238E27FC236}">
              <a16:creationId xmlns:a16="http://schemas.microsoft.com/office/drawing/2014/main" id="{3FEF4976-E447-461B-AA5D-39903A4E4C30}"/>
            </a:ext>
          </a:extLst>
        </xdr:cNvPr>
        <xdr:cNvSpPr txBox="1"/>
      </xdr:nvSpPr>
      <xdr:spPr>
        <a:xfrm>
          <a:off x="19547840" y="914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a:extLst>
            <a:ext uri="{FF2B5EF4-FFF2-40B4-BE49-F238E27FC236}">
              <a16:creationId xmlns:a16="http://schemas.microsoft.com/office/drawing/2014/main" id="{4581EA6B-F2DF-44AD-8A97-A952572BD23E}"/>
            </a:ext>
          </a:extLst>
        </xdr:cNvPr>
        <xdr:cNvCxnSpPr/>
      </xdr:nvCxnSpPr>
      <xdr:spPr>
        <a:xfrm>
          <a:off x="19443700" y="93684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594" name="【学校施設】&#10;一人当たり面積平均値テキスト">
          <a:extLst>
            <a:ext uri="{FF2B5EF4-FFF2-40B4-BE49-F238E27FC236}">
              <a16:creationId xmlns:a16="http://schemas.microsoft.com/office/drawing/2014/main" id="{2FF99C44-A101-4F61-B3C3-6C89BE775254}"/>
            </a:ext>
          </a:extLst>
        </xdr:cNvPr>
        <xdr:cNvSpPr txBox="1"/>
      </xdr:nvSpPr>
      <xdr:spPr>
        <a:xfrm>
          <a:off x="19547840" y="10442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595" name="フローチャート: 判断 594">
          <a:extLst>
            <a:ext uri="{FF2B5EF4-FFF2-40B4-BE49-F238E27FC236}">
              <a16:creationId xmlns:a16="http://schemas.microsoft.com/office/drawing/2014/main" id="{E1865B7E-C738-4169-BFC9-6CD7BC4CAC2F}"/>
            </a:ext>
          </a:extLst>
        </xdr:cNvPr>
        <xdr:cNvSpPr/>
      </xdr:nvSpPr>
      <xdr:spPr>
        <a:xfrm>
          <a:off x="19458940" y="10464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596" name="フローチャート: 判断 595">
          <a:extLst>
            <a:ext uri="{FF2B5EF4-FFF2-40B4-BE49-F238E27FC236}">
              <a16:creationId xmlns:a16="http://schemas.microsoft.com/office/drawing/2014/main" id="{E78522F6-2A08-4F82-A29B-1E80E8D92109}"/>
            </a:ext>
          </a:extLst>
        </xdr:cNvPr>
        <xdr:cNvSpPr/>
      </xdr:nvSpPr>
      <xdr:spPr>
        <a:xfrm>
          <a:off x="18735040" y="104594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597" name="フローチャート: 判断 596">
          <a:extLst>
            <a:ext uri="{FF2B5EF4-FFF2-40B4-BE49-F238E27FC236}">
              <a16:creationId xmlns:a16="http://schemas.microsoft.com/office/drawing/2014/main" id="{9AFC4759-619A-4FB4-9286-CA49E3B67C0F}"/>
            </a:ext>
          </a:extLst>
        </xdr:cNvPr>
        <xdr:cNvSpPr/>
      </xdr:nvSpPr>
      <xdr:spPr>
        <a:xfrm>
          <a:off x="17937480" y="104660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598" name="フローチャート: 判断 597">
          <a:extLst>
            <a:ext uri="{FF2B5EF4-FFF2-40B4-BE49-F238E27FC236}">
              <a16:creationId xmlns:a16="http://schemas.microsoft.com/office/drawing/2014/main" id="{2917C32B-3671-4D85-9883-C545C58927D3}"/>
            </a:ext>
          </a:extLst>
        </xdr:cNvPr>
        <xdr:cNvSpPr/>
      </xdr:nvSpPr>
      <xdr:spPr>
        <a:xfrm>
          <a:off x="17162780" y="1044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599" name="フローチャート: 判断 598">
          <a:extLst>
            <a:ext uri="{FF2B5EF4-FFF2-40B4-BE49-F238E27FC236}">
              <a16:creationId xmlns:a16="http://schemas.microsoft.com/office/drawing/2014/main" id="{C85ADB5D-86BD-4B5C-AE64-0C67B3B15518}"/>
            </a:ext>
          </a:extLst>
        </xdr:cNvPr>
        <xdr:cNvSpPr/>
      </xdr:nvSpPr>
      <xdr:spPr>
        <a:xfrm>
          <a:off x="16388080" y="104526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9A4287EF-1771-41F9-8A43-BF4EF6E6F1E8}"/>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CD8AB007-082B-4E52-9CF3-51D180E899B6}"/>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90B9F0B-15D0-46BE-9F8E-703CA25614D5}"/>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2121A8BC-79CF-4535-8636-EFC0F2283F72}"/>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A2FF4B52-0C89-461C-AE3E-35E5D11DAC41}"/>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13208</xdr:rowOff>
    </xdr:from>
    <xdr:to>
      <xdr:col>116</xdr:col>
      <xdr:colOff>114300</xdr:colOff>
      <xdr:row>61</xdr:row>
      <xdr:rowOff>114808</xdr:rowOff>
    </xdr:to>
    <xdr:sp macro="" textlink="">
      <xdr:nvSpPr>
        <xdr:cNvPr id="605" name="楕円 604">
          <a:extLst>
            <a:ext uri="{FF2B5EF4-FFF2-40B4-BE49-F238E27FC236}">
              <a16:creationId xmlns:a16="http://schemas.microsoft.com/office/drawing/2014/main" id="{632ED94B-3E46-4452-8D95-FAE03E10669C}"/>
            </a:ext>
          </a:extLst>
        </xdr:cNvPr>
        <xdr:cNvSpPr/>
      </xdr:nvSpPr>
      <xdr:spPr>
        <a:xfrm>
          <a:off x="19458940" y="102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36085</xdr:rowOff>
    </xdr:from>
    <xdr:ext cx="469744" cy="259045"/>
    <xdr:sp macro="" textlink="">
      <xdr:nvSpPr>
        <xdr:cNvPr id="606" name="【学校施設】&#10;一人当たり面積該当値テキスト">
          <a:extLst>
            <a:ext uri="{FF2B5EF4-FFF2-40B4-BE49-F238E27FC236}">
              <a16:creationId xmlns:a16="http://schemas.microsoft.com/office/drawing/2014/main" id="{69EB3BA2-F24C-4F36-A18C-A282B4EDD19A}"/>
            </a:ext>
          </a:extLst>
        </xdr:cNvPr>
        <xdr:cNvSpPr txBox="1"/>
      </xdr:nvSpPr>
      <xdr:spPr>
        <a:xfrm>
          <a:off x="19547840" y="1009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47346</xdr:rowOff>
    </xdr:from>
    <xdr:to>
      <xdr:col>112</xdr:col>
      <xdr:colOff>38100</xdr:colOff>
      <xdr:row>61</xdr:row>
      <xdr:rowOff>148946</xdr:rowOff>
    </xdr:to>
    <xdr:sp macro="" textlink="">
      <xdr:nvSpPr>
        <xdr:cNvPr id="607" name="楕円 606">
          <a:extLst>
            <a:ext uri="{FF2B5EF4-FFF2-40B4-BE49-F238E27FC236}">
              <a16:creationId xmlns:a16="http://schemas.microsoft.com/office/drawing/2014/main" id="{EEF608B7-AD65-40B0-97D7-CB6F667CADFA}"/>
            </a:ext>
          </a:extLst>
        </xdr:cNvPr>
        <xdr:cNvSpPr/>
      </xdr:nvSpPr>
      <xdr:spPr>
        <a:xfrm>
          <a:off x="18735040" y="102733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64008</xdr:rowOff>
    </xdr:from>
    <xdr:to>
      <xdr:col>116</xdr:col>
      <xdr:colOff>63500</xdr:colOff>
      <xdr:row>61</xdr:row>
      <xdr:rowOff>98146</xdr:rowOff>
    </xdr:to>
    <xdr:cxnSp macro="">
      <xdr:nvCxnSpPr>
        <xdr:cNvPr id="608" name="直線コネクタ 607">
          <a:extLst>
            <a:ext uri="{FF2B5EF4-FFF2-40B4-BE49-F238E27FC236}">
              <a16:creationId xmlns:a16="http://schemas.microsoft.com/office/drawing/2014/main" id="{EFB92355-C7B7-4FB3-877C-E0CD6B03C0BD}"/>
            </a:ext>
          </a:extLst>
        </xdr:cNvPr>
        <xdr:cNvCxnSpPr/>
      </xdr:nvCxnSpPr>
      <xdr:spPr>
        <a:xfrm flipV="1">
          <a:off x="18778220" y="10290048"/>
          <a:ext cx="73152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62509</xdr:rowOff>
    </xdr:from>
    <xdr:to>
      <xdr:col>107</xdr:col>
      <xdr:colOff>101600</xdr:colOff>
      <xdr:row>61</xdr:row>
      <xdr:rowOff>164109</xdr:rowOff>
    </xdr:to>
    <xdr:sp macro="" textlink="">
      <xdr:nvSpPr>
        <xdr:cNvPr id="609" name="楕円 608">
          <a:extLst>
            <a:ext uri="{FF2B5EF4-FFF2-40B4-BE49-F238E27FC236}">
              <a16:creationId xmlns:a16="http://schemas.microsoft.com/office/drawing/2014/main" id="{041AAFAE-C909-4B64-B837-51F7315362B4}"/>
            </a:ext>
          </a:extLst>
        </xdr:cNvPr>
        <xdr:cNvSpPr/>
      </xdr:nvSpPr>
      <xdr:spPr>
        <a:xfrm>
          <a:off x="17937480" y="1028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98146</xdr:rowOff>
    </xdr:from>
    <xdr:to>
      <xdr:col>111</xdr:col>
      <xdr:colOff>177800</xdr:colOff>
      <xdr:row>61</xdr:row>
      <xdr:rowOff>113309</xdr:rowOff>
    </xdr:to>
    <xdr:cxnSp macro="">
      <xdr:nvCxnSpPr>
        <xdr:cNvPr id="610" name="直線コネクタ 609">
          <a:extLst>
            <a:ext uri="{FF2B5EF4-FFF2-40B4-BE49-F238E27FC236}">
              <a16:creationId xmlns:a16="http://schemas.microsoft.com/office/drawing/2014/main" id="{945A2443-60F9-4EB1-8D2E-5F84ED59E7ED}"/>
            </a:ext>
          </a:extLst>
        </xdr:cNvPr>
        <xdr:cNvCxnSpPr/>
      </xdr:nvCxnSpPr>
      <xdr:spPr>
        <a:xfrm flipV="1">
          <a:off x="17988280" y="10324186"/>
          <a:ext cx="78994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73711</xdr:rowOff>
    </xdr:from>
    <xdr:to>
      <xdr:col>102</xdr:col>
      <xdr:colOff>165100</xdr:colOff>
      <xdr:row>62</xdr:row>
      <xdr:rowOff>3861</xdr:rowOff>
    </xdr:to>
    <xdr:sp macro="" textlink="">
      <xdr:nvSpPr>
        <xdr:cNvPr id="611" name="楕円 610">
          <a:extLst>
            <a:ext uri="{FF2B5EF4-FFF2-40B4-BE49-F238E27FC236}">
              <a16:creationId xmlns:a16="http://schemas.microsoft.com/office/drawing/2014/main" id="{17C7023F-A617-46AF-AD1D-7DBC3F8CCF75}"/>
            </a:ext>
          </a:extLst>
        </xdr:cNvPr>
        <xdr:cNvSpPr/>
      </xdr:nvSpPr>
      <xdr:spPr>
        <a:xfrm>
          <a:off x="17162780" y="102997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113309</xdr:rowOff>
    </xdr:from>
    <xdr:to>
      <xdr:col>107</xdr:col>
      <xdr:colOff>50800</xdr:colOff>
      <xdr:row>61</xdr:row>
      <xdr:rowOff>124511</xdr:rowOff>
    </xdr:to>
    <xdr:cxnSp macro="">
      <xdr:nvCxnSpPr>
        <xdr:cNvPr id="612" name="直線コネクタ 611">
          <a:extLst>
            <a:ext uri="{FF2B5EF4-FFF2-40B4-BE49-F238E27FC236}">
              <a16:creationId xmlns:a16="http://schemas.microsoft.com/office/drawing/2014/main" id="{B58D7365-AC3C-481C-99C7-708259B46FCD}"/>
            </a:ext>
          </a:extLst>
        </xdr:cNvPr>
        <xdr:cNvCxnSpPr/>
      </xdr:nvCxnSpPr>
      <xdr:spPr>
        <a:xfrm flipV="1">
          <a:off x="17213580" y="10339349"/>
          <a:ext cx="7747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92913</xdr:rowOff>
    </xdr:from>
    <xdr:to>
      <xdr:col>98</xdr:col>
      <xdr:colOff>38100</xdr:colOff>
      <xdr:row>62</xdr:row>
      <xdr:rowOff>23063</xdr:rowOff>
    </xdr:to>
    <xdr:sp macro="" textlink="">
      <xdr:nvSpPr>
        <xdr:cNvPr id="613" name="楕円 612">
          <a:extLst>
            <a:ext uri="{FF2B5EF4-FFF2-40B4-BE49-F238E27FC236}">
              <a16:creationId xmlns:a16="http://schemas.microsoft.com/office/drawing/2014/main" id="{2A23568D-DE3E-453E-B26D-86E44AA4F44D}"/>
            </a:ext>
          </a:extLst>
        </xdr:cNvPr>
        <xdr:cNvSpPr/>
      </xdr:nvSpPr>
      <xdr:spPr>
        <a:xfrm>
          <a:off x="16388080" y="103189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124511</xdr:rowOff>
    </xdr:from>
    <xdr:to>
      <xdr:col>102</xdr:col>
      <xdr:colOff>114300</xdr:colOff>
      <xdr:row>61</xdr:row>
      <xdr:rowOff>143713</xdr:rowOff>
    </xdr:to>
    <xdr:cxnSp macro="">
      <xdr:nvCxnSpPr>
        <xdr:cNvPr id="614" name="直線コネクタ 613">
          <a:extLst>
            <a:ext uri="{FF2B5EF4-FFF2-40B4-BE49-F238E27FC236}">
              <a16:creationId xmlns:a16="http://schemas.microsoft.com/office/drawing/2014/main" id="{3A993FB9-7FDA-46D4-B2A3-A3821C348E0D}"/>
            </a:ext>
          </a:extLst>
        </xdr:cNvPr>
        <xdr:cNvCxnSpPr/>
      </xdr:nvCxnSpPr>
      <xdr:spPr>
        <a:xfrm flipV="1">
          <a:off x="16431260" y="10350551"/>
          <a:ext cx="78232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615" name="n_1aveValue【学校施設】&#10;一人当たり面積">
          <a:extLst>
            <a:ext uri="{FF2B5EF4-FFF2-40B4-BE49-F238E27FC236}">
              <a16:creationId xmlns:a16="http://schemas.microsoft.com/office/drawing/2014/main" id="{AC1AC7E2-A9D3-4AF7-B251-788F3741B538}"/>
            </a:ext>
          </a:extLst>
        </xdr:cNvPr>
        <xdr:cNvSpPr txBox="1"/>
      </xdr:nvSpPr>
      <xdr:spPr>
        <a:xfrm>
          <a:off x="18561127" y="1055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165143</xdr:rowOff>
    </xdr:from>
    <xdr:ext cx="469744" cy="259045"/>
    <xdr:sp macro="" textlink="">
      <xdr:nvSpPr>
        <xdr:cNvPr id="616" name="n_2aveValue【学校施設】&#10;一人当たり面積">
          <a:extLst>
            <a:ext uri="{FF2B5EF4-FFF2-40B4-BE49-F238E27FC236}">
              <a16:creationId xmlns:a16="http://schemas.microsoft.com/office/drawing/2014/main" id="{D22767ED-A67E-4F8E-BC98-059364725F66}"/>
            </a:ext>
          </a:extLst>
        </xdr:cNvPr>
        <xdr:cNvSpPr txBox="1"/>
      </xdr:nvSpPr>
      <xdr:spPr>
        <a:xfrm>
          <a:off x="17776267" y="1055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141673</xdr:rowOff>
    </xdr:from>
    <xdr:ext cx="469744" cy="259045"/>
    <xdr:sp macro="" textlink="">
      <xdr:nvSpPr>
        <xdr:cNvPr id="617" name="n_3aveValue【学校施設】&#10;一人当たり面積">
          <a:extLst>
            <a:ext uri="{FF2B5EF4-FFF2-40B4-BE49-F238E27FC236}">
              <a16:creationId xmlns:a16="http://schemas.microsoft.com/office/drawing/2014/main" id="{9C1C6171-7913-4388-9C8A-A7863C30F336}"/>
            </a:ext>
          </a:extLst>
        </xdr:cNvPr>
        <xdr:cNvSpPr txBox="1"/>
      </xdr:nvSpPr>
      <xdr:spPr>
        <a:xfrm>
          <a:off x="17001567" y="1053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151731</xdr:rowOff>
    </xdr:from>
    <xdr:ext cx="469744" cy="259045"/>
    <xdr:sp macro="" textlink="">
      <xdr:nvSpPr>
        <xdr:cNvPr id="618" name="n_4aveValue【学校施設】&#10;一人当たり面積">
          <a:extLst>
            <a:ext uri="{FF2B5EF4-FFF2-40B4-BE49-F238E27FC236}">
              <a16:creationId xmlns:a16="http://schemas.microsoft.com/office/drawing/2014/main" id="{07F8C39C-3581-4F56-8E70-E4019E801046}"/>
            </a:ext>
          </a:extLst>
        </xdr:cNvPr>
        <xdr:cNvSpPr txBox="1"/>
      </xdr:nvSpPr>
      <xdr:spPr>
        <a:xfrm>
          <a:off x="16226867" y="105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165473</xdr:rowOff>
    </xdr:from>
    <xdr:ext cx="469744" cy="259045"/>
    <xdr:sp macro="" textlink="">
      <xdr:nvSpPr>
        <xdr:cNvPr id="619" name="n_1mainValue【学校施設】&#10;一人当たり面積">
          <a:extLst>
            <a:ext uri="{FF2B5EF4-FFF2-40B4-BE49-F238E27FC236}">
              <a16:creationId xmlns:a16="http://schemas.microsoft.com/office/drawing/2014/main" id="{D8F90F72-95E4-445E-9113-A22D80AD15E9}"/>
            </a:ext>
          </a:extLst>
        </xdr:cNvPr>
        <xdr:cNvSpPr txBox="1"/>
      </xdr:nvSpPr>
      <xdr:spPr>
        <a:xfrm>
          <a:off x="18561127" y="1005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9186</xdr:rowOff>
    </xdr:from>
    <xdr:ext cx="469744" cy="259045"/>
    <xdr:sp macro="" textlink="">
      <xdr:nvSpPr>
        <xdr:cNvPr id="620" name="n_2mainValue【学校施設】&#10;一人当たり面積">
          <a:extLst>
            <a:ext uri="{FF2B5EF4-FFF2-40B4-BE49-F238E27FC236}">
              <a16:creationId xmlns:a16="http://schemas.microsoft.com/office/drawing/2014/main" id="{8E23E29D-A8B9-4134-B5ED-4E7624D76488}"/>
            </a:ext>
          </a:extLst>
        </xdr:cNvPr>
        <xdr:cNvSpPr txBox="1"/>
      </xdr:nvSpPr>
      <xdr:spPr>
        <a:xfrm>
          <a:off x="17776267" y="1006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20388</xdr:rowOff>
    </xdr:from>
    <xdr:ext cx="469744" cy="259045"/>
    <xdr:sp macro="" textlink="">
      <xdr:nvSpPr>
        <xdr:cNvPr id="621" name="n_3mainValue【学校施設】&#10;一人当たり面積">
          <a:extLst>
            <a:ext uri="{FF2B5EF4-FFF2-40B4-BE49-F238E27FC236}">
              <a16:creationId xmlns:a16="http://schemas.microsoft.com/office/drawing/2014/main" id="{495C51D0-8194-458E-A70F-C9263677905D}"/>
            </a:ext>
          </a:extLst>
        </xdr:cNvPr>
        <xdr:cNvSpPr txBox="1"/>
      </xdr:nvSpPr>
      <xdr:spPr>
        <a:xfrm>
          <a:off x="17001567" y="1007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39590</xdr:rowOff>
    </xdr:from>
    <xdr:ext cx="469744" cy="259045"/>
    <xdr:sp macro="" textlink="">
      <xdr:nvSpPr>
        <xdr:cNvPr id="622" name="n_4mainValue【学校施設】&#10;一人当たり面積">
          <a:extLst>
            <a:ext uri="{FF2B5EF4-FFF2-40B4-BE49-F238E27FC236}">
              <a16:creationId xmlns:a16="http://schemas.microsoft.com/office/drawing/2014/main" id="{A962160F-7074-4399-917D-B74C7A872C18}"/>
            </a:ext>
          </a:extLst>
        </xdr:cNvPr>
        <xdr:cNvSpPr txBox="1"/>
      </xdr:nvSpPr>
      <xdr:spPr>
        <a:xfrm>
          <a:off x="16226867" y="1009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F152399B-FE08-4BCE-BFD5-04DFBA672CBB}"/>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BD5553B3-5FDC-4D3A-A011-110D821C6703}"/>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5598CF17-962C-44CD-9DB2-8605050DB42E}"/>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86435B9B-AC34-4259-96CF-CF0E92726FD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A86DD1F1-1F9D-4F12-8FA2-936ADBA519F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7E0D0BB3-4ECF-4A4F-B221-781597D495A7}"/>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4EA3B1B7-697D-4241-8DEA-4FCEE2E363EA}"/>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A608ED9A-21C3-4A41-BF01-A1B5F4F4D2CB}"/>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4138531F-FA86-49AA-BF3E-907DC0B0901C}"/>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CE29707A-8C0E-4E0D-BC96-59B5E3DD2FC1}"/>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21169578-A041-4022-B722-A59B157C5BE1}"/>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3D36CDA-E24A-4A56-BD00-BC6361E68815}"/>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E4585960-5461-4296-B975-018FA5EDA519}"/>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14DA436D-19CF-492D-8335-5C135D4EAA4A}"/>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E6A416AF-398F-4418-BF37-B1E8D24E354A}"/>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E162A6CA-7222-49AB-B907-6555C5C6E451}"/>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8817235C-5055-48B3-ABE4-913E927FEF41}"/>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D115A02F-9328-4E1F-AEF6-E10C33D2E91A}"/>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FBEC2B64-273F-46A9-93AA-FD0A79308C45}"/>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3D5C3A6A-B090-41F7-AF84-784605C53016}"/>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AC3E4EF3-7817-4E78-8133-A9E7AE53642E}"/>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A9A2071C-D52A-491C-9D3F-D2CDA292B99B}"/>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1846FEFA-9E1D-44CA-AC27-31354AAFC06B}"/>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29275DAE-6191-4E31-A4A8-15B4FBEA73D3}"/>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C4E1F527-8F8B-4C76-8A5C-DE356D87E12B}"/>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21A7EF7B-766B-46CB-B23B-406E1DD0C9D9}"/>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BF9A9DDA-FD79-41A6-BE92-8222505C4F9D}"/>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B7ECDC45-874E-403B-9840-BB4399897416}"/>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EE3B2380-A8A2-499A-B13A-27A4FE76BDA4}"/>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DB5670BB-891D-4FA8-B6AE-7008D09F7DC8}"/>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0BC6D26C-EB53-4015-B62F-FEBD97445198}"/>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D0789CA4-2AC4-4375-8D0F-5D8BC6C2DFD7}"/>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B3DA7D55-252A-4E0A-801E-BB40B5C6E16E}"/>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01825B42-900D-4CD3-B3E7-E20FB4524484}"/>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BBDC6ABE-4D25-420A-985E-7F998119D752}"/>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F89C0814-58E3-426D-A516-4C291C2865B4}"/>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a:extLst>
            <a:ext uri="{FF2B5EF4-FFF2-40B4-BE49-F238E27FC236}">
              <a16:creationId xmlns:a16="http://schemas.microsoft.com/office/drawing/2014/main" id="{2CF4FAD3-140B-4ACE-85A0-BF0B6419E50E}"/>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7730A460-EB93-48AD-BE46-7C6F49D5E7D9}"/>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a:extLst>
            <a:ext uri="{FF2B5EF4-FFF2-40B4-BE49-F238E27FC236}">
              <a16:creationId xmlns:a16="http://schemas.microsoft.com/office/drawing/2014/main" id="{46C8A1C0-D36B-46C0-8CA5-6B87493E57CC}"/>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a:extLst>
            <a:ext uri="{FF2B5EF4-FFF2-40B4-BE49-F238E27FC236}">
              <a16:creationId xmlns:a16="http://schemas.microsoft.com/office/drawing/2014/main" id="{60869EDB-70F6-4338-9A77-45D8E7B7D333}"/>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663" name="直線コネクタ 662">
          <a:extLst>
            <a:ext uri="{FF2B5EF4-FFF2-40B4-BE49-F238E27FC236}">
              <a16:creationId xmlns:a16="http://schemas.microsoft.com/office/drawing/2014/main" id="{5AC52852-69E3-4531-A348-53EF7AFAE9C2}"/>
            </a:ext>
          </a:extLst>
        </xdr:cNvPr>
        <xdr:cNvCxnSpPr/>
      </xdr:nvCxnSpPr>
      <xdr:spPr>
        <a:xfrm flipV="1">
          <a:off x="14375764" y="16746855"/>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4" name="【公民館】&#10;有形固定資産減価償却率最小値テキスト">
          <a:extLst>
            <a:ext uri="{FF2B5EF4-FFF2-40B4-BE49-F238E27FC236}">
              <a16:creationId xmlns:a16="http://schemas.microsoft.com/office/drawing/2014/main" id="{0A546751-ABF1-435A-B5A9-00A9116A9208}"/>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5" name="直線コネクタ 664">
          <a:extLst>
            <a:ext uri="{FF2B5EF4-FFF2-40B4-BE49-F238E27FC236}">
              <a16:creationId xmlns:a16="http://schemas.microsoft.com/office/drawing/2014/main" id="{F1E0DB07-44D5-4761-B6C2-F16CCA77742E}"/>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66" name="【公民館】&#10;有形固定資産減価償却率最大値テキスト">
          <a:extLst>
            <a:ext uri="{FF2B5EF4-FFF2-40B4-BE49-F238E27FC236}">
              <a16:creationId xmlns:a16="http://schemas.microsoft.com/office/drawing/2014/main" id="{40663F18-369A-4213-B4DB-E6AC277DBA63}"/>
            </a:ext>
          </a:extLst>
        </xdr:cNvPr>
        <xdr:cNvSpPr txBox="1"/>
      </xdr:nvSpPr>
      <xdr:spPr>
        <a:xfrm>
          <a:off x="14414500" y="1652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67" name="直線コネクタ 666">
          <a:extLst>
            <a:ext uri="{FF2B5EF4-FFF2-40B4-BE49-F238E27FC236}">
              <a16:creationId xmlns:a16="http://schemas.microsoft.com/office/drawing/2014/main" id="{59941BA1-995B-4C10-A1F6-05FD2D774B20}"/>
            </a:ext>
          </a:extLst>
        </xdr:cNvPr>
        <xdr:cNvCxnSpPr/>
      </xdr:nvCxnSpPr>
      <xdr:spPr>
        <a:xfrm>
          <a:off x="14287500" y="16746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20972</xdr:rowOff>
    </xdr:from>
    <xdr:ext cx="405111" cy="259045"/>
    <xdr:sp macro="" textlink="">
      <xdr:nvSpPr>
        <xdr:cNvPr id="668" name="【公民館】&#10;有形固定資産減価償却率平均値テキスト">
          <a:extLst>
            <a:ext uri="{FF2B5EF4-FFF2-40B4-BE49-F238E27FC236}">
              <a16:creationId xmlns:a16="http://schemas.microsoft.com/office/drawing/2014/main" id="{CF11EBFA-7F91-464F-B63E-698B23C089C4}"/>
            </a:ext>
          </a:extLst>
        </xdr:cNvPr>
        <xdr:cNvSpPr txBox="1"/>
      </xdr:nvSpPr>
      <xdr:spPr>
        <a:xfrm>
          <a:off x="14414500" y="17623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669" name="フローチャート: 判断 668">
          <a:extLst>
            <a:ext uri="{FF2B5EF4-FFF2-40B4-BE49-F238E27FC236}">
              <a16:creationId xmlns:a16="http://schemas.microsoft.com/office/drawing/2014/main" id="{7B256E59-5D62-40F2-8D10-F374984CB088}"/>
            </a:ext>
          </a:extLst>
        </xdr:cNvPr>
        <xdr:cNvSpPr/>
      </xdr:nvSpPr>
      <xdr:spPr>
        <a:xfrm>
          <a:off x="14325600" y="176447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670" name="フローチャート: 判断 669">
          <a:extLst>
            <a:ext uri="{FF2B5EF4-FFF2-40B4-BE49-F238E27FC236}">
              <a16:creationId xmlns:a16="http://schemas.microsoft.com/office/drawing/2014/main" id="{47AFA685-53D1-4682-AA9F-02D983FA833E}"/>
            </a:ext>
          </a:extLst>
        </xdr:cNvPr>
        <xdr:cNvSpPr/>
      </xdr:nvSpPr>
      <xdr:spPr>
        <a:xfrm>
          <a:off x="13578840" y="175761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671" name="フローチャート: 判断 670">
          <a:extLst>
            <a:ext uri="{FF2B5EF4-FFF2-40B4-BE49-F238E27FC236}">
              <a16:creationId xmlns:a16="http://schemas.microsoft.com/office/drawing/2014/main" id="{D9006EF6-39BF-4E11-80EC-EF240CE612BF}"/>
            </a:ext>
          </a:extLst>
        </xdr:cNvPr>
        <xdr:cNvSpPr/>
      </xdr:nvSpPr>
      <xdr:spPr>
        <a:xfrm>
          <a:off x="12804140" y="1749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672" name="フローチャート: 判断 671">
          <a:extLst>
            <a:ext uri="{FF2B5EF4-FFF2-40B4-BE49-F238E27FC236}">
              <a16:creationId xmlns:a16="http://schemas.microsoft.com/office/drawing/2014/main" id="{24F48B8D-04CD-4CD8-9890-23B824562D34}"/>
            </a:ext>
          </a:extLst>
        </xdr:cNvPr>
        <xdr:cNvSpPr/>
      </xdr:nvSpPr>
      <xdr:spPr>
        <a:xfrm>
          <a:off x="12029440" y="174923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73" name="フローチャート: 判断 672">
          <a:extLst>
            <a:ext uri="{FF2B5EF4-FFF2-40B4-BE49-F238E27FC236}">
              <a16:creationId xmlns:a16="http://schemas.microsoft.com/office/drawing/2014/main" id="{93B192D7-778D-4247-A4F6-ACE09E25D666}"/>
            </a:ext>
          </a:extLst>
        </xdr:cNvPr>
        <xdr:cNvSpPr/>
      </xdr:nvSpPr>
      <xdr:spPr>
        <a:xfrm>
          <a:off x="11231880" y="175075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1BBBB995-43B6-493E-A71E-5771EC4AE344}"/>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603FC825-C7B6-493A-9697-2747E6D80CEB}"/>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CF5BB807-9607-42BF-B020-7A99ECFE5771}"/>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37844171-89F4-4D53-8D06-93D7E3A487D4}"/>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764545D6-3767-4FD5-BFD2-33C1666441A2}"/>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76836</xdr:rowOff>
    </xdr:from>
    <xdr:to>
      <xdr:col>85</xdr:col>
      <xdr:colOff>177800</xdr:colOff>
      <xdr:row>105</xdr:row>
      <xdr:rowOff>6986</xdr:rowOff>
    </xdr:to>
    <xdr:sp macro="" textlink="">
      <xdr:nvSpPr>
        <xdr:cNvPr id="679" name="楕円 678">
          <a:extLst>
            <a:ext uri="{FF2B5EF4-FFF2-40B4-BE49-F238E27FC236}">
              <a16:creationId xmlns:a16="http://schemas.microsoft.com/office/drawing/2014/main" id="{4637ADDB-E70F-4E73-8DD0-0F6135C05B00}"/>
            </a:ext>
          </a:extLst>
        </xdr:cNvPr>
        <xdr:cNvSpPr/>
      </xdr:nvSpPr>
      <xdr:spPr>
        <a:xfrm>
          <a:off x="14325600" y="1751139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99713</xdr:rowOff>
    </xdr:from>
    <xdr:ext cx="405111" cy="259045"/>
    <xdr:sp macro="" textlink="">
      <xdr:nvSpPr>
        <xdr:cNvPr id="680" name="【公民館】&#10;有形固定資産減価償却率該当値テキスト">
          <a:extLst>
            <a:ext uri="{FF2B5EF4-FFF2-40B4-BE49-F238E27FC236}">
              <a16:creationId xmlns:a16="http://schemas.microsoft.com/office/drawing/2014/main" id="{24229152-E359-413B-BFA8-BFC477A05EDE}"/>
            </a:ext>
          </a:extLst>
        </xdr:cNvPr>
        <xdr:cNvSpPr txBox="1"/>
      </xdr:nvSpPr>
      <xdr:spPr>
        <a:xfrm>
          <a:off x="14414500" y="1736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42545</xdr:rowOff>
    </xdr:from>
    <xdr:to>
      <xdr:col>81</xdr:col>
      <xdr:colOff>101600</xdr:colOff>
      <xdr:row>104</xdr:row>
      <xdr:rowOff>144145</xdr:rowOff>
    </xdr:to>
    <xdr:sp macro="" textlink="">
      <xdr:nvSpPr>
        <xdr:cNvPr id="681" name="楕円 680">
          <a:extLst>
            <a:ext uri="{FF2B5EF4-FFF2-40B4-BE49-F238E27FC236}">
              <a16:creationId xmlns:a16="http://schemas.microsoft.com/office/drawing/2014/main" id="{FCF52B7A-D436-40AB-A24C-5C1639854DD0}"/>
            </a:ext>
          </a:extLst>
        </xdr:cNvPr>
        <xdr:cNvSpPr/>
      </xdr:nvSpPr>
      <xdr:spPr>
        <a:xfrm>
          <a:off x="13578840" y="1747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93345</xdr:rowOff>
    </xdr:from>
    <xdr:to>
      <xdr:col>85</xdr:col>
      <xdr:colOff>127000</xdr:colOff>
      <xdr:row>104</xdr:row>
      <xdr:rowOff>127636</xdr:rowOff>
    </xdr:to>
    <xdr:cxnSp macro="">
      <xdr:nvCxnSpPr>
        <xdr:cNvPr id="682" name="直線コネクタ 681">
          <a:extLst>
            <a:ext uri="{FF2B5EF4-FFF2-40B4-BE49-F238E27FC236}">
              <a16:creationId xmlns:a16="http://schemas.microsoft.com/office/drawing/2014/main" id="{7E01088C-7043-492A-A7D4-2E95D9BE6980}"/>
            </a:ext>
          </a:extLst>
        </xdr:cNvPr>
        <xdr:cNvCxnSpPr/>
      </xdr:nvCxnSpPr>
      <xdr:spPr>
        <a:xfrm>
          <a:off x="13629640" y="17527905"/>
          <a:ext cx="74676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8255</xdr:rowOff>
    </xdr:from>
    <xdr:to>
      <xdr:col>76</xdr:col>
      <xdr:colOff>165100</xdr:colOff>
      <xdr:row>104</xdr:row>
      <xdr:rowOff>109855</xdr:rowOff>
    </xdr:to>
    <xdr:sp macro="" textlink="">
      <xdr:nvSpPr>
        <xdr:cNvPr id="683" name="楕円 682">
          <a:extLst>
            <a:ext uri="{FF2B5EF4-FFF2-40B4-BE49-F238E27FC236}">
              <a16:creationId xmlns:a16="http://schemas.microsoft.com/office/drawing/2014/main" id="{8918E734-2960-4DAB-B71F-850F9CE6D973}"/>
            </a:ext>
          </a:extLst>
        </xdr:cNvPr>
        <xdr:cNvSpPr/>
      </xdr:nvSpPr>
      <xdr:spPr>
        <a:xfrm>
          <a:off x="12804140" y="174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59055</xdr:rowOff>
    </xdr:from>
    <xdr:to>
      <xdr:col>81</xdr:col>
      <xdr:colOff>50800</xdr:colOff>
      <xdr:row>104</xdr:row>
      <xdr:rowOff>93345</xdr:rowOff>
    </xdr:to>
    <xdr:cxnSp macro="">
      <xdr:nvCxnSpPr>
        <xdr:cNvPr id="684" name="直線コネクタ 683">
          <a:extLst>
            <a:ext uri="{FF2B5EF4-FFF2-40B4-BE49-F238E27FC236}">
              <a16:creationId xmlns:a16="http://schemas.microsoft.com/office/drawing/2014/main" id="{BB7FD7B5-261A-4039-8BE0-A3B75DCA3ABE}"/>
            </a:ext>
          </a:extLst>
        </xdr:cNvPr>
        <xdr:cNvCxnSpPr/>
      </xdr:nvCxnSpPr>
      <xdr:spPr>
        <a:xfrm>
          <a:off x="12854940" y="17493615"/>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145414</xdr:rowOff>
    </xdr:from>
    <xdr:to>
      <xdr:col>72</xdr:col>
      <xdr:colOff>38100</xdr:colOff>
      <xdr:row>104</xdr:row>
      <xdr:rowOff>75564</xdr:rowOff>
    </xdr:to>
    <xdr:sp macro="" textlink="">
      <xdr:nvSpPr>
        <xdr:cNvPr id="685" name="楕円 684">
          <a:extLst>
            <a:ext uri="{FF2B5EF4-FFF2-40B4-BE49-F238E27FC236}">
              <a16:creationId xmlns:a16="http://schemas.microsoft.com/office/drawing/2014/main" id="{22CE3219-8764-41DD-980D-400BEB9134FE}"/>
            </a:ext>
          </a:extLst>
        </xdr:cNvPr>
        <xdr:cNvSpPr/>
      </xdr:nvSpPr>
      <xdr:spPr>
        <a:xfrm>
          <a:off x="12029440" y="174123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24764</xdr:rowOff>
    </xdr:from>
    <xdr:to>
      <xdr:col>76</xdr:col>
      <xdr:colOff>114300</xdr:colOff>
      <xdr:row>104</xdr:row>
      <xdr:rowOff>59055</xdr:rowOff>
    </xdr:to>
    <xdr:cxnSp macro="">
      <xdr:nvCxnSpPr>
        <xdr:cNvPr id="686" name="直線コネクタ 685">
          <a:extLst>
            <a:ext uri="{FF2B5EF4-FFF2-40B4-BE49-F238E27FC236}">
              <a16:creationId xmlns:a16="http://schemas.microsoft.com/office/drawing/2014/main" id="{77E240D9-B294-4D69-85F0-62FA0FE16047}"/>
            </a:ext>
          </a:extLst>
        </xdr:cNvPr>
        <xdr:cNvCxnSpPr/>
      </xdr:nvCxnSpPr>
      <xdr:spPr>
        <a:xfrm>
          <a:off x="12072620" y="17459324"/>
          <a:ext cx="7823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111125</xdr:rowOff>
    </xdr:from>
    <xdr:to>
      <xdr:col>67</xdr:col>
      <xdr:colOff>101600</xdr:colOff>
      <xdr:row>104</xdr:row>
      <xdr:rowOff>41275</xdr:rowOff>
    </xdr:to>
    <xdr:sp macro="" textlink="">
      <xdr:nvSpPr>
        <xdr:cNvPr id="687" name="楕円 686">
          <a:extLst>
            <a:ext uri="{FF2B5EF4-FFF2-40B4-BE49-F238E27FC236}">
              <a16:creationId xmlns:a16="http://schemas.microsoft.com/office/drawing/2014/main" id="{85865F0F-ED19-4986-885D-CBA28BF647B2}"/>
            </a:ext>
          </a:extLst>
        </xdr:cNvPr>
        <xdr:cNvSpPr/>
      </xdr:nvSpPr>
      <xdr:spPr>
        <a:xfrm>
          <a:off x="11231880" y="17378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161925</xdr:rowOff>
    </xdr:from>
    <xdr:to>
      <xdr:col>71</xdr:col>
      <xdr:colOff>177800</xdr:colOff>
      <xdr:row>104</xdr:row>
      <xdr:rowOff>24764</xdr:rowOff>
    </xdr:to>
    <xdr:cxnSp macro="">
      <xdr:nvCxnSpPr>
        <xdr:cNvPr id="688" name="直線コネクタ 687">
          <a:extLst>
            <a:ext uri="{FF2B5EF4-FFF2-40B4-BE49-F238E27FC236}">
              <a16:creationId xmlns:a16="http://schemas.microsoft.com/office/drawing/2014/main" id="{A3988B93-62B1-4752-A06F-0491D6E3C668}"/>
            </a:ext>
          </a:extLst>
        </xdr:cNvPr>
        <xdr:cNvCxnSpPr/>
      </xdr:nvCxnSpPr>
      <xdr:spPr>
        <a:xfrm>
          <a:off x="11282680" y="17428845"/>
          <a:ext cx="78994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62882</xdr:rowOff>
    </xdr:from>
    <xdr:ext cx="405111" cy="259045"/>
    <xdr:sp macro="" textlink="">
      <xdr:nvSpPr>
        <xdr:cNvPr id="689" name="n_1aveValue【公民館】&#10;有形固定資産減価償却率">
          <a:extLst>
            <a:ext uri="{FF2B5EF4-FFF2-40B4-BE49-F238E27FC236}">
              <a16:creationId xmlns:a16="http://schemas.microsoft.com/office/drawing/2014/main" id="{5A633440-C14B-43BD-885E-DC908D9A2F18}"/>
            </a:ext>
          </a:extLst>
        </xdr:cNvPr>
        <xdr:cNvSpPr txBox="1"/>
      </xdr:nvSpPr>
      <xdr:spPr>
        <a:xfrm>
          <a:off x="13437244" y="1766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154322</xdr:rowOff>
    </xdr:from>
    <xdr:ext cx="405111" cy="259045"/>
    <xdr:sp macro="" textlink="">
      <xdr:nvSpPr>
        <xdr:cNvPr id="690" name="n_2aveValue【公民館】&#10;有形固定資産減価償却率">
          <a:extLst>
            <a:ext uri="{FF2B5EF4-FFF2-40B4-BE49-F238E27FC236}">
              <a16:creationId xmlns:a16="http://schemas.microsoft.com/office/drawing/2014/main" id="{CE38C001-5A2F-4F4E-A99D-8C57CB48181D}"/>
            </a:ext>
          </a:extLst>
        </xdr:cNvPr>
        <xdr:cNvSpPr txBox="1"/>
      </xdr:nvSpPr>
      <xdr:spPr>
        <a:xfrm>
          <a:off x="12675244" y="1758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150513</xdr:rowOff>
    </xdr:from>
    <xdr:ext cx="405111" cy="259045"/>
    <xdr:sp macro="" textlink="">
      <xdr:nvSpPr>
        <xdr:cNvPr id="691" name="n_3aveValue【公民館】&#10;有形固定資産減価償却率">
          <a:extLst>
            <a:ext uri="{FF2B5EF4-FFF2-40B4-BE49-F238E27FC236}">
              <a16:creationId xmlns:a16="http://schemas.microsoft.com/office/drawing/2014/main" id="{EBB80028-E4B7-4E84-A348-D8CEA0732FE6}"/>
            </a:ext>
          </a:extLst>
        </xdr:cNvPr>
        <xdr:cNvSpPr txBox="1"/>
      </xdr:nvSpPr>
      <xdr:spPr>
        <a:xfrm>
          <a:off x="11900544" y="1758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165752</xdr:rowOff>
    </xdr:from>
    <xdr:ext cx="405111" cy="259045"/>
    <xdr:sp macro="" textlink="">
      <xdr:nvSpPr>
        <xdr:cNvPr id="692" name="n_4aveValue【公民館】&#10;有形固定資産減価償却率">
          <a:extLst>
            <a:ext uri="{FF2B5EF4-FFF2-40B4-BE49-F238E27FC236}">
              <a16:creationId xmlns:a16="http://schemas.microsoft.com/office/drawing/2014/main" id="{68E8C78B-1FC4-4834-91C0-65C88FEB8D56}"/>
            </a:ext>
          </a:extLst>
        </xdr:cNvPr>
        <xdr:cNvSpPr txBox="1"/>
      </xdr:nvSpPr>
      <xdr:spPr>
        <a:xfrm>
          <a:off x="11102984" y="1760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160672</xdr:rowOff>
    </xdr:from>
    <xdr:ext cx="405111" cy="259045"/>
    <xdr:sp macro="" textlink="">
      <xdr:nvSpPr>
        <xdr:cNvPr id="693" name="n_1mainValue【公民館】&#10;有形固定資産減価償却率">
          <a:extLst>
            <a:ext uri="{FF2B5EF4-FFF2-40B4-BE49-F238E27FC236}">
              <a16:creationId xmlns:a16="http://schemas.microsoft.com/office/drawing/2014/main" id="{F2511DD5-9E63-4417-BD60-A10049CF3DAF}"/>
            </a:ext>
          </a:extLst>
        </xdr:cNvPr>
        <xdr:cNvSpPr txBox="1"/>
      </xdr:nvSpPr>
      <xdr:spPr>
        <a:xfrm>
          <a:off x="134372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126382</xdr:rowOff>
    </xdr:from>
    <xdr:ext cx="405111" cy="259045"/>
    <xdr:sp macro="" textlink="">
      <xdr:nvSpPr>
        <xdr:cNvPr id="694" name="n_2mainValue【公民館】&#10;有形固定資産減価償却率">
          <a:extLst>
            <a:ext uri="{FF2B5EF4-FFF2-40B4-BE49-F238E27FC236}">
              <a16:creationId xmlns:a16="http://schemas.microsoft.com/office/drawing/2014/main" id="{80F34BF5-5D33-4A7D-98E7-23F6C82A1001}"/>
            </a:ext>
          </a:extLst>
        </xdr:cNvPr>
        <xdr:cNvSpPr txBox="1"/>
      </xdr:nvSpPr>
      <xdr:spPr>
        <a:xfrm>
          <a:off x="12675244" y="1722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92091</xdr:rowOff>
    </xdr:from>
    <xdr:ext cx="405111" cy="259045"/>
    <xdr:sp macro="" textlink="">
      <xdr:nvSpPr>
        <xdr:cNvPr id="695" name="n_3mainValue【公民館】&#10;有形固定資産減価償却率">
          <a:extLst>
            <a:ext uri="{FF2B5EF4-FFF2-40B4-BE49-F238E27FC236}">
              <a16:creationId xmlns:a16="http://schemas.microsoft.com/office/drawing/2014/main" id="{7BF61119-4085-437A-98EC-4C32C37A5AF9}"/>
            </a:ext>
          </a:extLst>
        </xdr:cNvPr>
        <xdr:cNvSpPr txBox="1"/>
      </xdr:nvSpPr>
      <xdr:spPr>
        <a:xfrm>
          <a:off x="11900544" y="171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57802</xdr:rowOff>
    </xdr:from>
    <xdr:ext cx="405111" cy="259045"/>
    <xdr:sp macro="" textlink="">
      <xdr:nvSpPr>
        <xdr:cNvPr id="696" name="n_4mainValue【公民館】&#10;有形固定資産減価償却率">
          <a:extLst>
            <a:ext uri="{FF2B5EF4-FFF2-40B4-BE49-F238E27FC236}">
              <a16:creationId xmlns:a16="http://schemas.microsoft.com/office/drawing/2014/main" id="{015FBE42-96F3-4018-BE80-6391E46B1841}"/>
            </a:ext>
          </a:extLst>
        </xdr:cNvPr>
        <xdr:cNvSpPr txBox="1"/>
      </xdr:nvSpPr>
      <xdr:spPr>
        <a:xfrm>
          <a:off x="1110298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42D1EF3D-B978-49E7-969E-B77D04C1A33B}"/>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7418D7E0-E29E-4D7A-8D12-A131C6DCE40F}"/>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17B81C77-28C7-4569-970D-AF18B94D5ADC}"/>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FBBDE41A-C04C-4059-98AF-2C0481E85C95}"/>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4E0C4D21-7523-414C-9020-D4313367F747}"/>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E0F33C8F-54C4-4BFF-82B3-F43FF5A91967}"/>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9C6BC590-3E77-4F50-9B5C-3F292F7ACCFE}"/>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BB6B3224-203E-4E75-957D-36AE0670C773}"/>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B5A4AB08-32A7-4090-83FE-ED8E10CD86BC}"/>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4A33EBF9-3A8C-42A5-9AE7-87C21B618F4A}"/>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a:extLst>
            <a:ext uri="{FF2B5EF4-FFF2-40B4-BE49-F238E27FC236}">
              <a16:creationId xmlns:a16="http://schemas.microsoft.com/office/drawing/2014/main" id="{57288A49-3002-4CD3-949F-8EAB9799D866}"/>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a:extLst>
            <a:ext uri="{FF2B5EF4-FFF2-40B4-BE49-F238E27FC236}">
              <a16:creationId xmlns:a16="http://schemas.microsoft.com/office/drawing/2014/main" id="{F52688D8-3232-48DC-9E38-1879A328E5FF}"/>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a:extLst>
            <a:ext uri="{FF2B5EF4-FFF2-40B4-BE49-F238E27FC236}">
              <a16:creationId xmlns:a16="http://schemas.microsoft.com/office/drawing/2014/main" id="{E9A633CF-FBF8-4995-85EF-E0490D3041CB}"/>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a:extLst>
            <a:ext uri="{FF2B5EF4-FFF2-40B4-BE49-F238E27FC236}">
              <a16:creationId xmlns:a16="http://schemas.microsoft.com/office/drawing/2014/main" id="{BBE9209F-30F1-4D71-96D7-5FD31C51507E}"/>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a:extLst>
            <a:ext uri="{FF2B5EF4-FFF2-40B4-BE49-F238E27FC236}">
              <a16:creationId xmlns:a16="http://schemas.microsoft.com/office/drawing/2014/main" id="{D8BE2952-4C78-46CE-8B0E-EF35943B80CB}"/>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a:extLst>
            <a:ext uri="{FF2B5EF4-FFF2-40B4-BE49-F238E27FC236}">
              <a16:creationId xmlns:a16="http://schemas.microsoft.com/office/drawing/2014/main" id="{2D132EBC-26D9-4D3B-A09B-7C4BEDF1F7A1}"/>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a:extLst>
            <a:ext uri="{FF2B5EF4-FFF2-40B4-BE49-F238E27FC236}">
              <a16:creationId xmlns:a16="http://schemas.microsoft.com/office/drawing/2014/main" id="{46746003-7F5F-4216-8BBD-1B2450D28DB5}"/>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a:extLst>
            <a:ext uri="{FF2B5EF4-FFF2-40B4-BE49-F238E27FC236}">
              <a16:creationId xmlns:a16="http://schemas.microsoft.com/office/drawing/2014/main" id="{A2C27CD3-3688-4993-B1AE-A5B4A43BC04E}"/>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a:extLst>
            <a:ext uri="{FF2B5EF4-FFF2-40B4-BE49-F238E27FC236}">
              <a16:creationId xmlns:a16="http://schemas.microsoft.com/office/drawing/2014/main" id="{51B077FA-5C5E-403B-88DF-000228D4F928}"/>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a:extLst>
            <a:ext uri="{FF2B5EF4-FFF2-40B4-BE49-F238E27FC236}">
              <a16:creationId xmlns:a16="http://schemas.microsoft.com/office/drawing/2014/main" id="{63246078-CF82-4A2C-A528-C77C965D69B1}"/>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2C166DC0-8DC8-4FEF-A19B-2D50F2D166A2}"/>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8" name="テキスト ボックス 717">
          <a:extLst>
            <a:ext uri="{FF2B5EF4-FFF2-40B4-BE49-F238E27FC236}">
              <a16:creationId xmlns:a16="http://schemas.microsoft.com/office/drawing/2014/main" id="{24EC67A4-2DD8-445A-B15F-CD0E0C2B6B63}"/>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5466062D-6E6F-4643-AD6C-B8629B08A5B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720" name="直線コネクタ 719">
          <a:extLst>
            <a:ext uri="{FF2B5EF4-FFF2-40B4-BE49-F238E27FC236}">
              <a16:creationId xmlns:a16="http://schemas.microsoft.com/office/drawing/2014/main" id="{1B9AEA94-A3A6-4069-BBC1-3CED72DDBF5C}"/>
            </a:ext>
          </a:extLst>
        </xdr:cNvPr>
        <xdr:cNvCxnSpPr/>
      </xdr:nvCxnSpPr>
      <xdr:spPr>
        <a:xfrm flipV="1">
          <a:off x="19509104" y="17000602"/>
          <a:ext cx="0" cy="121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721" name="【公民館】&#10;一人当たり面積最小値テキスト">
          <a:extLst>
            <a:ext uri="{FF2B5EF4-FFF2-40B4-BE49-F238E27FC236}">
              <a16:creationId xmlns:a16="http://schemas.microsoft.com/office/drawing/2014/main" id="{52A3A44E-4DD1-44ED-A85D-B23862E992EB}"/>
            </a:ext>
          </a:extLst>
        </xdr:cNvPr>
        <xdr:cNvSpPr txBox="1"/>
      </xdr:nvSpPr>
      <xdr:spPr>
        <a:xfrm>
          <a:off x="19547840" y="1822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722" name="直線コネクタ 721">
          <a:extLst>
            <a:ext uri="{FF2B5EF4-FFF2-40B4-BE49-F238E27FC236}">
              <a16:creationId xmlns:a16="http://schemas.microsoft.com/office/drawing/2014/main" id="{43D84042-0D25-451A-8590-D0E8CB8680CA}"/>
            </a:ext>
          </a:extLst>
        </xdr:cNvPr>
        <xdr:cNvCxnSpPr/>
      </xdr:nvCxnSpPr>
      <xdr:spPr>
        <a:xfrm>
          <a:off x="19443700" y="18217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723" name="【公民館】&#10;一人当たり面積最大値テキスト">
          <a:extLst>
            <a:ext uri="{FF2B5EF4-FFF2-40B4-BE49-F238E27FC236}">
              <a16:creationId xmlns:a16="http://schemas.microsoft.com/office/drawing/2014/main" id="{66E474C1-B22A-47F9-9709-AB85966EB6C6}"/>
            </a:ext>
          </a:extLst>
        </xdr:cNvPr>
        <xdr:cNvSpPr txBox="1"/>
      </xdr:nvSpPr>
      <xdr:spPr>
        <a:xfrm>
          <a:off x="19547840" y="1677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724" name="直線コネクタ 723">
          <a:extLst>
            <a:ext uri="{FF2B5EF4-FFF2-40B4-BE49-F238E27FC236}">
              <a16:creationId xmlns:a16="http://schemas.microsoft.com/office/drawing/2014/main" id="{F246B710-2751-4E3D-B5A9-DE4F2BB7918D}"/>
            </a:ext>
          </a:extLst>
        </xdr:cNvPr>
        <xdr:cNvCxnSpPr/>
      </xdr:nvCxnSpPr>
      <xdr:spPr>
        <a:xfrm>
          <a:off x="19443700" y="170006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83456</xdr:rowOff>
    </xdr:from>
    <xdr:ext cx="469744" cy="259045"/>
    <xdr:sp macro="" textlink="">
      <xdr:nvSpPr>
        <xdr:cNvPr id="725" name="【公民館】&#10;一人当たり面積平均値テキスト">
          <a:extLst>
            <a:ext uri="{FF2B5EF4-FFF2-40B4-BE49-F238E27FC236}">
              <a16:creationId xmlns:a16="http://schemas.microsoft.com/office/drawing/2014/main" id="{EAB69D42-BDD0-4B9F-86DF-8553226FFD90}"/>
            </a:ext>
          </a:extLst>
        </xdr:cNvPr>
        <xdr:cNvSpPr txBox="1"/>
      </xdr:nvSpPr>
      <xdr:spPr>
        <a:xfrm>
          <a:off x="19547840" y="18020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726" name="フローチャート: 判断 725">
          <a:extLst>
            <a:ext uri="{FF2B5EF4-FFF2-40B4-BE49-F238E27FC236}">
              <a16:creationId xmlns:a16="http://schemas.microsoft.com/office/drawing/2014/main" id="{3D790792-258A-4E14-B46F-DC7A9FEADD42}"/>
            </a:ext>
          </a:extLst>
        </xdr:cNvPr>
        <xdr:cNvSpPr/>
      </xdr:nvSpPr>
      <xdr:spPr>
        <a:xfrm>
          <a:off x="19458940" y="180425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727" name="フローチャート: 判断 726">
          <a:extLst>
            <a:ext uri="{FF2B5EF4-FFF2-40B4-BE49-F238E27FC236}">
              <a16:creationId xmlns:a16="http://schemas.microsoft.com/office/drawing/2014/main" id="{8843D8D8-15FC-4988-BDBC-682E7BE61DC4}"/>
            </a:ext>
          </a:extLst>
        </xdr:cNvPr>
        <xdr:cNvSpPr/>
      </xdr:nvSpPr>
      <xdr:spPr>
        <a:xfrm>
          <a:off x="18735040" y="180253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728" name="フローチャート: 判断 727">
          <a:extLst>
            <a:ext uri="{FF2B5EF4-FFF2-40B4-BE49-F238E27FC236}">
              <a16:creationId xmlns:a16="http://schemas.microsoft.com/office/drawing/2014/main" id="{4A7B1BF6-FB9F-4236-BC34-F6928EB1C6CB}"/>
            </a:ext>
          </a:extLst>
        </xdr:cNvPr>
        <xdr:cNvSpPr/>
      </xdr:nvSpPr>
      <xdr:spPr>
        <a:xfrm>
          <a:off x="17937480" y="180333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729" name="フローチャート: 判断 728">
          <a:extLst>
            <a:ext uri="{FF2B5EF4-FFF2-40B4-BE49-F238E27FC236}">
              <a16:creationId xmlns:a16="http://schemas.microsoft.com/office/drawing/2014/main" id="{9E18D474-4E28-4D72-A10A-5141018FADD5}"/>
            </a:ext>
          </a:extLst>
        </xdr:cNvPr>
        <xdr:cNvSpPr/>
      </xdr:nvSpPr>
      <xdr:spPr>
        <a:xfrm>
          <a:off x="17162780" y="180358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730" name="フローチャート: 判断 729">
          <a:extLst>
            <a:ext uri="{FF2B5EF4-FFF2-40B4-BE49-F238E27FC236}">
              <a16:creationId xmlns:a16="http://schemas.microsoft.com/office/drawing/2014/main" id="{96708F8C-DA67-4D28-B700-7D1EAB80A964}"/>
            </a:ext>
          </a:extLst>
        </xdr:cNvPr>
        <xdr:cNvSpPr/>
      </xdr:nvSpPr>
      <xdr:spPr>
        <a:xfrm>
          <a:off x="16388080" y="180524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26E687EE-A466-4F6D-9E1A-2F777BC5FBCD}"/>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AC99C67B-A687-4978-9200-C252E129F6F2}"/>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5F6469BC-A08F-4A9F-970B-5FFFF8FFA7E8}"/>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C113C4E0-B4E7-4BCB-B709-8718816A2AF1}"/>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8538671B-34A9-47D3-B96E-953DA3888474}"/>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170562</xdr:rowOff>
    </xdr:from>
    <xdr:to>
      <xdr:col>116</xdr:col>
      <xdr:colOff>114300</xdr:colOff>
      <xdr:row>107</xdr:row>
      <xdr:rowOff>100712</xdr:rowOff>
    </xdr:to>
    <xdr:sp macro="" textlink="">
      <xdr:nvSpPr>
        <xdr:cNvPr id="736" name="楕円 735">
          <a:extLst>
            <a:ext uri="{FF2B5EF4-FFF2-40B4-BE49-F238E27FC236}">
              <a16:creationId xmlns:a16="http://schemas.microsoft.com/office/drawing/2014/main" id="{5DCB51FE-E88F-4FED-97D4-E2CB063D1A20}"/>
            </a:ext>
          </a:extLst>
        </xdr:cNvPr>
        <xdr:cNvSpPr/>
      </xdr:nvSpPr>
      <xdr:spPr>
        <a:xfrm>
          <a:off x="19458940" y="179404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21989</xdr:rowOff>
    </xdr:from>
    <xdr:ext cx="469744" cy="259045"/>
    <xdr:sp macro="" textlink="">
      <xdr:nvSpPr>
        <xdr:cNvPr id="737" name="【公民館】&#10;一人当たり面積該当値テキスト">
          <a:extLst>
            <a:ext uri="{FF2B5EF4-FFF2-40B4-BE49-F238E27FC236}">
              <a16:creationId xmlns:a16="http://schemas.microsoft.com/office/drawing/2014/main" id="{AA830F48-8973-4039-AA36-45F199035A59}"/>
            </a:ext>
          </a:extLst>
        </xdr:cNvPr>
        <xdr:cNvSpPr txBox="1"/>
      </xdr:nvSpPr>
      <xdr:spPr>
        <a:xfrm>
          <a:off x="19547840" y="1779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6922</xdr:rowOff>
    </xdr:from>
    <xdr:to>
      <xdr:col>112</xdr:col>
      <xdr:colOff>38100</xdr:colOff>
      <xdr:row>107</xdr:row>
      <xdr:rowOff>108522</xdr:rowOff>
    </xdr:to>
    <xdr:sp macro="" textlink="">
      <xdr:nvSpPr>
        <xdr:cNvPr id="738" name="楕円 737">
          <a:extLst>
            <a:ext uri="{FF2B5EF4-FFF2-40B4-BE49-F238E27FC236}">
              <a16:creationId xmlns:a16="http://schemas.microsoft.com/office/drawing/2014/main" id="{906F64BA-C29D-45F5-9A1C-F78CA3BF480E}"/>
            </a:ext>
          </a:extLst>
        </xdr:cNvPr>
        <xdr:cNvSpPr/>
      </xdr:nvSpPr>
      <xdr:spPr>
        <a:xfrm>
          <a:off x="18735040" y="179444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49912</xdr:rowOff>
    </xdr:from>
    <xdr:to>
      <xdr:col>116</xdr:col>
      <xdr:colOff>63500</xdr:colOff>
      <xdr:row>107</xdr:row>
      <xdr:rowOff>57722</xdr:rowOff>
    </xdr:to>
    <xdr:cxnSp macro="">
      <xdr:nvCxnSpPr>
        <xdr:cNvPr id="739" name="直線コネクタ 738">
          <a:extLst>
            <a:ext uri="{FF2B5EF4-FFF2-40B4-BE49-F238E27FC236}">
              <a16:creationId xmlns:a16="http://schemas.microsoft.com/office/drawing/2014/main" id="{70FCEA78-7445-454B-B95C-C452DC0C7571}"/>
            </a:ext>
          </a:extLst>
        </xdr:cNvPr>
        <xdr:cNvCxnSpPr/>
      </xdr:nvCxnSpPr>
      <xdr:spPr>
        <a:xfrm flipV="1">
          <a:off x="18778220" y="17987392"/>
          <a:ext cx="73152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15112</xdr:rowOff>
    </xdr:from>
    <xdr:to>
      <xdr:col>107</xdr:col>
      <xdr:colOff>101600</xdr:colOff>
      <xdr:row>107</xdr:row>
      <xdr:rowOff>116712</xdr:rowOff>
    </xdr:to>
    <xdr:sp macro="" textlink="">
      <xdr:nvSpPr>
        <xdr:cNvPr id="740" name="楕円 739">
          <a:extLst>
            <a:ext uri="{FF2B5EF4-FFF2-40B4-BE49-F238E27FC236}">
              <a16:creationId xmlns:a16="http://schemas.microsoft.com/office/drawing/2014/main" id="{92EBECD4-23E9-4CCD-A56D-93492AE0B52F}"/>
            </a:ext>
          </a:extLst>
        </xdr:cNvPr>
        <xdr:cNvSpPr/>
      </xdr:nvSpPr>
      <xdr:spPr>
        <a:xfrm>
          <a:off x="17937480" y="1795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57722</xdr:rowOff>
    </xdr:from>
    <xdr:to>
      <xdr:col>111</xdr:col>
      <xdr:colOff>177800</xdr:colOff>
      <xdr:row>107</xdr:row>
      <xdr:rowOff>65912</xdr:rowOff>
    </xdr:to>
    <xdr:cxnSp macro="">
      <xdr:nvCxnSpPr>
        <xdr:cNvPr id="741" name="直線コネクタ 740">
          <a:extLst>
            <a:ext uri="{FF2B5EF4-FFF2-40B4-BE49-F238E27FC236}">
              <a16:creationId xmlns:a16="http://schemas.microsoft.com/office/drawing/2014/main" id="{8F84FE8E-2B3C-4C31-A2DA-D3E8F8756CD5}"/>
            </a:ext>
          </a:extLst>
        </xdr:cNvPr>
        <xdr:cNvCxnSpPr/>
      </xdr:nvCxnSpPr>
      <xdr:spPr>
        <a:xfrm flipV="1">
          <a:off x="17988280" y="17995202"/>
          <a:ext cx="789940" cy="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21210</xdr:rowOff>
    </xdr:from>
    <xdr:to>
      <xdr:col>102</xdr:col>
      <xdr:colOff>165100</xdr:colOff>
      <xdr:row>107</xdr:row>
      <xdr:rowOff>122810</xdr:rowOff>
    </xdr:to>
    <xdr:sp macro="" textlink="">
      <xdr:nvSpPr>
        <xdr:cNvPr id="742" name="楕円 741">
          <a:extLst>
            <a:ext uri="{FF2B5EF4-FFF2-40B4-BE49-F238E27FC236}">
              <a16:creationId xmlns:a16="http://schemas.microsoft.com/office/drawing/2014/main" id="{235375D4-D7E7-4AE4-9BF3-FE5594B74F1C}"/>
            </a:ext>
          </a:extLst>
        </xdr:cNvPr>
        <xdr:cNvSpPr/>
      </xdr:nvSpPr>
      <xdr:spPr>
        <a:xfrm>
          <a:off x="17162780" y="1795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65912</xdr:rowOff>
    </xdr:from>
    <xdr:to>
      <xdr:col>107</xdr:col>
      <xdr:colOff>50800</xdr:colOff>
      <xdr:row>107</xdr:row>
      <xdr:rowOff>72010</xdr:rowOff>
    </xdr:to>
    <xdr:cxnSp macro="">
      <xdr:nvCxnSpPr>
        <xdr:cNvPr id="743" name="直線コネクタ 742">
          <a:extLst>
            <a:ext uri="{FF2B5EF4-FFF2-40B4-BE49-F238E27FC236}">
              <a16:creationId xmlns:a16="http://schemas.microsoft.com/office/drawing/2014/main" id="{714596BC-B1FE-406F-832E-DC589B4C6C8B}"/>
            </a:ext>
          </a:extLst>
        </xdr:cNvPr>
        <xdr:cNvCxnSpPr/>
      </xdr:nvCxnSpPr>
      <xdr:spPr>
        <a:xfrm flipV="1">
          <a:off x="17213580" y="18003392"/>
          <a:ext cx="7747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31496</xdr:rowOff>
    </xdr:from>
    <xdr:to>
      <xdr:col>98</xdr:col>
      <xdr:colOff>38100</xdr:colOff>
      <xdr:row>107</xdr:row>
      <xdr:rowOff>133096</xdr:rowOff>
    </xdr:to>
    <xdr:sp macro="" textlink="">
      <xdr:nvSpPr>
        <xdr:cNvPr id="744" name="楕円 743">
          <a:extLst>
            <a:ext uri="{FF2B5EF4-FFF2-40B4-BE49-F238E27FC236}">
              <a16:creationId xmlns:a16="http://schemas.microsoft.com/office/drawing/2014/main" id="{83E580BD-D2DE-4AFC-AE2E-59E6A3C44334}"/>
            </a:ext>
          </a:extLst>
        </xdr:cNvPr>
        <xdr:cNvSpPr/>
      </xdr:nvSpPr>
      <xdr:spPr>
        <a:xfrm>
          <a:off x="16388080" y="179689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72010</xdr:rowOff>
    </xdr:from>
    <xdr:to>
      <xdr:col>102</xdr:col>
      <xdr:colOff>114300</xdr:colOff>
      <xdr:row>107</xdr:row>
      <xdr:rowOff>82296</xdr:rowOff>
    </xdr:to>
    <xdr:cxnSp macro="">
      <xdr:nvCxnSpPr>
        <xdr:cNvPr id="745" name="直線コネクタ 744">
          <a:extLst>
            <a:ext uri="{FF2B5EF4-FFF2-40B4-BE49-F238E27FC236}">
              <a16:creationId xmlns:a16="http://schemas.microsoft.com/office/drawing/2014/main" id="{45EB6C36-8DBE-4A7B-BF1E-443257908A93}"/>
            </a:ext>
          </a:extLst>
        </xdr:cNvPr>
        <xdr:cNvCxnSpPr/>
      </xdr:nvCxnSpPr>
      <xdr:spPr>
        <a:xfrm flipV="1">
          <a:off x="16431260" y="18009490"/>
          <a:ext cx="78232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9162</xdr:rowOff>
    </xdr:from>
    <xdr:ext cx="469744" cy="259045"/>
    <xdr:sp macro="" textlink="">
      <xdr:nvSpPr>
        <xdr:cNvPr id="746" name="n_1aveValue【公民館】&#10;一人当たり面積">
          <a:extLst>
            <a:ext uri="{FF2B5EF4-FFF2-40B4-BE49-F238E27FC236}">
              <a16:creationId xmlns:a16="http://schemas.microsoft.com/office/drawing/2014/main" id="{33CB739C-AA20-4FF2-8C15-1DDDCA90F946}"/>
            </a:ext>
          </a:extLst>
        </xdr:cNvPr>
        <xdr:cNvSpPr txBox="1"/>
      </xdr:nvSpPr>
      <xdr:spPr>
        <a:xfrm>
          <a:off x="18561127" y="1811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17163</xdr:rowOff>
    </xdr:from>
    <xdr:ext cx="469744" cy="259045"/>
    <xdr:sp macro="" textlink="">
      <xdr:nvSpPr>
        <xdr:cNvPr id="747" name="n_2aveValue【公民館】&#10;一人当たり面積">
          <a:extLst>
            <a:ext uri="{FF2B5EF4-FFF2-40B4-BE49-F238E27FC236}">
              <a16:creationId xmlns:a16="http://schemas.microsoft.com/office/drawing/2014/main" id="{DF582419-65C5-4398-B23A-C914A9F06DDE}"/>
            </a:ext>
          </a:extLst>
        </xdr:cNvPr>
        <xdr:cNvSpPr txBox="1"/>
      </xdr:nvSpPr>
      <xdr:spPr>
        <a:xfrm>
          <a:off x="17776267" y="181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19638</xdr:rowOff>
    </xdr:from>
    <xdr:ext cx="469744" cy="259045"/>
    <xdr:sp macro="" textlink="">
      <xdr:nvSpPr>
        <xdr:cNvPr id="748" name="n_3aveValue【公民館】&#10;一人当たり面積">
          <a:extLst>
            <a:ext uri="{FF2B5EF4-FFF2-40B4-BE49-F238E27FC236}">
              <a16:creationId xmlns:a16="http://schemas.microsoft.com/office/drawing/2014/main" id="{3175FEFE-8D6A-4A02-BB77-BA1C11845638}"/>
            </a:ext>
          </a:extLst>
        </xdr:cNvPr>
        <xdr:cNvSpPr txBox="1"/>
      </xdr:nvSpPr>
      <xdr:spPr>
        <a:xfrm>
          <a:off x="17001567" y="1812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36213</xdr:rowOff>
    </xdr:from>
    <xdr:ext cx="469744" cy="259045"/>
    <xdr:sp macro="" textlink="">
      <xdr:nvSpPr>
        <xdr:cNvPr id="749" name="n_4aveValue【公民館】&#10;一人当たり面積">
          <a:extLst>
            <a:ext uri="{FF2B5EF4-FFF2-40B4-BE49-F238E27FC236}">
              <a16:creationId xmlns:a16="http://schemas.microsoft.com/office/drawing/2014/main" id="{9FB12C42-EE9A-470C-A027-A7CF1D8869E8}"/>
            </a:ext>
          </a:extLst>
        </xdr:cNvPr>
        <xdr:cNvSpPr txBox="1"/>
      </xdr:nvSpPr>
      <xdr:spPr>
        <a:xfrm>
          <a:off x="16226867" y="181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125049</xdr:rowOff>
    </xdr:from>
    <xdr:ext cx="469744" cy="259045"/>
    <xdr:sp macro="" textlink="">
      <xdr:nvSpPr>
        <xdr:cNvPr id="750" name="n_1mainValue【公民館】&#10;一人当たり面積">
          <a:extLst>
            <a:ext uri="{FF2B5EF4-FFF2-40B4-BE49-F238E27FC236}">
              <a16:creationId xmlns:a16="http://schemas.microsoft.com/office/drawing/2014/main" id="{27D00B13-746B-4AC7-BE03-6B83799601B8}"/>
            </a:ext>
          </a:extLst>
        </xdr:cNvPr>
        <xdr:cNvSpPr txBox="1"/>
      </xdr:nvSpPr>
      <xdr:spPr>
        <a:xfrm>
          <a:off x="18561127" y="1772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133239</xdr:rowOff>
    </xdr:from>
    <xdr:ext cx="469744" cy="259045"/>
    <xdr:sp macro="" textlink="">
      <xdr:nvSpPr>
        <xdr:cNvPr id="751" name="n_2mainValue【公民館】&#10;一人当たり面積">
          <a:extLst>
            <a:ext uri="{FF2B5EF4-FFF2-40B4-BE49-F238E27FC236}">
              <a16:creationId xmlns:a16="http://schemas.microsoft.com/office/drawing/2014/main" id="{DD75A29A-D9DB-4D5C-9424-23822334616C}"/>
            </a:ext>
          </a:extLst>
        </xdr:cNvPr>
        <xdr:cNvSpPr txBox="1"/>
      </xdr:nvSpPr>
      <xdr:spPr>
        <a:xfrm>
          <a:off x="17776267" y="1773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139337</xdr:rowOff>
    </xdr:from>
    <xdr:ext cx="469744" cy="259045"/>
    <xdr:sp macro="" textlink="">
      <xdr:nvSpPr>
        <xdr:cNvPr id="752" name="n_3mainValue【公民館】&#10;一人当たり面積">
          <a:extLst>
            <a:ext uri="{FF2B5EF4-FFF2-40B4-BE49-F238E27FC236}">
              <a16:creationId xmlns:a16="http://schemas.microsoft.com/office/drawing/2014/main" id="{E89C8020-5A59-4E5E-BEF8-025F97ADA11E}"/>
            </a:ext>
          </a:extLst>
        </xdr:cNvPr>
        <xdr:cNvSpPr txBox="1"/>
      </xdr:nvSpPr>
      <xdr:spPr>
        <a:xfrm>
          <a:off x="17001567" y="177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149623</xdr:rowOff>
    </xdr:from>
    <xdr:ext cx="469744" cy="259045"/>
    <xdr:sp macro="" textlink="">
      <xdr:nvSpPr>
        <xdr:cNvPr id="753" name="n_4mainValue【公民館】&#10;一人当たり面積">
          <a:extLst>
            <a:ext uri="{FF2B5EF4-FFF2-40B4-BE49-F238E27FC236}">
              <a16:creationId xmlns:a16="http://schemas.microsoft.com/office/drawing/2014/main" id="{588A7DBD-8E4C-4564-B085-BF9C7EEB19B5}"/>
            </a:ext>
          </a:extLst>
        </xdr:cNvPr>
        <xdr:cNvSpPr txBox="1"/>
      </xdr:nvSpPr>
      <xdr:spPr>
        <a:xfrm>
          <a:off x="16226867" y="177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756E7355-F44E-4913-BB3F-452CC292E932}"/>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73D196EC-6894-4FF5-A07C-E6B6811F81C6}"/>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BA9FEC10-BFE7-4339-B3D9-5817058ECEAD}"/>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有形固定資産減価償却率を類似団体と比較すると、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前年度においては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保育所・学校施設・公営住宅等が大きく平均を上回って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いたが</a:t>
          </a:r>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学校施設・保育所については令和２年度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小・中学校・保育所を集約化・複合化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が完成し、数値は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公営住宅については既に減価償却を終えているものもあり、維持管理に要する費用が今後も増加することが考えられる。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村全体で見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公共施設等に係る有形固定資産減価償却率は類似団体の平均を上回っている。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老朽化している施設の更新に多額の費用を要するので、事業を実施するにあたり、計画的且つ効率的に施設の整備を進めて行く必要がある。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263130C-92BE-4C8A-8B83-CDF6CAC1ECC1}"/>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8C4F6ED-614E-485D-A989-2C84FA63DF1A}"/>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F164BA7-653D-45FE-8A46-D4D6161229FE}"/>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E2FDF32-3247-41BA-B159-FBB4FAEE26D2}"/>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5B5FF5B-DA73-435D-8469-0FAD12407C3F}"/>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6A73BDE-9B3C-4988-8C76-8BFF38B15BAD}"/>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8C5BD4F-FE19-45CA-972A-C02BF80333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BB0EEA5-A96C-4A0A-BB85-6214BC692699}"/>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ADE28D1-9F41-41EA-9F51-F1DADAA568C4}"/>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6D3A590-A25F-41F2-88D7-5CB4A93D466B}"/>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
848
133.39
2,973,457
2,871,963
100,318
1,042,949
3,444,139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EAE2865-1366-468F-9CB3-62F1782E5BF4}"/>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2B320AF-2CCB-42BD-86FD-5E5448963C0E}"/>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8E57EF0-D15B-4CD5-99F7-A4A96ADFBE2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7D274D6-DA8E-40A6-B840-02AE60CF749A}"/>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CA8E123-3E48-456F-9898-19FACDFC077E}"/>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0C898C8-F1CB-41C0-A43F-A82DE66C917E}"/>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58644C4-185A-4EB6-9369-B68F23C4119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9166EE4-0933-4B57-AD09-9E1F5A15B1FA}"/>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71C05F1-4D65-43BA-B4EF-5C934BDFC1F1}"/>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3A37698-7570-4DF6-BDE6-115BE3D12486}"/>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E29785D-A9F6-4CF4-A4A4-859A55F1516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4CCA92F-DDA8-4DBD-8DD6-CD88DC88787C}"/>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147C890-DB8D-4359-B4F6-98D8D81C8707}"/>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8A96FE4-990A-4FD7-94B7-FB7767FFF226}"/>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B3F316A-17D9-4C97-8CEB-C083E938DCD1}"/>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98094EE-AE52-4639-A790-B1A905858CDD}"/>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DB2E6B9-8C5B-4EA0-A3B8-5E5B5A2E6499}"/>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238063F-1399-4F8B-BB1E-22F5F34345C2}"/>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6C71265-DC1E-4E3B-96C7-4DC91948A41F}"/>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FC223B9-7407-4E00-9972-B23175C6160D}"/>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A43603B-430E-4BD8-AF57-2D808E2B2B64}"/>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3450E1D-1A9F-4696-8A7D-E76698EE123A}"/>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C72B5A6-57AD-40AD-B11F-05EB56200634}"/>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538A038-3FC0-4C3D-8EF0-37E070A7E2E2}"/>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72E1A5C-AFC3-47D5-ADF9-B5C5EEDE2EC1}"/>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65C8030-DFA3-4F82-91F8-E6C728600E7E}"/>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1B58FFB-8315-4BAF-8D99-93D7C10A8AF8}"/>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3A61F6F-3F8B-45D5-8982-3012DA5A8C46}"/>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77A1E34-61A9-4DA9-AB15-F06F2B42C807}"/>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FD1F0C17-16AE-4C58-8E58-09AA70235C8C}"/>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3F57449C-05A0-4CEE-9503-201460FA8EC6}"/>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926E4E1-E77F-4D99-995D-A7104410B45F}"/>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6DF09EEE-F641-4C86-B3CB-FD3E8B2DCE86}"/>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80062AB1-C999-4AE7-90B7-6C1AA31A6EEA}"/>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5EEEC4BB-9440-47DA-84E5-5FC34A2A461A}"/>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8F9BD99-8478-4A5E-BD4E-04C4FCA967EC}"/>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3CDD1C99-AACD-4F58-9125-B760AE1002FB}"/>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9F5A817B-C553-4949-A37E-4893AF4A9E36}"/>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66145525-402B-4229-9652-931B929E5B5D}"/>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C3F8F8CE-CC40-45AD-B25A-4FBDC2B919FB}"/>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E630B2C6-2011-4162-8449-D238F077CBBF}"/>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5BD299E0-B386-4BB1-89A3-86663A4A1615}"/>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624E1EA1-6214-41F1-8688-D6531319509B}"/>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9D3A3025-F6EA-418F-ADF2-D5EBD27E3FD4}"/>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9C4F6DB1-DAA8-4E73-9D8A-D39B7755B05B}"/>
            </a:ext>
          </a:extLst>
        </xdr:cNvPr>
        <xdr:cNvSpPr/>
      </xdr:nvSpPr>
      <xdr:spPr>
        <a:xfrm>
          <a:off x="67056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B66344DD-71EB-45C2-83F7-E0EF1270D92D}"/>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5E2EC7EC-44D3-48F8-9257-41021C53E7B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672264F1-EAC0-43E0-A7BF-B22E55DE2467}"/>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C319E0D5-4659-4715-918B-6A1A85AF5257}"/>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8AC83C78-F4A5-4EE8-8B97-F7B9BF235C5A}"/>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B7FEDAA7-E49E-4919-A6D0-7890D9A89C39}"/>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095BD668-AE84-458C-A3CD-039E17B8AFAD}"/>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E2D243B5-3556-4780-938A-C1F131CB3CD4}"/>
            </a:ext>
          </a:extLst>
        </xdr:cNvPr>
        <xdr:cNvSpPr/>
      </xdr:nvSpPr>
      <xdr:spPr>
        <a:xfrm>
          <a:off x="582676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313988B1-FDFC-45E2-9057-2C861546FD5F}"/>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FE4F522E-0CB6-487B-A8AE-79D875A292C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626ECBB4-A0E9-459F-8A85-E440F3723597}"/>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FB2BE620-F073-4381-A8A1-24A41AB03836}"/>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0F74E541-B8FD-4877-83ED-BC3BCF8B5131}"/>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999D19C3-171F-4C98-9DC2-3083DB5E0F67}"/>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28BCF62F-0A35-4E9A-8631-1BBC3B0330DE}"/>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1CF19C4A-8EA8-4379-86EE-3698340B4D53}"/>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F9ADBAD8-F1B1-4D5E-A1F2-FAF380B2678F}"/>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0B2A3CA0-6A21-4357-AFE5-E782B86B509A}"/>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E7F1DA82-A641-4FA1-B972-9D0AC5C7EE2B}"/>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92A398D0-BC94-437D-ACE4-221AA9C9EF5D}"/>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31B0CB7A-8E81-4F3C-A590-E56016D687AB}"/>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FAFF396B-0148-45BE-9F14-F2B613DA6D47}"/>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82F0B4F3-F007-4F08-BBFF-91AE4095D4A5}"/>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D135B1A5-77C0-4783-8E61-C07E431113F2}"/>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AE41173E-DA8D-44ED-A6CF-1195D7C5DBF4}"/>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9E0F88F2-7F9A-4617-B1F2-195478FCEA66}"/>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9074C10A-FB78-429A-9A2F-83FD363982C9}"/>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8A57BFA1-9CD4-4795-B735-E5504B727393}"/>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167161D9-8808-47E1-AD4B-2CCE722C6BD1}"/>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2DCA4774-CFC7-4420-BE25-E37B84814C75}"/>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7CA59439-309D-433B-8C0E-5BA0334DB199}"/>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27080E78-6269-42EB-9D76-B7411924CE07}"/>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a:extLst>
            <a:ext uri="{FF2B5EF4-FFF2-40B4-BE49-F238E27FC236}">
              <a16:creationId xmlns:a16="http://schemas.microsoft.com/office/drawing/2014/main" id="{EB97C2BD-BE05-4DB2-9445-2E42C240B7D5}"/>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a:extLst>
            <a:ext uri="{FF2B5EF4-FFF2-40B4-BE49-F238E27FC236}">
              <a16:creationId xmlns:a16="http://schemas.microsoft.com/office/drawing/2014/main" id="{CFC55115-E819-4F8D-880E-A467A0A2BE31}"/>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a:extLst>
            <a:ext uri="{FF2B5EF4-FFF2-40B4-BE49-F238E27FC236}">
              <a16:creationId xmlns:a16="http://schemas.microsoft.com/office/drawing/2014/main" id="{6B4F91CD-6F8A-4F55-BA98-D27BB049E549}"/>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a:extLst>
            <a:ext uri="{FF2B5EF4-FFF2-40B4-BE49-F238E27FC236}">
              <a16:creationId xmlns:a16="http://schemas.microsoft.com/office/drawing/2014/main" id="{B612874A-BBA9-4ED4-8EA4-39BBA9F07EEF}"/>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a:extLst>
            <a:ext uri="{FF2B5EF4-FFF2-40B4-BE49-F238E27FC236}">
              <a16:creationId xmlns:a16="http://schemas.microsoft.com/office/drawing/2014/main" id="{A23BCB78-3EDE-4177-932B-5062ECE9F456}"/>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a:extLst>
            <a:ext uri="{FF2B5EF4-FFF2-40B4-BE49-F238E27FC236}">
              <a16:creationId xmlns:a16="http://schemas.microsoft.com/office/drawing/2014/main" id="{345ECC06-0090-4D62-9EDD-2663AABC6719}"/>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a:extLst>
            <a:ext uri="{FF2B5EF4-FFF2-40B4-BE49-F238E27FC236}">
              <a16:creationId xmlns:a16="http://schemas.microsoft.com/office/drawing/2014/main" id="{6AD73D26-1943-427D-BDAD-8B83DF6A1053}"/>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a:extLst>
            <a:ext uri="{FF2B5EF4-FFF2-40B4-BE49-F238E27FC236}">
              <a16:creationId xmlns:a16="http://schemas.microsoft.com/office/drawing/2014/main" id="{2936F9C9-B840-4409-82BA-85E9749E01D3}"/>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a:extLst>
            <a:ext uri="{FF2B5EF4-FFF2-40B4-BE49-F238E27FC236}">
              <a16:creationId xmlns:a16="http://schemas.microsoft.com/office/drawing/2014/main" id="{B89DA1EF-95DD-48E8-B57A-84B96C29FE5B}"/>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a:extLst>
            <a:ext uri="{FF2B5EF4-FFF2-40B4-BE49-F238E27FC236}">
              <a16:creationId xmlns:a16="http://schemas.microsoft.com/office/drawing/2014/main" id="{ECF4EF6C-2A61-44AE-BCD4-467D88E2B587}"/>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a:extLst>
            <a:ext uri="{FF2B5EF4-FFF2-40B4-BE49-F238E27FC236}">
              <a16:creationId xmlns:a16="http://schemas.microsoft.com/office/drawing/2014/main" id="{01662147-8A32-4BB1-B3AA-0371940E77B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a:extLst>
            <a:ext uri="{FF2B5EF4-FFF2-40B4-BE49-F238E27FC236}">
              <a16:creationId xmlns:a16="http://schemas.microsoft.com/office/drawing/2014/main" id="{77C2477A-88DA-4F67-8E45-AE6AD37CFFD8}"/>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a:extLst>
            <a:ext uri="{FF2B5EF4-FFF2-40B4-BE49-F238E27FC236}">
              <a16:creationId xmlns:a16="http://schemas.microsoft.com/office/drawing/2014/main" id="{EE12E63B-26AC-49CC-BB67-21093FEE5951}"/>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a:extLst>
            <a:ext uri="{FF2B5EF4-FFF2-40B4-BE49-F238E27FC236}">
              <a16:creationId xmlns:a16="http://schemas.microsoft.com/office/drawing/2014/main" id="{0B5FB1CE-712B-4B1E-8FA8-7A7A2D9BBD1A}"/>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a:extLst>
            <a:ext uri="{FF2B5EF4-FFF2-40B4-BE49-F238E27FC236}">
              <a16:creationId xmlns:a16="http://schemas.microsoft.com/office/drawing/2014/main" id="{6E3086E8-1CC6-4883-9FA7-348F4E2D1B01}"/>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a:extLst>
            <a:ext uri="{FF2B5EF4-FFF2-40B4-BE49-F238E27FC236}">
              <a16:creationId xmlns:a16="http://schemas.microsoft.com/office/drawing/2014/main" id="{CEBA7771-08E9-432E-B201-6EB0D082E3CA}"/>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05" name="正方形/長方形 104">
          <a:extLst>
            <a:ext uri="{FF2B5EF4-FFF2-40B4-BE49-F238E27FC236}">
              <a16:creationId xmlns:a16="http://schemas.microsoft.com/office/drawing/2014/main" id="{80B053CD-8228-4190-A347-E26B71F88B26}"/>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06" name="正方形/長方形 105">
          <a:extLst>
            <a:ext uri="{FF2B5EF4-FFF2-40B4-BE49-F238E27FC236}">
              <a16:creationId xmlns:a16="http://schemas.microsoft.com/office/drawing/2014/main" id="{83E11CC6-971C-4903-8FFE-79999E26ED54}"/>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07" name="正方形/長方形 106">
          <a:extLst>
            <a:ext uri="{FF2B5EF4-FFF2-40B4-BE49-F238E27FC236}">
              <a16:creationId xmlns:a16="http://schemas.microsoft.com/office/drawing/2014/main" id="{9C67D434-C6B6-49D1-94B2-E5A520245F3A}"/>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08" name="正方形/長方形 107">
          <a:extLst>
            <a:ext uri="{FF2B5EF4-FFF2-40B4-BE49-F238E27FC236}">
              <a16:creationId xmlns:a16="http://schemas.microsoft.com/office/drawing/2014/main" id="{0411F358-FB15-4905-B10B-A524C7F22EF9}"/>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09" name="正方形/長方形 108">
          <a:extLst>
            <a:ext uri="{FF2B5EF4-FFF2-40B4-BE49-F238E27FC236}">
              <a16:creationId xmlns:a16="http://schemas.microsoft.com/office/drawing/2014/main" id="{193EC34B-F28D-42DC-A197-1D54DAA255FA}"/>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10" name="正方形/長方形 109">
          <a:extLst>
            <a:ext uri="{FF2B5EF4-FFF2-40B4-BE49-F238E27FC236}">
              <a16:creationId xmlns:a16="http://schemas.microsoft.com/office/drawing/2014/main" id="{A634A297-8D22-405B-8C1C-C893C6690481}"/>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11" name="正方形/長方形 110">
          <a:extLst>
            <a:ext uri="{FF2B5EF4-FFF2-40B4-BE49-F238E27FC236}">
              <a16:creationId xmlns:a16="http://schemas.microsoft.com/office/drawing/2014/main" id="{DBEAB5D7-565B-4A7F-8392-5FE5ABCF6CD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12" name="正方形/長方形 111">
          <a:extLst>
            <a:ext uri="{FF2B5EF4-FFF2-40B4-BE49-F238E27FC236}">
              <a16:creationId xmlns:a16="http://schemas.microsoft.com/office/drawing/2014/main" id="{2C555BA4-800F-439D-A386-BA6B9EDA7118}"/>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13" name="正方形/長方形 112">
          <a:extLst>
            <a:ext uri="{FF2B5EF4-FFF2-40B4-BE49-F238E27FC236}">
              <a16:creationId xmlns:a16="http://schemas.microsoft.com/office/drawing/2014/main" id="{A42AFE75-A260-40C8-9A80-399955BA8E26}"/>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14" name="正方形/長方形 113">
          <a:extLst>
            <a:ext uri="{FF2B5EF4-FFF2-40B4-BE49-F238E27FC236}">
              <a16:creationId xmlns:a16="http://schemas.microsoft.com/office/drawing/2014/main" id="{B9345F14-A315-465A-954D-51E04781242F}"/>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15" name="正方形/長方形 114">
          <a:extLst>
            <a:ext uri="{FF2B5EF4-FFF2-40B4-BE49-F238E27FC236}">
              <a16:creationId xmlns:a16="http://schemas.microsoft.com/office/drawing/2014/main" id="{3676BBFC-78DB-48C2-A86D-05B2B13D44F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16" name="正方形/長方形 115">
          <a:extLst>
            <a:ext uri="{FF2B5EF4-FFF2-40B4-BE49-F238E27FC236}">
              <a16:creationId xmlns:a16="http://schemas.microsoft.com/office/drawing/2014/main" id="{5602935B-4BDA-42D4-A506-9F5784548926}"/>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17" name="正方形/長方形 116">
          <a:extLst>
            <a:ext uri="{FF2B5EF4-FFF2-40B4-BE49-F238E27FC236}">
              <a16:creationId xmlns:a16="http://schemas.microsoft.com/office/drawing/2014/main" id="{3D291402-5CCE-4043-B5B2-C2D20A54DEB6}"/>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18" name="正方形/長方形 117">
          <a:extLst>
            <a:ext uri="{FF2B5EF4-FFF2-40B4-BE49-F238E27FC236}">
              <a16:creationId xmlns:a16="http://schemas.microsoft.com/office/drawing/2014/main" id="{AADCFCD3-9887-457C-8C89-68C5BEAF1CAE}"/>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19" name="正方形/長方形 118">
          <a:extLst>
            <a:ext uri="{FF2B5EF4-FFF2-40B4-BE49-F238E27FC236}">
              <a16:creationId xmlns:a16="http://schemas.microsoft.com/office/drawing/2014/main" id="{A91FB187-3662-4F26-A208-5DE86D1DBEC5}"/>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20" name="正方形/長方形 119">
          <a:extLst>
            <a:ext uri="{FF2B5EF4-FFF2-40B4-BE49-F238E27FC236}">
              <a16:creationId xmlns:a16="http://schemas.microsoft.com/office/drawing/2014/main" id="{ECF6574B-D861-4E6A-90EB-D0BDBD304C71}"/>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21" name="テキスト ボックス 120">
          <a:extLst>
            <a:ext uri="{FF2B5EF4-FFF2-40B4-BE49-F238E27FC236}">
              <a16:creationId xmlns:a16="http://schemas.microsoft.com/office/drawing/2014/main" id="{1CDAD665-291D-4165-BFAB-64D6290B38A9}"/>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22" name="直線コネクタ 121">
          <a:extLst>
            <a:ext uri="{FF2B5EF4-FFF2-40B4-BE49-F238E27FC236}">
              <a16:creationId xmlns:a16="http://schemas.microsoft.com/office/drawing/2014/main" id="{EB996C7F-C448-4F89-98EA-D83AA46DABF8}"/>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123" name="テキスト ボックス 122">
          <a:extLst>
            <a:ext uri="{FF2B5EF4-FFF2-40B4-BE49-F238E27FC236}">
              <a16:creationId xmlns:a16="http://schemas.microsoft.com/office/drawing/2014/main" id="{0C595F92-6AD6-48BB-8FC7-D7233EC4F1BC}"/>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124" name="直線コネクタ 123">
          <a:extLst>
            <a:ext uri="{FF2B5EF4-FFF2-40B4-BE49-F238E27FC236}">
              <a16:creationId xmlns:a16="http://schemas.microsoft.com/office/drawing/2014/main" id="{AC38068B-D846-4656-97AB-5382CEE61276}"/>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125" name="テキスト ボックス 124">
          <a:extLst>
            <a:ext uri="{FF2B5EF4-FFF2-40B4-BE49-F238E27FC236}">
              <a16:creationId xmlns:a16="http://schemas.microsoft.com/office/drawing/2014/main" id="{79DA0FEC-47F1-40DA-A182-CE9C27CEDCDC}"/>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126" name="直線コネクタ 125">
          <a:extLst>
            <a:ext uri="{FF2B5EF4-FFF2-40B4-BE49-F238E27FC236}">
              <a16:creationId xmlns:a16="http://schemas.microsoft.com/office/drawing/2014/main" id="{342B474E-6FB5-49F3-A89C-279C3E35994D}"/>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127" name="テキスト ボックス 126">
          <a:extLst>
            <a:ext uri="{FF2B5EF4-FFF2-40B4-BE49-F238E27FC236}">
              <a16:creationId xmlns:a16="http://schemas.microsoft.com/office/drawing/2014/main" id="{4491FFF9-06F7-42BD-B0B7-059E467687EE}"/>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128" name="直線コネクタ 127">
          <a:extLst>
            <a:ext uri="{FF2B5EF4-FFF2-40B4-BE49-F238E27FC236}">
              <a16:creationId xmlns:a16="http://schemas.microsoft.com/office/drawing/2014/main" id="{693F981E-E998-4C6F-BB49-C23E98AC3974}"/>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129" name="テキスト ボックス 128">
          <a:extLst>
            <a:ext uri="{FF2B5EF4-FFF2-40B4-BE49-F238E27FC236}">
              <a16:creationId xmlns:a16="http://schemas.microsoft.com/office/drawing/2014/main" id="{8767102D-DAE7-4901-8660-2B980C3DCB55}"/>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130" name="直線コネクタ 129">
          <a:extLst>
            <a:ext uri="{FF2B5EF4-FFF2-40B4-BE49-F238E27FC236}">
              <a16:creationId xmlns:a16="http://schemas.microsoft.com/office/drawing/2014/main" id="{E38A4EAA-A176-4CBF-ACA2-F1AADB6131F9}"/>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131" name="テキスト ボックス 130">
          <a:extLst>
            <a:ext uri="{FF2B5EF4-FFF2-40B4-BE49-F238E27FC236}">
              <a16:creationId xmlns:a16="http://schemas.microsoft.com/office/drawing/2014/main" id="{2418D3E4-AB89-4D60-A4A1-D3903D263EC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132" name="直線コネクタ 131">
          <a:extLst>
            <a:ext uri="{FF2B5EF4-FFF2-40B4-BE49-F238E27FC236}">
              <a16:creationId xmlns:a16="http://schemas.microsoft.com/office/drawing/2014/main" id="{E7C6D5CD-DAFE-4ECB-A442-ECC1BC98DAD1}"/>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133" name="テキスト ボックス 132">
          <a:extLst>
            <a:ext uri="{FF2B5EF4-FFF2-40B4-BE49-F238E27FC236}">
              <a16:creationId xmlns:a16="http://schemas.microsoft.com/office/drawing/2014/main" id="{96BAB083-F0ED-4AAE-A787-5B0B85BC9E79}"/>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134" name="直線コネクタ 133">
          <a:extLst>
            <a:ext uri="{FF2B5EF4-FFF2-40B4-BE49-F238E27FC236}">
              <a16:creationId xmlns:a16="http://schemas.microsoft.com/office/drawing/2014/main" id="{37820C6D-7DEA-4853-AAF4-B0C44C070DE4}"/>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135" name="テキスト ボックス 134">
          <a:extLst>
            <a:ext uri="{FF2B5EF4-FFF2-40B4-BE49-F238E27FC236}">
              <a16:creationId xmlns:a16="http://schemas.microsoft.com/office/drawing/2014/main" id="{C46DD2D4-A64A-40F1-AAD4-052C89BDDFEB}"/>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136" name="【保健センター・保健所】&#10;有形固定資産減価償却率グラフ枠">
          <a:extLst>
            <a:ext uri="{FF2B5EF4-FFF2-40B4-BE49-F238E27FC236}">
              <a16:creationId xmlns:a16="http://schemas.microsoft.com/office/drawing/2014/main" id="{A22E081C-AFC8-4A7F-9E7D-5576928185D1}"/>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64</xdr:row>
      <xdr:rowOff>76200</xdr:rowOff>
    </xdr:to>
    <xdr:cxnSp macro="">
      <xdr:nvCxnSpPr>
        <xdr:cNvPr id="137" name="直線コネクタ 136">
          <a:extLst>
            <a:ext uri="{FF2B5EF4-FFF2-40B4-BE49-F238E27FC236}">
              <a16:creationId xmlns:a16="http://schemas.microsoft.com/office/drawing/2014/main" id="{8DDB7877-EDE5-474D-8A0C-326818368EB6}"/>
            </a:ext>
          </a:extLst>
        </xdr:cNvPr>
        <xdr:cNvCxnSpPr/>
      </xdr:nvCxnSpPr>
      <xdr:spPr>
        <a:xfrm flipV="1">
          <a:off x="14375764" y="933450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138" name="【保健センター・保健所】&#10;有形固定資産減価償却率最小値テキスト">
          <a:extLst>
            <a:ext uri="{FF2B5EF4-FFF2-40B4-BE49-F238E27FC236}">
              <a16:creationId xmlns:a16="http://schemas.microsoft.com/office/drawing/2014/main" id="{3178DED7-9EFA-49A5-9B92-BBF356AC9D33}"/>
            </a:ext>
          </a:extLst>
        </xdr:cNvPr>
        <xdr:cNvSpPr txBox="1"/>
      </xdr:nvSpPr>
      <xdr:spPr>
        <a:xfrm>
          <a:off x="144145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139" name="直線コネクタ 138">
          <a:extLst>
            <a:ext uri="{FF2B5EF4-FFF2-40B4-BE49-F238E27FC236}">
              <a16:creationId xmlns:a16="http://schemas.microsoft.com/office/drawing/2014/main" id="{5FBAC825-7E33-4AB4-907A-65E846D70150}"/>
            </a:ext>
          </a:extLst>
        </xdr:cNvPr>
        <xdr:cNvCxnSpPr/>
      </xdr:nvCxnSpPr>
      <xdr:spPr>
        <a:xfrm>
          <a:off x="142875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140" name="【保健センター・保健所】&#10;有形固定資産減価償却率最大値テキスト">
          <a:extLst>
            <a:ext uri="{FF2B5EF4-FFF2-40B4-BE49-F238E27FC236}">
              <a16:creationId xmlns:a16="http://schemas.microsoft.com/office/drawing/2014/main" id="{EDAF3ABB-441B-4B7E-A7AD-0E685F918123}"/>
            </a:ext>
          </a:extLst>
        </xdr:cNvPr>
        <xdr:cNvSpPr txBox="1"/>
      </xdr:nvSpPr>
      <xdr:spPr>
        <a:xfrm>
          <a:off x="14414500" y="911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141" name="直線コネクタ 140">
          <a:extLst>
            <a:ext uri="{FF2B5EF4-FFF2-40B4-BE49-F238E27FC236}">
              <a16:creationId xmlns:a16="http://schemas.microsoft.com/office/drawing/2014/main" id="{595B15F9-D6DB-4A46-9E1E-1775A8084416}"/>
            </a:ext>
          </a:extLst>
        </xdr:cNvPr>
        <xdr:cNvCxnSpPr/>
      </xdr:nvCxnSpPr>
      <xdr:spPr>
        <a:xfrm>
          <a:off x="14287500" y="9334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107332</xdr:rowOff>
    </xdr:from>
    <xdr:ext cx="405111" cy="259045"/>
    <xdr:sp macro="" textlink="">
      <xdr:nvSpPr>
        <xdr:cNvPr id="142" name="【保健センター・保健所】&#10;有形固定資産減価償却率平均値テキスト">
          <a:extLst>
            <a:ext uri="{FF2B5EF4-FFF2-40B4-BE49-F238E27FC236}">
              <a16:creationId xmlns:a16="http://schemas.microsoft.com/office/drawing/2014/main" id="{5B1837CA-21B3-4F1C-B168-9876E013D646}"/>
            </a:ext>
          </a:extLst>
        </xdr:cNvPr>
        <xdr:cNvSpPr txBox="1"/>
      </xdr:nvSpPr>
      <xdr:spPr>
        <a:xfrm>
          <a:off x="14414500" y="9662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143" name="フローチャート: 判断 142">
          <a:extLst>
            <a:ext uri="{FF2B5EF4-FFF2-40B4-BE49-F238E27FC236}">
              <a16:creationId xmlns:a16="http://schemas.microsoft.com/office/drawing/2014/main" id="{6DB037D2-F99B-4CD6-9BF8-A65C8E978760}"/>
            </a:ext>
          </a:extLst>
        </xdr:cNvPr>
        <xdr:cNvSpPr/>
      </xdr:nvSpPr>
      <xdr:spPr>
        <a:xfrm>
          <a:off x="14325600" y="980757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144" name="フローチャート: 判断 143">
          <a:extLst>
            <a:ext uri="{FF2B5EF4-FFF2-40B4-BE49-F238E27FC236}">
              <a16:creationId xmlns:a16="http://schemas.microsoft.com/office/drawing/2014/main" id="{BB105D51-23A3-4168-83E0-64FB6C0269D2}"/>
            </a:ext>
          </a:extLst>
        </xdr:cNvPr>
        <xdr:cNvSpPr/>
      </xdr:nvSpPr>
      <xdr:spPr>
        <a:xfrm>
          <a:off x="13578840" y="9817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145" name="フローチャート: 判断 144">
          <a:extLst>
            <a:ext uri="{FF2B5EF4-FFF2-40B4-BE49-F238E27FC236}">
              <a16:creationId xmlns:a16="http://schemas.microsoft.com/office/drawing/2014/main" id="{21EE51DD-9C8E-4CAC-A47F-82EA66A581CF}"/>
            </a:ext>
          </a:extLst>
        </xdr:cNvPr>
        <xdr:cNvSpPr/>
      </xdr:nvSpPr>
      <xdr:spPr>
        <a:xfrm>
          <a:off x="12804140" y="9868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146" name="フローチャート: 判断 145">
          <a:extLst>
            <a:ext uri="{FF2B5EF4-FFF2-40B4-BE49-F238E27FC236}">
              <a16:creationId xmlns:a16="http://schemas.microsoft.com/office/drawing/2014/main" id="{3B62B8CF-A353-45EE-9DA0-35C4E2168975}"/>
            </a:ext>
          </a:extLst>
        </xdr:cNvPr>
        <xdr:cNvSpPr/>
      </xdr:nvSpPr>
      <xdr:spPr>
        <a:xfrm>
          <a:off x="12029440" y="9805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33020</xdr:rowOff>
    </xdr:from>
    <xdr:to>
      <xdr:col>67</xdr:col>
      <xdr:colOff>101600</xdr:colOff>
      <xdr:row>58</xdr:row>
      <xdr:rowOff>134620</xdr:rowOff>
    </xdr:to>
    <xdr:sp macro="" textlink="">
      <xdr:nvSpPr>
        <xdr:cNvPr id="147" name="フローチャート: 判断 146">
          <a:extLst>
            <a:ext uri="{FF2B5EF4-FFF2-40B4-BE49-F238E27FC236}">
              <a16:creationId xmlns:a16="http://schemas.microsoft.com/office/drawing/2014/main" id="{35225D2F-8936-4E42-96B5-FBD018D5730F}"/>
            </a:ext>
          </a:extLst>
        </xdr:cNvPr>
        <xdr:cNvSpPr/>
      </xdr:nvSpPr>
      <xdr:spPr>
        <a:xfrm>
          <a:off x="11231880" y="975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F4FF8270-D70E-4CD1-9014-F21891E37B06}"/>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6BDCA372-479E-4BB5-971A-69951A786915}"/>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10ADC1BE-D6CA-48B3-AC0B-7C70BDE62F82}"/>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40817169-A424-4F3B-84F6-EE3140B9376E}"/>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3517C369-ECC9-44F5-B888-13C3651868AE}"/>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132080</xdr:rowOff>
    </xdr:from>
    <xdr:to>
      <xdr:col>85</xdr:col>
      <xdr:colOff>177800</xdr:colOff>
      <xdr:row>64</xdr:row>
      <xdr:rowOff>62230</xdr:rowOff>
    </xdr:to>
    <xdr:sp macro="" textlink="">
      <xdr:nvSpPr>
        <xdr:cNvPr id="153" name="楕円 152">
          <a:extLst>
            <a:ext uri="{FF2B5EF4-FFF2-40B4-BE49-F238E27FC236}">
              <a16:creationId xmlns:a16="http://schemas.microsoft.com/office/drawing/2014/main" id="{7333EFBE-6F80-45C0-A0F3-792736D340B7}"/>
            </a:ext>
          </a:extLst>
        </xdr:cNvPr>
        <xdr:cNvSpPr/>
      </xdr:nvSpPr>
      <xdr:spPr>
        <a:xfrm>
          <a:off x="14325600" y="106934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47007</xdr:rowOff>
    </xdr:from>
    <xdr:ext cx="405111" cy="259045"/>
    <xdr:sp macro="" textlink="">
      <xdr:nvSpPr>
        <xdr:cNvPr id="154" name="【保健センター・保健所】&#10;有形固定資産減価償却率該当値テキスト">
          <a:extLst>
            <a:ext uri="{FF2B5EF4-FFF2-40B4-BE49-F238E27FC236}">
              <a16:creationId xmlns:a16="http://schemas.microsoft.com/office/drawing/2014/main" id="{BAE85AA0-D9F1-403C-949A-C88B7ED39954}"/>
            </a:ext>
          </a:extLst>
        </xdr:cNvPr>
        <xdr:cNvSpPr txBox="1"/>
      </xdr:nvSpPr>
      <xdr:spPr>
        <a:xfrm>
          <a:off x="14414500" y="1060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52070</xdr:rowOff>
    </xdr:from>
    <xdr:to>
      <xdr:col>81</xdr:col>
      <xdr:colOff>101600</xdr:colOff>
      <xdr:row>63</xdr:row>
      <xdr:rowOff>153670</xdr:rowOff>
    </xdr:to>
    <xdr:sp macro="" textlink="">
      <xdr:nvSpPr>
        <xdr:cNvPr id="155" name="楕円 154">
          <a:extLst>
            <a:ext uri="{FF2B5EF4-FFF2-40B4-BE49-F238E27FC236}">
              <a16:creationId xmlns:a16="http://schemas.microsoft.com/office/drawing/2014/main" id="{05496690-32B4-4A9C-8A06-E8AB3E1F9934}"/>
            </a:ext>
          </a:extLst>
        </xdr:cNvPr>
        <xdr:cNvSpPr/>
      </xdr:nvSpPr>
      <xdr:spPr>
        <a:xfrm>
          <a:off x="1357884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102870</xdr:rowOff>
    </xdr:from>
    <xdr:to>
      <xdr:col>85</xdr:col>
      <xdr:colOff>127000</xdr:colOff>
      <xdr:row>64</xdr:row>
      <xdr:rowOff>11430</xdr:rowOff>
    </xdr:to>
    <xdr:cxnSp macro="">
      <xdr:nvCxnSpPr>
        <xdr:cNvPr id="156" name="直線コネクタ 155">
          <a:extLst>
            <a:ext uri="{FF2B5EF4-FFF2-40B4-BE49-F238E27FC236}">
              <a16:creationId xmlns:a16="http://schemas.microsoft.com/office/drawing/2014/main" id="{A12F4D6D-2B08-4EB9-8A58-0100F7114941}"/>
            </a:ext>
          </a:extLst>
        </xdr:cNvPr>
        <xdr:cNvCxnSpPr/>
      </xdr:nvCxnSpPr>
      <xdr:spPr>
        <a:xfrm>
          <a:off x="13629640" y="10664190"/>
          <a:ext cx="7467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143510</xdr:rowOff>
    </xdr:from>
    <xdr:to>
      <xdr:col>76</xdr:col>
      <xdr:colOff>165100</xdr:colOff>
      <xdr:row>63</xdr:row>
      <xdr:rowOff>73660</xdr:rowOff>
    </xdr:to>
    <xdr:sp macro="" textlink="">
      <xdr:nvSpPr>
        <xdr:cNvPr id="157" name="楕円 156">
          <a:extLst>
            <a:ext uri="{FF2B5EF4-FFF2-40B4-BE49-F238E27FC236}">
              <a16:creationId xmlns:a16="http://schemas.microsoft.com/office/drawing/2014/main" id="{EEDD5E09-3664-4611-8442-D6A4152EC274}"/>
            </a:ext>
          </a:extLst>
        </xdr:cNvPr>
        <xdr:cNvSpPr/>
      </xdr:nvSpPr>
      <xdr:spPr>
        <a:xfrm>
          <a:off x="12804140" y="10537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22860</xdr:rowOff>
    </xdr:from>
    <xdr:to>
      <xdr:col>81</xdr:col>
      <xdr:colOff>50800</xdr:colOff>
      <xdr:row>63</xdr:row>
      <xdr:rowOff>102870</xdr:rowOff>
    </xdr:to>
    <xdr:cxnSp macro="">
      <xdr:nvCxnSpPr>
        <xdr:cNvPr id="158" name="直線コネクタ 157">
          <a:extLst>
            <a:ext uri="{FF2B5EF4-FFF2-40B4-BE49-F238E27FC236}">
              <a16:creationId xmlns:a16="http://schemas.microsoft.com/office/drawing/2014/main" id="{3DA1EF1B-4864-49CD-B47F-04B3D1D96110}"/>
            </a:ext>
          </a:extLst>
        </xdr:cNvPr>
        <xdr:cNvCxnSpPr/>
      </xdr:nvCxnSpPr>
      <xdr:spPr>
        <a:xfrm>
          <a:off x="12854940" y="10584180"/>
          <a:ext cx="7747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63500</xdr:rowOff>
    </xdr:from>
    <xdr:to>
      <xdr:col>72</xdr:col>
      <xdr:colOff>38100</xdr:colOff>
      <xdr:row>62</xdr:row>
      <xdr:rowOff>165100</xdr:rowOff>
    </xdr:to>
    <xdr:sp macro="" textlink="">
      <xdr:nvSpPr>
        <xdr:cNvPr id="159" name="楕円 158">
          <a:extLst>
            <a:ext uri="{FF2B5EF4-FFF2-40B4-BE49-F238E27FC236}">
              <a16:creationId xmlns:a16="http://schemas.microsoft.com/office/drawing/2014/main" id="{0CE9493E-A195-42B5-8545-EE58350F57DA}"/>
            </a:ext>
          </a:extLst>
        </xdr:cNvPr>
        <xdr:cNvSpPr/>
      </xdr:nvSpPr>
      <xdr:spPr>
        <a:xfrm>
          <a:off x="12029440" y="10457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114300</xdr:rowOff>
    </xdr:from>
    <xdr:to>
      <xdr:col>76</xdr:col>
      <xdr:colOff>114300</xdr:colOff>
      <xdr:row>63</xdr:row>
      <xdr:rowOff>22860</xdr:rowOff>
    </xdr:to>
    <xdr:cxnSp macro="">
      <xdr:nvCxnSpPr>
        <xdr:cNvPr id="160" name="直線コネクタ 159">
          <a:extLst>
            <a:ext uri="{FF2B5EF4-FFF2-40B4-BE49-F238E27FC236}">
              <a16:creationId xmlns:a16="http://schemas.microsoft.com/office/drawing/2014/main" id="{5F534367-4DC5-48BC-8C88-0B18A8E02970}"/>
            </a:ext>
          </a:extLst>
        </xdr:cNvPr>
        <xdr:cNvCxnSpPr/>
      </xdr:nvCxnSpPr>
      <xdr:spPr>
        <a:xfrm>
          <a:off x="12072620" y="10507980"/>
          <a:ext cx="7823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154940</xdr:rowOff>
    </xdr:from>
    <xdr:to>
      <xdr:col>67</xdr:col>
      <xdr:colOff>101600</xdr:colOff>
      <xdr:row>62</xdr:row>
      <xdr:rowOff>85090</xdr:rowOff>
    </xdr:to>
    <xdr:sp macro="" textlink="">
      <xdr:nvSpPr>
        <xdr:cNvPr id="161" name="楕円 160">
          <a:extLst>
            <a:ext uri="{FF2B5EF4-FFF2-40B4-BE49-F238E27FC236}">
              <a16:creationId xmlns:a16="http://schemas.microsoft.com/office/drawing/2014/main" id="{CACB357A-32FF-486E-BF54-CEA89552245B}"/>
            </a:ext>
          </a:extLst>
        </xdr:cNvPr>
        <xdr:cNvSpPr/>
      </xdr:nvSpPr>
      <xdr:spPr>
        <a:xfrm>
          <a:off x="11231880" y="10380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34290</xdr:rowOff>
    </xdr:from>
    <xdr:to>
      <xdr:col>71</xdr:col>
      <xdr:colOff>177800</xdr:colOff>
      <xdr:row>62</xdr:row>
      <xdr:rowOff>114300</xdr:rowOff>
    </xdr:to>
    <xdr:cxnSp macro="">
      <xdr:nvCxnSpPr>
        <xdr:cNvPr id="162" name="直線コネクタ 161">
          <a:extLst>
            <a:ext uri="{FF2B5EF4-FFF2-40B4-BE49-F238E27FC236}">
              <a16:creationId xmlns:a16="http://schemas.microsoft.com/office/drawing/2014/main" id="{D13848E1-8DBF-4B19-8BBD-C2DFA3FB3F44}"/>
            </a:ext>
          </a:extLst>
        </xdr:cNvPr>
        <xdr:cNvCxnSpPr/>
      </xdr:nvCxnSpPr>
      <xdr:spPr>
        <a:xfrm>
          <a:off x="11282680" y="10427970"/>
          <a:ext cx="78994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40657</xdr:rowOff>
    </xdr:from>
    <xdr:ext cx="405111" cy="259045"/>
    <xdr:sp macro="" textlink="">
      <xdr:nvSpPr>
        <xdr:cNvPr id="163" name="n_1aveValue【保健センター・保健所】&#10;有形固定資産減価償却率">
          <a:extLst>
            <a:ext uri="{FF2B5EF4-FFF2-40B4-BE49-F238E27FC236}">
              <a16:creationId xmlns:a16="http://schemas.microsoft.com/office/drawing/2014/main" id="{E4D180B3-117F-46B0-94AB-6BF684D18065}"/>
            </a:ext>
          </a:extLst>
        </xdr:cNvPr>
        <xdr:cNvSpPr txBox="1"/>
      </xdr:nvSpPr>
      <xdr:spPr>
        <a:xfrm>
          <a:off x="134372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164" name="n_2aveValue【保健センター・保健所】&#10;有形固定資産減価償却率">
          <a:extLst>
            <a:ext uri="{FF2B5EF4-FFF2-40B4-BE49-F238E27FC236}">
              <a16:creationId xmlns:a16="http://schemas.microsoft.com/office/drawing/2014/main" id="{0DC41149-B513-4D0C-9D9D-2E9F8CD4CE2C}"/>
            </a:ext>
          </a:extLst>
        </xdr:cNvPr>
        <xdr:cNvSpPr txBox="1"/>
      </xdr:nvSpPr>
      <xdr:spPr>
        <a:xfrm>
          <a:off x="126752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165" name="n_3aveValue【保健センター・保健所】&#10;有形固定資産減価償却率">
          <a:extLst>
            <a:ext uri="{FF2B5EF4-FFF2-40B4-BE49-F238E27FC236}">
              <a16:creationId xmlns:a16="http://schemas.microsoft.com/office/drawing/2014/main" id="{CE745E3D-D911-450A-BA6A-9FDECE3C65E5}"/>
            </a:ext>
          </a:extLst>
        </xdr:cNvPr>
        <xdr:cNvSpPr txBox="1"/>
      </xdr:nvSpPr>
      <xdr:spPr>
        <a:xfrm>
          <a:off x="119005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151147</xdr:rowOff>
    </xdr:from>
    <xdr:ext cx="405111" cy="259045"/>
    <xdr:sp macro="" textlink="">
      <xdr:nvSpPr>
        <xdr:cNvPr id="166" name="n_4aveValue【保健センター・保健所】&#10;有形固定資産減価償却率">
          <a:extLst>
            <a:ext uri="{FF2B5EF4-FFF2-40B4-BE49-F238E27FC236}">
              <a16:creationId xmlns:a16="http://schemas.microsoft.com/office/drawing/2014/main" id="{BD79912B-3443-43C0-9023-BBFC0A817128}"/>
            </a:ext>
          </a:extLst>
        </xdr:cNvPr>
        <xdr:cNvSpPr txBox="1"/>
      </xdr:nvSpPr>
      <xdr:spPr>
        <a:xfrm>
          <a:off x="1110298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144797</xdr:rowOff>
    </xdr:from>
    <xdr:ext cx="405111" cy="259045"/>
    <xdr:sp macro="" textlink="">
      <xdr:nvSpPr>
        <xdr:cNvPr id="167" name="n_1mainValue【保健センター・保健所】&#10;有形固定資産減価償却率">
          <a:extLst>
            <a:ext uri="{FF2B5EF4-FFF2-40B4-BE49-F238E27FC236}">
              <a16:creationId xmlns:a16="http://schemas.microsoft.com/office/drawing/2014/main" id="{BACD6E2C-8C0F-470F-9B91-561BB5DBCA3F}"/>
            </a:ext>
          </a:extLst>
        </xdr:cNvPr>
        <xdr:cNvSpPr txBox="1"/>
      </xdr:nvSpPr>
      <xdr:spPr>
        <a:xfrm>
          <a:off x="134372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64787</xdr:rowOff>
    </xdr:from>
    <xdr:ext cx="405111" cy="259045"/>
    <xdr:sp macro="" textlink="">
      <xdr:nvSpPr>
        <xdr:cNvPr id="168" name="n_2mainValue【保健センター・保健所】&#10;有形固定資産減価償却率">
          <a:extLst>
            <a:ext uri="{FF2B5EF4-FFF2-40B4-BE49-F238E27FC236}">
              <a16:creationId xmlns:a16="http://schemas.microsoft.com/office/drawing/2014/main" id="{C5A951FC-DE4C-448C-A224-517DA146E3A1}"/>
            </a:ext>
          </a:extLst>
        </xdr:cNvPr>
        <xdr:cNvSpPr txBox="1"/>
      </xdr:nvSpPr>
      <xdr:spPr>
        <a:xfrm>
          <a:off x="126752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156227</xdr:rowOff>
    </xdr:from>
    <xdr:ext cx="405111" cy="259045"/>
    <xdr:sp macro="" textlink="">
      <xdr:nvSpPr>
        <xdr:cNvPr id="169" name="n_3mainValue【保健センター・保健所】&#10;有形固定資産減価償却率">
          <a:extLst>
            <a:ext uri="{FF2B5EF4-FFF2-40B4-BE49-F238E27FC236}">
              <a16:creationId xmlns:a16="http://schemas.microsoft.com/office/drawing/2014/main" id="{311AB924-EF20-45E6-A266-65FE53B8891D}"/>
            </a:ext>
          </a:extLst>
        </xdr:cNvPr>
        <xdr:cNvSpPr txBox="1"/>
      </xdr:nvSpPr>
      <xdr:spPr>
        <a:xfrm>
          <a:off x="119005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76217</xdr:rowOff>
    </xdr:from>
    <xdr:ext cx="405111" cy="259045"/>
    <xdr:sp macro="" textlink="">
      <xdr:nvSpPr>
        <xdr:cNvPr id="170" name="n_4mainValue【保健センター・保健所】&#10;有形固定資産減価償却率">
          <a:extLst>
            <a:ext uri="{FF2B5EF4-FFF2-40B4-BE49-F238E27FC236}">
              <a16:creationId xmlns:a16="http://schemas.microsoft.com/office/drawing/2014/main" id="{0E98B34F-E205-43D8-8853-E19B23D5DBCC}"/>
            </a:ext>
          </a:extLst>
        </xdr:cNvPr>
        <xdr:cNvSpPr txBox="1"/>
      </xdr:nvSpPr>
      <xdr:spPr>
        <a:xfrm>
          <a:off x="1110298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171" name="正方形/長方形 170">
          <a:extLst>
            <a:ext uri="{FF2B5EF4-FFF2-40B4-BE49-F238E27FC236}">
              <a16:creationId xmlns:a16="http://schemas.microsoft.com/office/drawing/2014/main" id="{1EEBD77A-A34B-4FE7-8631-521EE3C4A2A9}"/>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72" name="正方形/長方形 171">
          <a:extLst>
            <a:ext uri="{FF2B5EF4-FFF2-40B4-BE49-F238E27FC236}">
              <a16:creationId xmlns:a16="http://schemas.microsoft.com/office/drawing/2014/main" id="{0154DD5A-C26C-4D7D-9A8A-392A3984B29A}"/>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73" name="正方形/長方形 172">
          <a:extLst>
            <a:ext uri="{FF2B5EF4-FFF2-40B4-BE49-F238E27FC236}">
              <a16:creationId xmlns:a16="http://schemas.microsoft.com/office/drawing/2014/main" id="{FBCCC9A6-E104-4007-9827-DED0369B6A14}"/>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74" name="正方形/長方形 173">
          <a:extLst>
            <a:ext uri="{FF2B5EF4-FFF2-40B4-BE49-F238E27FC236}">
              <a16:creationId xmlns:a16="http://schemas.microsoft.com/office/drawing/2014/main" id="{A7A690C6-2950-421E-9284-3EBFB760D41C}"/>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75" name="正方形/長方形 174">
          <a:extLst>
            <a:ext uri="{FF2B5EF4-FFF2-40B4-BE49-F238E27FC236}">
              <a16:creationId xmlns:a16="http://schemas.microsoft.com/office/drawing/2014/main" id="{2D88C602-B642-4361-B73C-F0DD0FB595C8}"/>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76" name="正方形/長方形 175">
          <a:extLst>
            <a:ext uri="{FF2B5EF4-FFF2-40B4-BE49-F238E27FC236}">
              <a16:creationId xmlns:a16="http://schemas.microsoft.com/office/drawing/2014/main" id="{CB780CD1-F5FC-4973-BB14-B102AF6EA49C}"/>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77" name="正方形/長方形 176">
          <a:extLst>
            <a:ext uri="{FF2B5EF4-FFF2-40B4-BE49-F238E27FC236}">
              <a16:creationId xmlns:a16="http://schemas.microsoft.com/office/drawing/2014/main" id="{1776A196-CF0E-4513-AEAD-A8CD62EE7927}"/>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78" name="正方形/長方形 177">
          <a:extLst>
            <a:ext uri="{FF2B5EF4-FFF2-40B4-BE49-F238E27FC236}">
              <a16:creationId xmlns:a16="http://schemas.microsoft.com/office/drawing/2014/main" id="{135B1A64-F2D5-48AB-95F9-9F312F467FFC}"/>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179" name="テキスト ボックス 178">
          <a:extLst>
            <a:ext uri="{FF2B5EF4-FFF2-40B4-BE49-F238E27FC236}">
              <a16:creationId xmlns:a16="http://schemas.microsoft.com/office/drawing/2014/main" id="{CDDC8699-B5D0-4094-B769-55BA81B39E2C}"/>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180" name="直線コネクタ 179">
          <a:extLst>
            <a:ext uri="{FF2B5EF4-FFF2-40B4-BE49-F238E27FC236}">
              <a16:creationId xmlns:a16="http://schemas.microsoft.com/office/drawing/2014/main" id="{F86E7E2E-0364-4B72-B92B-BB3E4C375AFD}"/>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181" name="直線コネクタ 180">
          <a:extLst>
            <a:ext uri="{FF2B5EF4-FFF2-40B4-BE49-F238E27FC236}">
              <a16:creationId xmlns:a16="http://schemas.microsoft.com/office/drawing/2014/main" id="{34A4348C-B08D-4E72-866D-C19D496C3ED9}"/>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182" name="テキスト ボックス 181">
          <a:extLst>
            <a:ext uri="{FF2B5EF4-FFF2-40B4-BE49-F238E27FC236}">
              <a16:creationId xmlns:a16="http://schemas.microsoft.com/office/drawing/2014/main" id="{F7285C18-AF0E-4C4A-A047-35AD0F14DB06}"/>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183" name="直線コネクタ 182">
          <a:extLst>
            <a:ext uri="{FF2B5EF4-FFF2-40B4-BE49-F238E27FC236}">
              <a16:creationId xmlns:a16="http://schemas.microsoft.com/office/drawing/2014/main" id="{5E947E42-76DF-4211-98E5-17C57A8B9926}"/>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184" name="テキスト ボックス 183">
          <a:extLst>
            <a:ext uri="{FF2B5EF4-FFF2-40B4-BE49-F238E27FC236}">
              <a16:creationId xmlns:a16="http://schemas.microsoft.com/office/drawing/2014/main" id="{BCDF43BE-0059-43D8-BD5F-57F373963E14}"/>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185" name="直線コネクタ 184">
          <a:extLst>
            <a:ext uri="{FF2B5EF4-FFF2-40B4-BE49-F238E27FC236}">
              <a16:creationId xmlns:a16="http://schemas.microsoft.com/office/drawing/2014/main" id="{E8914C43-ABEC-4810-854E-5E7264A54165}"/>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186" name="テキスト ボックス 185">
          <a:extLst>
            <a:ext uri="{FF2B5EF4-FFF2-40B4-BE49-F238E27FC236}">
              <a16:creationId xmlns:a16="http://schemas.microsoft.com/office/drawing/2014/main" id="{B2BFAE7E-CA53-46A8-BD67-B1D2BA9D939F}"/>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187" name="直線コネクタ 186">
          <a:extLst>
            <a:ext uri="{FF2B5EF4-FFF2-40B4-BE49-F238E27FC236}">
              <a16:creationId xmlns:a16="http://schemas.microsoft.com/office/drawing/2014/main" id="{D7E3896F-4EA2-4985-A7CD-B33BF6E0009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188" name="テキスト ボックス 187">
          <a:extLst>
            <a:ext uri="{FF2B5EF4-FFF2-40B4-BE49-F238E27FC236}">
              <a16:creationId xmlns:a16="http://schemas.microsoft.com/office/drawing/2014/main" id="{D196EA4D-2A10-49D9-A878-068B968E92E9}"/>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189" name="直線コネクタ 188">
          <a:extLst>
            <a:ext uri="{FF2B5EF4-FFF2-40B4-BE49-F238E27FC236}">
              <a16:creationId xmlns:a16="http://schemas.microsoft.com/office/drawing/2014/main" id="{032C136F-14B4-4016-BD4A-50BBACDAD471}"/>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190" name="テキスト ボックス 189">
          <a:extLst>
            <a:ext uri="{FF2B5EF4-FFF2-40B4-BE49-F238E27FC236}">
              <a16:creationId xmlns:a16="http://schemas.microsoft.com/office/drawing/2014/main" id="{7D479ADB-3FC4-47BF-B00E-25627735987E}"/>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191" name="【保健センター・保健所】&#10;一人当たり面積グラフ枠">
          <a:extLst>
            <a:ext uri="{FF2B5EF4-FFF2-40B4-BE49-F238E27FC236}">
              <a16:creationId xmlns:a16="http://schemas.microsoft.com/office/drawing/2014/main" id="{69048F9E-8249-406D-880F-17F558145DF9}"/>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32233</xdr:rowOff>
    </xdr:from>
    <xdr:to>
      <xdr:col>116</xdr:col>
      <xdr:colOff>62864</xdr:colOff>
      <xdr:row>63</xdr:row>
      <xdr:rowOff>156591</xdr:rowOff>
    </xdr:to>
    <xdr:cxnSp macro="">
      <xdr:nvCxnSpPr>
        <xdr:cNvPr id="192" name="直線コネクタ 191">
          <a:extLst>
            <a:ext uri="{FF2B5EF4-FFF2-40B4-BE49-F238E27FC236}">
              <a16:creationId xmlns:a16="http://schemas.microsoft.com/office/drawing/2014/main" id="{2193E9AC-F67C-4B14-BAC2-CE33160DB462}"/>
            </a:ext>
          </a:extLst>
        </xdr:cNvPr>
        <xdr:cNvCxnSpPr/>
      </xdr:nvCxnSpPr>
      <xdr:spPr>
        <a:xfrm flipV="1">
          <a:off x="19509104" y="9587713"/>
          <a:ext cx="0" cy="113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160418</xdr:rowOff>
    </xdr:from>
    <xdr:ext cx="469744" cy="259045"/>
    <xdr:sp macro="" textlink="">
      <xdr:nvSpPr>
        <xdr:cNvPr id="193" name="【保健センター・保健所】&#10;一人当たり面積最小値テキスト">
          <a:extLst>
            <a:ext uri="{FF2B5EF4-FFF2-40B4-BE49-F238E27FC236}">
              <a16:creationId xmlns:a16="http://schemas.microsoft.com/office/drawing/2014/main" id="{11869CEA-02D0-41C7-B307-DAA3A0924FA1}"/>
            </a:ext>
          </a:extLst>
        </xdr:cNvPr>
        <xdr:cNvSpPr txBox="1"/>
      </xdr:nvSpPr>
      <xdr:spPr>
        <a:xfrm>
          <a:off x="19547840" y="1072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156591</xdr:rowOff>
    </xdr:from>
    <xdr:to>
      <xdr:col>116</xdr:col>
      <xdr:colOff>152400</xdr:colOff>
      <xdr:row>63</xdr:row>
      <xdr:rowOff>156591</xdr:rowOff>
    </xdr:to>
    <xdr:cxnSp macro="">
      <xdr:nvCxnSpPr>
        <xdr:cNvPr id="194" name="直線コネクタ 193">
          <a:extLst>
            <a:ext uri="{FF2B5EF4-FFF2-40B4-BE49-F238E27FC236}">
              <a16:creationId xmlns:a16="http://schemas.microsoft.com/office/drawing/2014/main" id="{3604994E-D63F-4A93-B45A-92791EBFFD12}"/>
            </a:ext>
          </a:extLst>
        </xdr:cNvPr>
        <xdr:cNvCxnSpPr/>
      </xdr:nvCxnSpPr>
      <xdr:spPr>
        <a:xfrm>
          <a:off x="19443700" y="107179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150360</xdr:rowOff>
    </xdr:from>
    <xdr:ext cx="469744" cy="259045"/>
    <xdr:sp macro="" textlink="">
      <xdr:nvSpPr>
        <xdr:cNvPr id="195" name="【保健センター・保健所】&#10;一人当たり面積最大値テキスト">
          <a:extLst>
            <a:ext uri="{FF2B5EF4-FFF2-40B4-BE49-F238E27FC236}">
              <a16:creationId xmlns:a16="http://schemas.microsoft.com/office/drawing/2014/main" id="{A8E02536-DEA8-460F-B47A-90455D177240}"/>
            </a:ext>
          </a:extLst>
        </xdr:cNvPr>
        <xdr:cNvSpPr txBox="1"/>
      </xdr:nvSpPr>
      <xdr:spPr>
        <a:xfrm>
          <a:off x="19547840" y="937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32233</xdr:rowOff>
    </xdr:from>
    <xdr:to>
      <xdr:col>116</xdr:col>
      <xdr:colOff>152400</xdr:colOff>
      <xdr:row>57</xdr:row>
      <xdr:rowOff>32233</xdr:rowOff>
    </xdr:to>
    <xdr:cxnSp macro="">
      <xdr:nvCxnSpPr>
        <xdr:cNvPr id="196" name="直線コネクタ 195">
          <a:extLst>
            <a:ext uri="{FF2B5EF4-FFF2-40B4-BE49-F238E27FC236}">
              <a16:creationId xmlns:a16="http://schemas.microsoft.com/office/drawing/2014/main" id="{23B234B2-F0EF-4EDA-BD11-E74173F6E988}"/>
            </a:ext>
          </a:extLst>
        </xdr:cNvPr>
        <xdr:cNvCxnSpPr/>
      </xdr:nvCxnSpPr>
      <xdr:spPr>
        <a:xfrm>
          <a:off x="19443700" y="95877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22953</xdr:rowOff>
    </xdr:from>
    <xdr:ext cx="469744" cy="259045"/>
    <xdr:sp macro="" textlink="">
      <xdr:nvSpPr>
        <xdr:cNvPr id="197" name="【保健センター・保健所】&#10;一人当たり面積平均値テキスト">
          <a:extLst>
            <a:ext uri="{FF2B5EF4-FFF2-40B4-BE49-F238E27FC236}">
              <a16:creationId xmlns:a16="http://schemas.microsoft.com/office/drawing/2014/main" id="{DDFAAE18-175C-4B2F-BE61-C65C6755C087}"/>
            </a:ext>
          </a:extLst>
        </xdr:cNvPr>
        <xdr:cNvSpPr txBox="1"/>
      </xdr:nvSpPr>
      <xdr:spPr>
        <a:xfrm>
          <a:off x="19547840" y="105842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44526</xdr:rowOff>
    </xdr:from>
    <xdr:to>
      <xdr:col>116</xdr:col>
      <xdr:colOff>114300</xdr:colOff>
      <xdr:row>63</xdr:row>
      <xdr:rowOff>146126</xdr:rowOff>
    </xdr:to>
    <xdr:sp macro="" textlink="">
      <xdr:nvSpPr>
        <xdr:cNvPr id="198" name="フローチャート: 判断 197">
          <a:extLst>
            <a:ext uri="{FF2B5EF4-FFF2-40B4-BE49-F238E27FC236}">
              <a16:creationId xmlns:a16="http://schemas.microsoft.com/office/drawing/2014/main" id="{AB8704FF-DF3A-48E8-B736-8673AF56B1AC}"/>
            </a:ext>
          </a:extLst>
        </xdr:cNvPr>
        <xdr:cNvSpPr/>
      </xdr:nvSpPr>
      <xdr:spPr>
        <a:xfrm>
          <a:off x="19458940" y="1060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33782</xdr:rowOff>
    </xdr:from>
    <xdr:to>
      <xdr:col>112</xdr:col>
      <xdr:colOff>38100</xdr:colOff>
      <xdr:row>63</xdr:row>
      <xdr:rowOff>135382</xdr:rowOff>
    </xdr:to>
    <xdr:sp macro="" textlink="">
      <xdr:nvSpPr>
        <xdr:cNvPr id="199" name="フローチャート: 判断 198">
          <a:extLst>
            <a:ext uri="{FF2B5EF4-FFF2-40B4-BE49-F238E27FC236}">
              <a16:creationId xmlns:a16="http://schemas.microsoft.com/office/drawing/2014/main" id="{639B9E6D-3FCD-4F79-B873-F9FC720C019C}"/>
            </a:ext>
          </a:extLst>
        </xdr:cNvPr>
        <xdr:cNvSpPr/>
      </xdr:nvSpPr>
      <xdr:spPr>
        <a:xfrm>
          <a:off x="18735040" y="105951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36982</xdr:rowOff>
    </xdr:from>
    <xdr:to>
      <xdr:col>107</xdr:col>
      <xdr:colOff>101600</xdr:colOff>
      <xdr:row>63</xdr:row>
      <xdr:rowOff>138582</xdr:rowOff>
    </xdr:to>
    <xdr:sp macro="" textlink="">
      <xdr:nvSpPr>
        <xdr:cNvPr id="200" name="フローチャート: 判断 199">
          <a:extLst>
            <a:ext uri="{FF2B5EF4-FFF2-40B4-BE49-F238E27FC236}">
              <a16:creationId xmlns:a16="http://schemas.microsoft.com/office/drawing/2014/main" id="{A768DDC2-FCDF-41A8-9AF7-F738764045D0}"/>
            </a:ext>
          </a:extLst>
        </xdr:cNvPr>
        <xdr:cNvSpPr/>
      </xdr:nvSpPr>
      <xdr:spPr>
        <a:xfrm>
          <a:off x="17937480" y="1059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40411</xdr:rowOff>
    </xdr:from>
    <xdr:to>
      <xdr:col>102</xdr:col>
      <xdr:colOff>165100</xdr:colOff>
      <xdr:row>63</xdr:row>
      <xdr:rowOff>142011</xdr:rowOff>
    </xdr:to>
    <xdr:sp macro="" textlink="">
      <xdr:nvSpPr>
        <xdr:cNvPr id="201" name="フローチャート: 判断 200">
          <a:extLst>
            <a:ext uri="{FF2B5EF4-FFF2-40B4-BE49-F238E27FC236}">
              <a16:creationId xmlns:a16="http://schemas.microsoft.com/office/drawing/2014/main" id="{382A560F-05D1-409A-B799-5BC82A3AACB2}"/>
            </a:ext>
          </a:extLst>
        </xdr:cNvPr>
        <xdr:cNvSpPr/>
      </xdr:nvSpPr>
      <xdr:spPr>
        <a:xfrm>
          <a:off x="17162780" y="1060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32182</xdr:rowOff>
    </xdr:from>
    <xdr:to>
      <xdr:col>98</xdr:col>
      <xdr:colOff>38100</xdr:colOff>
      <xdr:row>63</xdr:row>
      <xdr:rowOff>133782</xdr:rowOff>
    </xdr:to>
    <xdr:sp macro="" textlink="">
      <xdr:nvSpPr>
        <xdr:cNvPr id="202" name="フローチャート: 判断 201">
          <a:extLst>
            <a:ext uri="{FF2B5EF4-FFF2-40B4-BE49-F238E27FC236}">
              <a16:creationId xmlns:a16="http://schemas.microsoft.com/office/drawing/2014/main" id="{692C3D15-ABFB-4F38-87DF-60B12DB8938C}"/>
            </a:ext>
          </a:extLst>
        </xdr:cNvPr>
        <xdr:cNvSpPr/>
      </xdr:nvSpPr>
      <xdr:spPr>
        <a:xfrm>
          <a:off x="16388080" y="105935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B4686A6F-6182-4906-B941-BD14077899C5}"/>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61624D94-4259-427C-B5AC-B8174D13827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BA7399ED-B56C-46C6-845D-AD10D03108D5}"/>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1A2119EE-28EC-476D-A978-7586FC33B188}"/>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FECC9503-EE00-475B-A528-5D684D417ED3}"/>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161112</xdr:rowOff>
    </xdr:from>
    <xdr:to>
      <xdr:col>116</xdr:col>
      <xdr:colOff>114300</xdr:colOff>
      <xdr:row>63</xdr:row>
      <xdr:rowOff>91262</xdr:rowOff>
    </xdr:to>
    <xdr:sp macro="" textlink="">
      <xdr:nvSpPr>
        <xdr:cNvPr id="208" name="楕円 207">
          <a:extLst>
            <a:ext uri="{FF2B5EF4-FFF2-40B4-BE49-F238E27FC236}">
              <a16:creationId xmlns:a16="http://schemas.microsoft.com/office/drawing/2014/main" id="{A4E0B8D7-0EBE-4603-BC2F-19B342BFF189}"/>
            </a:ext>
          </a:extLst>
        </xdr:cNvPr>
        <xdr:cNvSpPr/>
      </xdr:nvSpPr>
      <xdr:spPr>
        <a:xfrm>
          <a:off x="19458940" y="10554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120489</xdr:rowOff>
    </xdr:from>
    <xdr:ext cx="469744" cy="259045"/>
    <xdr:sp macro="" textlink="">
      <xdr:nvSpPr>
        <xdr:cNvPr id="209" name="【保健センター・保健所】&#10;一人当たり面積該当値テキスト">
          <a:extLst>
            <a:ext uri="{FF2B5EF4-FFF2-40B4-BE49-F238E27FC236}">
              <a16:creationId xmlns:a16="http://schemas.microsoft.com/office/drawing/2014/main" id="{3364E7C5-793D-46AD-A798-BA277B8D76FE}"/>
            </a:ext>
          </a:extLst>
        </xdr:cNvPr>
        <xdr:cNvSpPr txBox="1"/>
      </xdr:nvSpPr>
      <xdr:spPr>
        <a:xfrm>
          <a:off x="19547840" y="1034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164770</xdr:rowOff>
    </xdr:from>
    <xdr:to>
      <xdr:col>112</xdr:col>
      <xdr:colOff>38100</xdr:colOff>
      <xdr:row>63</xdr:row>
      <xdr:rowOff>94920</xdr:rowOff>
    </xdr:to>
    <xdr:sp macro="" textlink="">
      <xdr:nvSpPr>
        <xdr:cNvPr id="210" name="楕円 209">
          <a:extLst>
            <a:ext uri="{FF2B5EF4-FFF2-40B4-BE49-F238E27FC236}">
              <a16:creationId xmlns:a16="http://schemas.microsoft.com/office/drawing/2014/main" id="{7C158A59-8817-428F-9722-49689881ACE9}"/>
            </a:ext>
          </a:extLst>
        </xdr:cNvPr>
        <xdr:cNvSpPr/>
      </xdr:nvSpPr>
      <xdr:spPr>
        <a:xfrm>
          <a:off x="18735040" y="105584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40462</xdr:rowOff>
    </xdr:from>
    <xdr:to>
      <xdr:col>116</xdr:col>
      <xdr:colOff>63500</xdr:colOff>
      <xdr:row>63</xdr:row>
      <xdr:rowOff>44120</xdr:rowOff>
    </xdr:to>
    <xdr:cxnSp macro="">
      <xdr:nvCxnSpPr>
        <xdr:cNvPr id="211" name="直線コネクタ 210">
          <a:extLst>
            <a:ext uri="{FF2B5EF4-FFF2-40B4-BE49-F238E27FC236}">
              <a16:creationId xmlns:a16="http://schemas.microsoft.com/office/drawing/2014/main" id="{085A3D70-EA39-4EB6-95FC-EFAA151E9753}"/>
            </a:ext>
          </a:extLst>
        </xdr:cNvPr>
        <xdr:cNvCxnSpPr/>
      </xdr:nvCxnSpPr>
      <xdr:spPr>
        <a:xfrm flipV="1">
          <a:off x="18778220" y="10601782"/>
          <a:ext cx="73152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168884</xdr:rowOff>
    </xdr:from>
    <xdr:to>
      <xdr:col>107</xdr:col>
      <xdr:colOff>101600</xdr:colOff>
      <xdr:row>63</xdr:row>
      <xdr:rowOff>99034</xdr:rowOff>
    </xdr:to>
    <xdr:sp macro="" textlink="">
      <xdr:nvSpPr>
        <xdr:cNvPr id="212" name="楕円 211">
          <a:extLst>
            <a:ext uri="{FF2B5EF4-FFF2-40B4-BE49-F238E27FC236}">
              <a16:creationId xmlns:a16="http://schemas.microsoft.com/office/drawing/2014/main" id="{F4CDBEE3-5242-4859-BCE6-90321A843AA2}"/>
            </a:ext>
          </a:extLst>
        </xdr:cNvPr>
        <xdr:cNvSpPr/>
      </xdr:nvSpPr>
      <xdr:spPr>
        <a:xfrm>
          <a:off x="17937480" y="10562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44120</xdr:rowOff>
    </xdr:from>
    <xdr:to>
      <xdr:col>111</xdr:col>
      <xdr:colOff>177800</xdr:colOff>
      <xdr:row>63</xdr:row>
      <xdr:rowOff>48234</xdr:rowOff>
    </xdr:to>
    <xdr:cxnSp macro="">
      <xdr:nvCxnSpPr>
        <xdr:cNvPr id="213" name="直線コネクタ 212">
          <a:extLst>
            <a:ext uri="{FF2B5EF4-FFF2-40B4-BE49-F238E27FC236}">
              <a16:creationId xmlns:a16="http://schemas.microsoft.com/office/drawing/2014/main" id="{844FEF6A-6603-46AD-A067-47CBFE71A954}"/>
            </a:ext>
          </a:extLst>
        </xdr:cNvPr>
        <xdr:cNvCxnSpPr/>
      </xdr:nvCxnSpPr>
      <xdr:spPr>
        <a:xfrm flipV="1">
          <a:off x="17988280" y="10605440"/>
          <a:ext cx="78994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178</xdr:rowOff>
    </xdr:from>
    <xdr:to>
      <xdr:col>102</xdr:col>
      <xdr:colOff>165100</xdr:colOff>
      <xdr:row>63</xdr:row>
      <xdr:rowOff>101778</xdr:rowOff>
    </xdr:to>
    <xdr:sp macro="" textlink="">
      <xdr:nvSpPr>
        <xdr:cNvPr id="214" name="楕円 213">
          <a:extLst>
            <a:ext uri="{FF2B5EF4-FFF2-40B4-BE49-F238E27FC236}">
              <a16:creationId xmlns:a16="http://schemas.microsoft.com/office/drawing/2014/main" id="{9C747234-2520-4B6F-8062-6997B59029AC}"/>
            </a:ext>
          </a:extLst>
        </xdr:cNvPr>
        <xdr:cNvSpPr/>
      </xdr:nvSpPr>
      <xdr:spPr>
        <a:xfrm>
          <a:off x="17162780" y="105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48234</xdr:rowOff>
    </xdr:from>
    <xdr:to>
      <xdr:col>107</xdr:col>
      <xdr:colOff>50800</xdr:colOff>
      <xdr:row>63</xdr:row>
      <xdr:rowOff>50978</xdr:rowOff>
    </xdr:to>
    <xdr:cxnSp macro="">
      <xdr:nvCxnSpPr>
        <xdr:cNvPr id="215" name="直線コネクタ 214">
          <a:extLst>
            <a:ext uri="{FF2B5EF4-FFF2-40B4-BE49-F238E27FC236}">
              <a16:creationId xmlns:a16="http://schemas.microsoft.com/office/drawing/2014/main" id="{943C38CE-E2B0-448F-9540-9E9A92D4ED54}"/>
            </a:ext>
          </a:extLst>
        </xdr:cNvPr>
        <xdr:cNvCxnSpPr/>
      </xdr:nvCxnSpPr>
      <xdr:spPr>
        <a:xfrm flipV="1">
          <a:off x="17213580" y="10609554"/>
          <a:ext cx="7747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5207</xdr:rowOff>
    </xdr:from>
    <xdr:to>
      <xdr:col>98</xdr:col>
      <xdr:colOff>38100</xdr:colOff>
      <xdr:row>63</xdr:row>
      <xdr:rowOff>106807</xdr:rowOff>
    </xdr:to>
    <xdr:sp macro="" textlink="">
      <xdr:nvSpPr>
        <xdr:cNvPr id="216" name="楕円 215">
          <a:extLst>
            <a:ext uri="{FF2B5EF4-FFF2-40B4-BE49-F238E27FC236}">
              <a16:creationId xmlns:a16="http://schemas.microsoft.com/office/drawing/2014/main" id="{ACADD156-8FE9-4B71-BB1F-EE33B63D5ACD}"/>
            </a:ext>
          </a:extLst>
        </xdr:cNvPr>
        <xdr:cNvSpPr/>
      </xdr:nvSpPr>
      <xdr:spPr>
        <a:xfrm>
          <a:off x="16388080" y="105665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50978</xdr:rowOff>
    </xdr:from>
    <xdr:to>
      <xdr:col>102</xdr:col>
      <xdr:colOff>114300</xdr:colOff>
      <xdr:row>63</xdr:row>
      <xdr:rowOff>56007</xdr:rowOff>
    </xdr:to>
    <xdr:cxnSp macro="">
      <xdr:nvCxnSpPr>
        <xdr:cNvPr id="217" name="直線コネクタ 216">
          <a:extLst>
            <a:ext uri="{FF2B5EF4-FFF2-40B4-BE49-F238E27FC236}">
              <a16:creationId xmlns:a16="http://schemas.microsoft.com/office/drawing/2014/main" id="{413B0445-F9A4-4A06-A80B-80B4A5C22247}"/>
            </a:ext>
          </a:extLst>
        </xdr:cNvPr>
        <xdr:cNvCxnSpPr/>
      </xdr:nvCxnSpPr>
      <xdr:spPr>
        <a:xfrm flipV="1">
          <a:off x="16431260" y="10612298"/>
          <a:ext cx="78232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126509</xdr:rowOff>
    </xdr:from>
    <xdr:ext cx="469744" cy="259045"/>
    <xdr:sp macro="" textlink="">
      <xdr:nvSpPr>
        <xdr:cNvPr id="218" name="n_1aveValue【保健センター・保健所】&#10;一人当たり面積">
          <a:extLst>
            <a:ext uri="{FF2B5EF4-FFF2-40B4-BE49-F238E27FC236}">
              <a16:creationId xmlns:a16="http://schemas.microsoft.com/office/drawing/2014/main" id="{CC615FFA-C5A3-450B-9C5E-EEACC193432E}"/>
            </a:ext>
          </a:extLst>
        </xdr:cNvPr>
        <xdr:cNvSpPr txBox="1"/>
      </xdr:nvSpPr>
      <xdr:spPr>
        <a:xfrm>
          <a:off x="18561127" y="1068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129709</xdr:rowOff>
    </xdr:from>
    <xdr:ext cx="469744" cy="259045"/>
    <xdr:sp macro="" textlink="">
      <xdr:nvSpPr>
        <xdr:cNvPr id="219" name="n_2aveValue【保健センター・保健所】&#10;一人当たり面積">
          <a:extLst>
            <a:ext uri="{FF2B5EF4-FFF2-40B4-BE49-F238E27FC236}">
              <a16:creationId xmlns:a16="http://schemas.microsoft.com/office/drawing/2014/main" id="{687DAAC1-66C0-4F44-B697-0037E0172D7D}"/>
            </a:ext>
          </a:extLst>
        </xdr:cNvPr>
        <xdr:cNvSpPr txBox="1"/>
      </xdr:nvSpPr>
      <xdr:spPr>
        <a:xfrm>
          <a:off x="17776267" y="1069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133138</xdr:rowOff>
    </xdr:from>
    <xdr:ext cx="469744" cy="259045"/>
    <xdr:sp macro="" textlink="">
      <xdr:nvSpPr>
        <xdr:cNvPr id="220" name="n_3aveValue【保健センター・保健所】&#10;一人当たり面積">
          <a:extLst>
            <a:ext uri="{FF2B5EF4-FFF2-40B4-BE49-F238E27FC236}">
              <a16:creationId xmlns:a16="http://schemas.microsoft.com/office/drawing/2014/main" id="{AE98A069-36D9-4AFE-8D5F-31A6EBC44D10}"/>
            </a:ext>
          </a:extLst>
        </xdr:cNvPr>
        <xdr:cNvSpPr txBox="1"/>
      </xdr:nvSpPr>
      <xdr:spPr>
        <a:xfrm>
          <a:off x="17001567" y="1069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124909</xdr:rowOff>
    </xdr:from>
    <xdr:ext cx="469744" cy="259045"/>
    <xdr:sp macro="" textlink="">
      <xdr:nvSpPr>
        <xdr:cNvPr id="221" name="n_4aveValue【保健センター・保健所】&#10;一人当たり面積">
          <a:extLst>
            <a:ext uri="{FF2B5EF4-FFF2-40B4-BE49-F238E27FC236}">
              <a16:creationId xmlns:a16="http://schemas.microsoft.com/office/drawing/2014/main" id="{941CFF06-8730-47A1-AAE4-5A282209CF40}"/>
            </a:ext>
          </a:extLst>
        </xdr:cNvPr>
        <xdr:cNvSpPr txBox="1"/>
      </xdr:nvSpPr>
      <xdr:spPr>
        <a:xfrm>
          <a:off x="16226867" y="1068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111447</xdr:rowOff>
    </xdr:from>
    <xdr:ext cx="469744" cy="259045"/>
    <xdr:sp macro="" textlink="">
      <xdr:nvSpPr>
        <xdr:cNvPr id="222" name="n_1mainValue【保健センター・保健所】&#10;一人当たり面積">
          <a:extLst>
            <a:ext uri="{FF2B5EF4-FFF2-40B4-BE49-F238E27FC236}">
              <a16:creationId xmlns:a16="http://schemas.microsoft.com/office/drawing/2014/main" id="{D62F9ADA-41ED-4596-97AA-A782B61740A4}"/>
            </a:ext>
          </a:extLst>
        </xdr:cNvPr>
        <xdr:cNvSpPr txBox="1"/>
      </xdr:nvSpPr>
      <xdr:spPr>
        <a:xfrm>
          <a:off x="18561127" y="1033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115561</xdr:rowOff>
    </xdr:from>
    <xdr:ext cx="469744" cy="259045"/>
    <xdr:sp macro="" textlink="">
      <xdr:nvSpPr>
        <xdr:cNvPr id="223" name="n_2mainValue【保健センター・保健所】&#10;一人当たり面積">
          <a:extLst>
            <a:ext uri="{FF2B5EF4-FFF2-40B4-BE49-F238E27FC236}">
              <a16:creationId xmlns:a16="http://schemas.microsoft.com/office/drawing/2014/main" id="{5C6840BC-BAFF-4D16-AC16-D036EE82AEC2}"/>
            </a:ext>
          </a:extLst>
        </xdr:cNvPr>
        <xdr:cNvSpPr txBox="1"/>
      </xdr:nvSpPr>
      <xdr:spPr>
        <a:xfrm>
          <a:off x="17776267" y="103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118305</xdr:rowOff>
    </xdr:from>
    <xdr:ext cx="469744" cy="259045"/>
    <xdr:sp macro="" textlink="">
      <xdr:nvSpPr>
        <xdr:cNvPr id="224" name="n_3mainValue【保健センター・保健所】&#10;一人当たり面積">
          <a:extLst>
            <a:ext uri="{FF2B5EF4-FFF2-40B4-BE49-F238E27FC236}">
              <a16:creationId xmlns:a16="http://schemas.microsoft.com/office/drawing/2014/main" id="{668377C3-E345-47EB-8700-16AB259CFF71}"/>
            </a:ext>
          </a:extLst>
        </xdr:cNvPr>
        <xdr:cNvSpPr txBox="1"/>
      </xdr:nvSpPr>
      <xdr:spPr>
        <a:xfrm>
          <a:off x="17001567" y="1034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123334</xdr:rowOff>
    </xdr:from>
    <xdr:ext cx="469744" cy="259045"/>
    <xdr:sp macro="" textlink="">
      <xdr:nvSpPr>
        <xdr:cNvPr id="225" name="n_4mainValue【保健センター・保健所】&#10;一人当たり面積">
          <a:extLst>
            <a:ext uri="{FF2B5EF4-FFF2-40B4-BE49-F238E27FC236}">
              <a16:creationId xmlns:a16="http://schemas.microsoft.com/office/drawing/2014/main" id="{433EB413-0FA8-4D4D-865C-6BCA744C5FCF}"/>
            </a:ext>
          </a:extLst>
        </xdr:cNvPr>
        <xdr:cNvSpPr txBox="1"/>
      </xdr:nvSpPr>
      <xdr:spPr>
        <a:xfrm>
          <a:off x="16226867" y="1034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26" name="正方形/長方形 225">
          <a:extLst>
            <a:ext uri="{FF2B5EF4-FFF2-40B4-BE49-F238E27FC236}">
              <a16:creationId xmlns:a16="http://schemas.microsoft.com/office/drawing/2014/main" id="{13ADD6D7-29A0-458C-AC36-125441227ACE}"/>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27" name="正方形/長方形 226">
          <a:extLst>
            <a:ext uri="{FF2B5EF4-FFF2-40B4-BE49-F238E27FC236}">
              <a16:creationId xmlns:a16="http://schemas.microsoft.com/office/drawing/2014/main" id="{8A2A8C10-AFC6-446E-A602-37856984B4AC}"/>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28" name="正方形/長方形 227">
          <a:extLst>
            <a:ext uri="{FF2B5EF4-FFF2-40B4-BE49-F238E27FC236}">
              <a16:creationId xmlns:a16="http://schemas.microsoft.com/office/drawing/2014/main" id="{2F81B403-BCF8-461D-BC3E-B67C950BBB31}"/>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29" name="正方形/長方形 228">
          <a:extLst>
            <a:ext uri="{FF2B5EF4-FFF2-40B4-BE49-F238E27FC236}">
              <a16:creationId xmlns:a16="http://schemas.microsoft.com/office/drawing/2014/main" id="{6F9DCA2D-D367-4C7B-907C-DC52A588E83A}"/>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30" name="正方形/長方形 229">
          <a:extLst>
            <a:ext uri="{FF2B5EF4-FFF2-40B4-BE49-F238E27FC236}">
              <a16:creationId xmlns:a16="http://schemas.microsoft.com/office/drawing/2014/main" id="{AC86F189-70EF-41CC-A984-C55ADFDF9A62}"/>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31" name="正方形/長方形 230">
          <a:extLst>
            <a:ext uri="{FF2B5EF4-FFF2-40B4-BE49-F238E27FC236}">
              <a16:creationId xmlns:a16="http://schemas.microsoft.com/office/drawing/2014/main" id="{8817115A-E71B-43A1-BB27-628003C2FE57}"/>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32" name="正方形/長方形 231">
          <a:extLst>
            <a:ext uri="{FF2B5EF4-FFF2-40B4-BE49-F238E27FC236}">
              <a16:creationId xmlns:a16="http://schemas.microsoft.com/office/drawing/2014/main" id="{CF104EC2-1EE0-4F3F-A6F0-C886C758C7E7}"/>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3" name="正方形/長方形 232">
          <a:extLst>
            <a:ext uri="{FF2B5EF4-FFF2-40B4-BE49-F238E27FC236}">
              <a16:creationId xmlns:a16="http://schemas.microsoft.com/office/drawing/2014/main" id="{BD09A75D-CE75-4D87-BD34-DA7B579AD897}"/>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34" name="正方形/長方形 233">
          <a:extLst>
            <a:ext uri="{FF2B5EF4-FFF2-40B4-BE49-F238E27FC236}">
              <a16:creationId xmlns:a16="http://schemas.microsoft.com/office/drawing/2014/main" id="{F8176D46-F40C-42FE-800C-26E27558832E}"/>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35" name="正方形/長方形 234">
          <a:extLst>
            <a:ext uri="{FF2B5EF4-FFF2-40B4-BE49-F238E27FC236}">
              <a16:creationId xmlns:a16="http://schemas.microsoft.com/office/drawing/2014/main" id="{0B367AED-72E1-4DC7-8459-E3C3D7762291}"/>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36" name="正方形/長方形 235">
          <a:extLst>
            <a:ext uri="{FF2B5EF4-FFF2-40B4-BE49-F238E27FC236}">
              <a16:creationId xmlns:a16="http://schemas.microsoft.com/office/drawing/2014/main" id="{E496AA5B-CA8D-4DBA-AE24-6846CA187CB8}"/>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37" name="正方形/長方形 236">
          <a:extLst>
            <a:ext uri="{FF2B5EF4-FFF2-40B4-BE49-F238E27FC236}">
              <a16:creationId xmlns:a16="http://schemas.microsoft.com/office/drawing/2014/main" id="{358BE1FC-4399-4625-974E-9422086C4086}"/>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38" name="正方形/長方形 237">
          <a:extLst>
            <a:ext uri="{FF2B5EF4-FFF2-40B4-BE49-F238E27FC236}">
              <a16:creationId xmlns:a16="http://schemas.microsoft.com/office/drawing/2014/main" id="{79BA8865-2226-4AF5-9CB4-748B9D41AD2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39" name="正方形/長方形 238">
          <a:extLst>
            <a:ext uri="{FF2B5EF4-FFF2-40B4-BE49-F238E27FC236}">
              <a16:creationId xmlns:a16="http://schemas.microsoft.com/office/drawing/2014/main" id="{3D4DE572-DC59-4156-897E-084329F3125E}"/>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40" name="正方形/長方形 239">
          <a:extLst>
            <a:ext uri="{FF2B5EF4-FFF2-40B4-BE49-F238E27FC236}">
              <a16:creationId xmlns:a16="http://schemas.microsoft.com/office/drawing/2014/main" id="{EA841C3A-7750-433D-8A80-7D2EB30F9CDA}"/>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41" name="正方形/長方形 240">
          <a:extLst>
            <a:ext uri="{FF2B5EF4-FFF2-40B4-BE49-F238E27FC236}">
              <a16:creationId xmlns:a16="http://schemas.microsoft.com/office/drawing/2014/main" id="{51EBC339-134A-4B8C-BBCC-494115AD6585}"/>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42" name="正方形/長方形 241">
          <a:extLst>
            <a:ext uri="{FF2B5EF4-FFF2-40B4-BE49-F238E27FC236}">
              <a16:creationId xmlns:a16="http://schemas.microsoft.com/office/drawing/2014/main" id="{41508A62-319B-42C3-BCFF-1B86234C7469}"/>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43" name="正方形/長方形 242">
          <a:extLst>
            <a:ext uri="{FF2B5EF4-FFF2-40B4-BE49-F238E27FC236}">
              <a16:creationId xmlns:a16="http://schemas.microsoft.com/office/drawing/2014/main" id="{6AE1F9C4-E11C-441C-A33F-AA1CFF124DE5}"/>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44" name="正方形/長方形 243">
          <a:extLst>
            <a:ext uri="{FF2B5EF4-FFF2-40B4-BE49-F238E27FC236}">
              <a16:creationId xmlns:a16="http://schemas.microsoft.com/office/drawing/2014/main" id="{B82C3D6A-3CCF-4188-93F3-DED413EEA222}"/>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45" name="正方形/長方形 244">
          <a:extLst>
            <a:ext uri="{FF2B5EF4-FFF2-40B4-BE49-F238E27FC236}">
              <a16:creationId xmlns:a16="http://schemas.microsoft.com/office/drawing/2014/main" id="{B365A44C-6DED-4199-8ECA-B3FC59B3342A}"/>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46" name="正方形/長方形 245">
          <a:extLst>
            <a:ext uri="{FF2B5EF4-FFF2-40B4-BE49-F238E27FC236}">
              <a16:creationId xmlns:a16="http://schemas.microsoft.com/office/drawing/2014/main" id="{5630BD92-A6D2-4091-B39C-62CB4A5CC3EB}"/>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47" name="正方形/長方形 246">
          <a:extLst>
            <a:ext uri="{FF2B5EF4-FFF2-40B4-BE49-F238E27FC236}">
              <a16:creationId xmlns:a16="http://schemas.microsoft.com/office/drawing/2014/main" id="{229CA726-D185-4B9E-A6D0-975F4D17A1E6}"/>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48" name="正方形/長方形 247">
          <a:extLst>
            <a:ext uri="{FF2B5EF4-FFF2-40B4-BE49-F238E27FC236}">
              <a16:creationId xmlns:a16="http://schemas.microsoft.com/office/drawing/2014/main" id="{EEE4874C-914E-4AB9-B030-183CF5F3FCF8}"/>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49" name="正方形/長方形 248">
          <a:extLst>
            <a:ext uri="{FF2B5EF4-FFF2-40B4-BE49-F238E27FC236}">
              <a16:creationId xmlns:a16="http://schemas.microsoft.com/office/drawing/2014/main" id="{A0F3A9AB-BE00-445B-94AA-3A021BE32F59}"/>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50" name="テキスト ボックス 249">
          <a:extLst>
            <a:ext uri="{FF2B5EF4-FFF2-40B4-BE49-F238E27FC236}">
              <a16:creationId xmlns:a16="http://schemas.microsoft.com/office/drawing/2014/main" id="{8F3226FC-EFA8-432E-9A7A-BE16E6948F44}"/>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51" name="直線コネクタ 250">
          <a:extLst>
            <a:ext uri="{FF2B5EF4-FFF2-40B4-BE49-F238E27FC236}">
              <a16:creationId xmlns:a16="http://schemas.microsoft.com/office/drawing/2014/main" id="{312AF564-571F-4096-A3CD-98D11A9CCCB7}"/>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252" name="テキスト ボックス 251">
          <a:extLst>
            <a:ext uri="{FF2B5EF4-FFF2-40B4-BE49-F238E27FC236}">
              <a16:creationId xmlns:a16="http://schemas.microsoft.com/office/drawing/2014/main" id="{519A9803-ED11-4338-8F69-B7E97238159C}"/>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253" name="直線コネクタ 252">
          <a:extLst>
            <a:ext uri="{FF2B5EF4-FFF2-40B4-BE49-F238E27FC236}">
              <a16:creationId xmlns:a16="http://schemas.microsoft.com/office/drawing/2014/main" id="{433E87CC-5114-4A8C-87B3-80E7B1CACCE7}"/>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254" name="テキスト ボックス 253">
          <a:extLst>
            <a:ext uri="{FF2B5EF4-FFF2-40B4-BE49-F238E27FC236}">
              <a16:creationId xmlns:a16="http://schemas.microsoft.com/office/drawing/2014/main" id="{BEB9E2BE-8775-4539-A03B-1DF718701BF9}"/>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255" name="直線コネクタ 254">
          <a:extLst>
            <a:ext uri="{FF2B5EF4-FFF2-40B4-BE49-F238E27FC236}">
              <a16:creationId xmlns:a16="http://schemas.microsoft.com/office/drawing/2014/main" id="{AB6C545B-5894-4D8D-9542-D4DE854AA7B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256" name="テキスト ボックス 255">
          <a:extLst>
            <a:ext uri="{FF2B5EF4-FFF2-40B4-BE49-F238E27FC236}">
              <a16:creationId xmlns:a16="http://schemas.microsoft.com/office/drawing/2014/main" id="{3A1958E2-9195-4AA3-ADD1-ED35AB6262ED}"/>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257" name="直線コネクタ 256">
          <a:extLst>
            <a:ext uri="{FF2B5EF4-FFF2-40B4-BE49-F238E27FC236}">
              <a16:creationId xmlns:a16="http://schemas.microsoft.com/office/drawing/2014/main" id="{87675F34-C90B-4422-AA44-AFBEB9B23E6B}"/>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258" name="テキスト ボックス 257">
          <a:extLst>
            <a:ext uri="{FF2B5EF4-FFF2-40B4-BE49-F238E27FC236}">
              <a16:creationId xmlns:a16="http://schemas.microsoft.com/office/drawing/2014/main" id="{C1436D7D-CCA8-4BA5-ABE6-23C4697DB1BB}"/>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259" name="直線コネクタ 258">
          <a:extLst>
            <a:ext uri="{FF2B5EF4-FFF2-40B4-BE49-F238E27FC236}">
              <a16:creationId xmlns:a16="http://schemas.microsoft.com/office/drawing/2014/main" id="{0CA724FD-791D-4EE1-9ECB-22EF27FF371B}"/>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260" name="テキスト ボックス 259">
          <a:extLst>
            <a:ext uri="{FF2B5EF4-FFF2-40B4-BE49-F238E27FC236}">
              <a16:creationId xmlns:a16="http://schemas.microsoft.com/office/drawing/2014/main" id="{60E99FE0-0091-4381-BE9A-09EE8BF4B5F2}"/>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261" name="直線コネクタ 260">
          <a:extLst>
            <a:ext uri="{FF2B5EF4-FFF2-40B4-BE49-F238E27FC236}">
              <a16:creationId xmlns:a16="http://schemas.microsoft.com/office/drawing/2014/main" id="{7961C0E2-D493-480A-AD97-8A6B458CF813}"/>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262" name="テキスト ボックス 261">
          <a:extLst>
            <a:ext uri="{FF2B5EF4-FFF2-40B4-BE49-F238E27FC236}">
              <a16:creationId xmlns:a16="http://schemas.microsoft.com/office/drawing/2014/main" id="{CA08BBB9-93FF-4D5A-B02A-39F81D8B1CCD}"/>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263" name="直線コネクタ 262">
          <a:extLst>
            <a:ext uri="{FF2B5EF4-FFF2-40B4-BE49-F238E27FC236}">
              <a16:creationId xmlns:a16="http://schemas.microsoft.com/office/drawing/2014/main" id="{EB919527-606C-4301-9E7E-BB04883E9623}"/>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264" name="テキスト ボックス 263">
          <a:extLst>
            <a:ext uri="{FF2B5EF4-FFF2-40B4-BE49-F238E27FC236}">
              <a16:creationId xmlns:a16="http://schemas.microsoft.com/office/drawing/2014/main" id="{04D3C409-76DD-4C99-B8A8-BA2935696287}"/>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265" name="直線コネクタ 264">
          <a:extLst>
            <a:ext uri="{FF2B5EF4-FFF2-40B4-BE49-F238E27FC236}">
              <a16:creationId xmlns:a16="http://schemas.microsoft.com/office/drawing/2014/main" id="{6362A5C2-E01A-4E78-B955-E8DAA78BDEC2}"/>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66" name="【庁舎】&#10;有形固定資産減価償却率グラフ枠">
          <a:extLst>
            <a:ext uri="{FF2B5EF4-FFF2-40B4-BE49-F238E27FC236}">
              <a16:creationId xmlns:a16="http://schemas.microsoft.com/office/drawing/2014/main" id="{E3170B89-634C-47B7-A2FC-422BD6A565D1}"/>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267" name="直線コネクタ 266">
          <a:extLst>
            <a:ext uri="{FF2B5EF4-FFF2-40B4-BE49-F238E27FC236}">
              <a16:creationId xmlns:a16="http://schemas.microsoft.com/office/drawing/2014/main" id="{EF1BC273-5746-474B-8262-821500E8DE6A}"/>
            </a:ext>
          </a:extLst>
        </xdr:cNvPr>
        <xdr:cNvCxnSpPr/>
      </xdr:nvCxnSpPr>
      <xdr:spPr>
        <a:xfrm flipV="1">
          <a:off x="14375764" y="16715015"/>
          <a:ext cx="0"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268" name="【庁舎】&#10;有形固定資産減価償却率最小値テキスト">
          <a:extLst>
            <a:ext uri="{FF2B5EF4-FFF2-40B4-BE49-F238E27FC236}">
              <a16:creationId xmlns:a16="http://schemas.microsoft.com/office/drawing/2014/main" id="{7676438E-4609-4113-BC05-381DB3EBC4C4}"/>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269" name="直線コネクタ 268">
          <a:extLst>
            <a:ext uri="{FF2B5EF4-FFF2-40B4-BE49-F238E27FC236}">
              <a16:creationId xmlns:a16="http://schemas.microsoft.com/office/drawing/2014/main" id="{7D73DC35-97A4-4C31-85E2-BEF1E9632FC6}"/>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270" name="【庁舎】&#10;有形固定資産減価償却率最大値テキスト">
          <a:extLst>
            <a:ext uri="{FF2B5EF4-FFF2-40B4-BE49-F238E27FC236}">
              <a16:creationId xmlns:a16="http://schemas.microsoft.com/office/drawing/2014/main" id="{8CBD4582-6DEA-40BA-9B03-48CCC925FAD5}"/>
            </a:ext>
          </a:extLst>
        </xdr:cNvPr>
        <xdr:cNvSpPr txBox="1"/>
      </xdr:nvSpPr>
      <xdr:spPr>
        <a:xfrm>
          <a:off x="14414500" y="1649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271" name="直線コネクタ 270">
          <a:extLst>
            <a:ext uri="{FF2B5EF4-FFF2-40B4-BE49-F238E27FC236}">
              <a16:creationId xmlns:a16="http://schemas.microsoft.com/office/drawing/2014/main" id="{68C118E9-7E6C-474C-BEC8-B9BCE07E5214}"/>
            </a:ext>
          </a:extLst>
        </xdr:cNvPr>
        <xdr:cNvCxnSpPr/>
      </xdr:nvCxnSpPr>
      <xdr:spPr>
        <a:xfrm>
          <a:off x="14287500" y="167150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77669</xdr:rowOff>
    </xdr:from>
    <xdr:ext cx="405111" cy="259045"/>
    <xdr:sp macro="" textlink="">
      <xdr:nvSpPr>
        <xdr:cNvPr id="272" name="【庁舎】&#10;有形固定資産減価償却率平均値テキスト">
          <a:extLst>
            <a:ext uri="{FF2B5EF4-FFF2-40B4-BE49-F238E27FC236}">
              <a16:creationId xmlns:a16="http://schemas.microsoft.com/office/drawing/2014/main" id="{DAACC778-F097-4FC0-B803-73EB8931450E}"/>
            </a:ext>
          </a:extLst>
        </xdr:cNvPr>
        <xdr:cNvSpPr txBox="1"/>
      </xdr:nvSpPr>
      <xdr:spPr>
        <a:xfrm>
          <a:off x="14414500" y="1767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273" name="フローチャート: 判断 272">
          <a:extLst>
            <a:ext uri="{FF2B5EF4-FFF2-40B4-BE49-F238E27FC236}">
              <a16:creationId xmlns:a16="http://schemas.microsoft.com/office/drawing/2014/main" id="{A678519C-6E92-479B-AAE5-1DB1EFE0BD8A}"/>
            </a:ext>
          </a:extLst>
        </xdr:cNvPr>
        <xdr:cNvSpPr/>
      </xdr:nvSpPr>
      <xdr:spPr>
        <a:xfrm>
          <a:off x="14325600" y="1782463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274" name="フローチャート: 判断 273">
          <a:extLst>
            <a:ext uri="{FF2B5EF4-FFF2-40B4-BE49-F238E27FC236}">
              <a16:creationId xmlns:a16="http://schemas.microsoft.com/office/drawing/2014/main" id="{E9FE1373-6555-4EE7-B96C-7FE7B06210CB}"/>
            </a:ext>
          </a:extLst>
        </xdr:cNvPr>
        <xdr:cNvSpPr/>
      </xdr:nvSpPr>
      <xdr:spPr>
        <a:xfrm>
          <a:off x="1357884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275" name="フローチャート: 判断 274">
          <a:extLst>
            <a:ext uri="{FF2B5EF4-FFF2-40B4-BE49-F238E27FC236}">
              <a16:creationId xmlns:a16="http://schemas.microsoft.com/office/drawing/2014/main" id="{DD167619-6549-41DC-BA58-FCDB92726420}"/>
            </a:ext>
          </a:extLst>
        </xdr:cNvPr>
        <xdr:cNvSpPr/>
      </xdr:nvSpPr>
      <xdr:spPr>
        <a:xfrm>
          <a:off x="1280414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276" name="フローチャート: 判断 275">
          <a:extLst>
            <a:ext uri="{FF2B5EF4-FFF2-40B4-BE49-F238E27FC236}">
              <a16:creationId xmlns:a16="http://schemas.microsoft.com/office/drawing/2014/main" id="{6F1857B2-7A50-4ED0-BEEF-7D8B22E617CF}"/>
            </a:ext>
          </a:extLst>
        </xdr:cNvPr>
        <xdr:cNvSpPr/>
      </xdr:nvSpPr>
      <xdr:spPr>
        <a:xfrm>
          <a:off x="12029440" y="176586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277" name="フローチャート: 判断 276">
          <a:extLst>
            <a:ext uri="{FF2B5EF4-FFF2-40B4-BE49-F238E27FC236}">
              <a16:creationId xmlns:a16="http://schemas.microsoft.com/office/drawing/2014/main" id="{D9F15474-616D-4040-B84D-9398CF52322B}"/>
            </a:ext>
          </a:extLst>
        </xdr:cNvPr>
        <xdr:cNvSpPr/>
      </xdr:nvSpPr>
      <xdr:spPr>
        <a:xfrm>
          <a:off x="11231880" y="1758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0313EA30-FA26-484B-A31E-B8D31B1F9E25}"/>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279" name="テキスト ボックス 278">
          <a:extLst>
            <a:ext uri="{FF2B5EF4-FFF2-40B4-BE49-F238E27FC236}">
              <a16:creationId xmlns:a16="http://schemas.microsoft.com/office/drawing/2014/main" id="{E78E8D4A-8EFD-4364-A044-0E4747D7C06E}"/>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280" name="テキスト ボックス 279">
          <a:extLst>
            <a:ext uri="{FF2B5EF4-FFF2-40B4-BE49-F238E27FC236}">
              <a16:creationId xmlns:a16="http://schemas.microsoft.com/office/drawing/2014/main" id="{9F304022-D800-4A90-96E9-5D25BF5F09D5}"/>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281" name="テキスト ボックス 280">
          <a:extLst>
            <a:ext uri="{FF2B5EF4-FFF2-40B4-BE49-F238E27FC236}">
              <a16:creationId xmlns:a16="http://schemas.microsoft.com/office/drawing/2014/main" id="{A8E1C084-0AFB-411C-BE87-486E53C69A1E}"/>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282" name="テキスト ボックス 281">
          <a:extLst>
            <a:ext uri="{FF2B5EF4-FFF2-40B4-BE49-F238E27FC236}">
              <a16:creationId xmlns:a16="http://schemas.microsoft.com/office/drawing/2014/main" id="{8EA1C003-026D-4E09-AC6A-DFEC9DE80C4E}"/>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43362</xdr:rowOff>
    </xdr:from>
    <xdr:to>
      <xdr:col>85</xdr:col>
      <xdr:colOff>177800</xdr:colOff>
      <xdr:row>108</xdr:row>
      <xdr:rowOff>144962</xdr:rowOff>
    </xdr:to>
    <xdr:sp macro="" textlink="">
      <xdr:nvSpPr>
        <xdr:cNvPr id="283" name="楕円 282">
          <a:extLst>
            <a:ext uri="{FF2B5EF4-FFF2-40B4-BE49-F238E27FC236}">
              <a16:creationId xmlns:a16="http://schemas.microsoft.com/office/drawing/2014/main" id="{CE7A0992-94CA-43BE-96D6-BD0A053439F1}"/>
            </a:ext>
          </a:extLst>
        </xdr:cNvPr>
        <xdr:cNvSpPr/>
      </xdr:nvSpPr>
      <xdr:spPr>
        <a:xfrm>
          <a:off x="14325600" y="1814848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129739</xdr:rowOff>
    </xdr:from>
    <xdr:ext cx="405111" cy="259045"/>
    <xdr:sp macro="" textlink="">
      <xdr:nvSpPr>
        <xdr:cNvPr id="284" name="【庁舎】&#10;有形固定資産減価償却率該当値テキスト">
          <a:extLst>
            <a:ext uri="{FF2B5EF4-FFF2-40B4-BE49-F238E27FC236}">
              <a16:creationId xmlns:a16="http://schemas.microsoft.com/office/drawing/2014/main" id="{7F9414D1-1A06-4ED7-97DF-53A232EE423E}"/>
            </a:ext>
          </a:extLst>
        </xdr:cNvPr>
        <xdr:cNvSpPr txBox="1"/>
      </xdr:nvSpPr>
      <xdr:spPr>
        <a:xfrm>
          <a:off x="14414500" y="1806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27032</xdr:rowOff>
    </xdr:from>
    <xdr:to>
      <xdr:col>81</xdr:col>
      <xdr:colOff>101600</xdr:colOff>
      <xdr:row>108</xdr:row>
      <xdr:rowOff>128632</xdr:rowOff>
    </xdr:to>
    <xdr:sp macro="" textlink="">
      <xdr:nvSpPr>
        <xdr:cNvPr id="285" name="楕円 284">
          <a:extLst>
            <a:ext uri="{FF2B5EF4-FFF2-40B4-BE49-F238E27FC236}">
              <a16:creationId xmlns:a16="http://schemas.microsoft.com/office/drawing/2014/main" id="{496C1511-F56B-4F70-A1D9-689507CC9D73}"/>
            </a:ext>
          </a:extLst>
        </xdr:cNvPr>
        <xdr:cNvSpPr/>
      </xdr:nvSpPr>
      <xdr:spPr>
        <a:xfrm>
          <a:off x="1357884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77832</xdr:rowOff>
    </xdr:from>
    <xdr:to>
      <xdr:col>85</xdr:col>
      <xdr:colOff>127000</xdr:colOff>
      <xdr:row>108</xdr:row>
      <xdr:rowOff>94162</xdr:rowOff>
    </xdr:to>
    <xdr:cxnSp macro="">
      <xdr:nvCxnSpPr>
        <xdr:cNvPr id="286" name="直線コネクタ 285">
          <a:extLst>
            <a:ext uri="{FF2B5EF4-FFF2-40B4-BE49-F238E27FC236}">
              <a16:creationId xmlns:a16="http://schemas.microsoft.com/office/drawing/2014/main" id="{4D2DB25A-A130-4726-9C4E-13B63BE3E92C}"/>
            </a:ext>
          </a:extLst>
        </xdr:cNvPr>
        <xdr:cNvCxnSpPr/>
      </xdr:nvCxnSpPr>
      <xdr:spPr>
        <a:xfrm>
          <a:off x="13629640" y="18182952"/>
          <a:ext cx="74676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10705</xdr:rowOff>
    </xdr:from>
    <xdr:to>
      <xdr:col>76</xdr:col>
      <xdr:colOff>165100</xdr:colOff>
      <xdr:row>108</xdr:row>
      <xdr:rowOff>112305</xdr:rowOff>
    </xdr:to>
    <xdr:sp macro="" textlink="">
      <xdr:nvSpPr>
        <xdr:cNvPr id="287" name="楕円 286">
          <a:extLst>
            <a:ext uri="{FF2B5EF4-FFF2-40B4-BE49-F238E27FC236}">
              <a16:creationId xmlns:a16="http://schemas.microsoft.com/office/drawing/2014/main" id="{494B2257-5326-4915-A077-6BF255FDD4FF}"/>
            </a:ext>
          </a:extLst>
        </xdr:cNvPr>
        <xdr:cNvSpPr/>
      </xdr:nvSpPr>
      <xdr:spPr>
        <a:xfrm>
          <a:off x="12804140" y="1811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61505</xdr:rowOff>
    </xdr:from>
    <xdr:to>
      <xdr:col>81</xdr:col>
      <xdr:colOff>50800</xdr:colOff>
      <xdr:row>108</xdr:row>
      <xdr:rowOff>77832</xdr:rowOff>
    </xdr:to>
    <xdr:cxnSp macro="">
      <xdr:nvCxnSpPr>
        <xdr:cNvPr id="288" name="直線コネクタ 287">
          <a:extLst>
            <a:ext uri="{FF2B5EF4-FFF2-40B4-BE49-F238E27FC236}">
              <a16:creationId xmlns:a16="http://schemas.microsoft.com/office/drawing/2014/main" id="{60110E1B-C747-4150-88D7-A7BC8DD73C21}"/>
            </a:ext>
          </a:extLst>
        </xdr:cNvPr>
        <xdr:cNvCxnSpPr/>
      </xdr:nvCxnSpPr>
      <xdr:spPr>
        <a:xfrm>
          <a:off x="12854940" y="18166625"/>
          <a:ext cx="7747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167458</xdr:rowOff>
    </xdr:from>
    <xdr:to>
      <xdr:col>72</xdr:col>
      <xdr:colOff>38100</xdr:colOff>
      <xdr:row>108</xdr:row>
      <xdr:rowOff>97608</xdr:rowOff>
    </xdr:to>
    <xdr:sp macro="" textlink="">
      <xdr:nvSpPr>
        <xdr:cNvPr id="289" name="楕円 288">
          <a:extLst>
            <a:ext uri="{FF2B5EF4-FFF2-40B4-BE49-F238E27FC236}">
              <a16:creationId xmlns:a16="http://schemas.microsoft.com/office/drawing/2014/main" id="{F50ADADD-9A77-4AAB-BBC7-1A8A131C9A76}"/>
            </a:ext>
          </a:extLst>
        </xdr:cNvPr>
        <xdr:cNvSpPr/>
      </xdr:nvSpPr>
      <xdr:spPr>
        <a:xfrm>
          <a:off x="12029440" y="181049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46808</xdr:rowOff>
    </xdr:from>
    <xdr:to>
      <xdr:col>76</xdr:col>
      <xdr:colOff>114300</xdr:colOff>
      <xdr:row>108</xdr:row>
      <xdr:rowOff>61505</xdr:rowOff>
    </xdr:to>
    <xdr:cxnSp macro="">
      <xdr:nvCxnSpPr>
        <xdr:cNvPr id="290" name="直線コネクタ 289">
          <a:extLst>
            <a:ext uri="{FF2B5EF4-FFF2-40B4-BE49-F238E27FC236}">
              <a16:creationId xmlns:a16="http://schemas.microsoft.com/office/drawing/2014/main" id="{770B489A-509C-4604-9B6E-FD2CA087E0DD}"/>
            </a:ext>
          </a:extLst>
        </xdr:cNvPr>
        <xdr:cNvCxnSpPr/>
      </xdr:nvCxnSpPr>
      <xdr:spPr>
        <a:xfrm>
          <a:off x="12072620" y="18151928"/>
          <a:ext cx="78232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151130</xdr:rowOff>
    </xdr:from>
    <xdr:to>
      <xdr:col>67</xdr:col>
      <xdr:colOff>101600</xdr:colOff>
      <xdr:row>108</xdr:row>
      <xdr:rowOff>81280</xdr:rowOff>
    </xdr:to>
    <xdr:sp macro="" textlink="">
      <xdr:nvSpPr>
        <xdr:cNvPr id="291" name="楕円 290">
          <a:extLst>
            <a:ext uri="{FF2B5EF4-FFF2-40B4-BE49-F238E27FC236}">
              <a16:creationId xmlns:a16="http://schemas.microsoft.com/office/drawing/2014/main" id="{205F5B85-A490-467E-A1C5-2BB3BDCD9ED7}"/>
            </a:ext>
          </a:extLst>
        </xdr:cNvPr>
        <xdr:cNvSpPr/>
      </xdr:nvSpPr>
      <xdr:spPr>
        <a:xfrm>
          <a:off x="11231880" y="1808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30480</xdr:rowOff>
    </xdr:from>
    <xdr:to>
      <xdr:col>71</xdr:col>
      <xdr:colOff>177800</xdr:colOff>
      <xdr:row>108</xdr:row>
      <xdr:rowOff>46808</xdr:rowOff>
    </xdr:to>
    <xdr:cxnSp macro="">
      <xdr:nvCxnSpPr>
        <xdr:cNvPr id="292" name="直線コネクタ 291">
          <a:extLst>
            <a:ext uri="{FF2B5EF4-FFF2-40B4-BE49-F238E27FC236}">
              <a16:creationId xmlns:a16="http://schemas.microsoft.com/office/drawing/2014/main" id="{B4821341-88E1-4F17-9B8D-84F1C632392A}"/>
            </a:ext>
          </a:extLst>
        </xdr:cNvPr>
        <xdr:cNvCxnSpPr/>
      </xdr:nvCxnSpPr>
      <xdr:spPr>
        <a:xfrm>
          <a:off x="11282680" y="18135600"/>
          <a:ext cx="7899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293" name="n_1aveValue【庁舎】&#10;有形固定資産減価償却率">
          <a:extLst>
            <a:ext uri="{FF2B5EF4-FFF2-40B4-BE49-F238E27FC236}">
              <a16:creationId xmlns:a16="http://schemas.microsoft.com/office/drawing/2014/main" id="{3B7383CF-2639-4503-930B-47EB321A409C}"/>
            </a:ext>
          </a:extLst>
        </xdr:cNvPr>
        <xdr:cNvSpPr txBox="1"/>
      </xdr:nvSpPr>
      <xdr:spPr>
        <a:xfrm>
          <a:off x="13437244" y="1743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294" name="n_2aveValue【庁舎】&#10;有形固定資産減価償却率">
          <a:extLst>
            <a:ext uri="{FF2B5EF4-FFF2-40B4-BE49-F238E27FC236}">
              <a16:creationId xmlns:a16="http://schemas.microsoft.com/office/drawing/2014/main" id="{639E64F3-AA01-44CA-B871-0C9459FE454D}"/>
            </a:ext>
          </a:extLst>
        </xdr:cNvPr>
        <xdr:cNvSpPr txBox="1"/>
      </xdr:nvSpPr>
      <xdr:spPr>
        <a:xfrm>
          <a:off x="12675244" y="1744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295" name="n_3aveValue【庁舎】&#10;有形固定資産減価償却率">
          <a:extLst>
            <a:ext uri="{FF2B5EF4-FFF2-40B4-BE49-F238E27FC236}">
              <a16:creationId xmlns:a16="http://schemas.microsoft.com/office/drawing/2014/main" id="{01BCD4D3-2EC7-4E15-810C-E0E52772A9A7}"/>
            </a:ext>
          </a:extLst>
        </xdr:cNvPr>
        <xdr:cNvSpPr txBox="1"/>
      </xdr:nvSpPr>
      <xdr:spPr>
        <a:xfrm>
          <a:off x="11900544" y="1743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296" name="n_4aveValue【庁舎】&#10;有形固定資産減価償却率">
          <a:extLst>
            <a:ext uri="{FF2B5EF4-FFF2-40B4-BE49-F238E27FC236}">
              <a16:creationId xmlns:a16="http://schemas.microsoft.com/office/drawing/2014/main" id="{BB835594-6950-4B14-B4C5-F8382FC6BCC2}"/>
            </a:ext>
          </a:extLst>
        </xdr:cNvPr>
        <xdr:cNvSpPr txBox="1"/>
      </xdr:nvSpPr>
      <xdr:spPr>
        <a:xfrm>
          <a:off x="1110298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119759</xdr:rowOff>
    </xdr:from>
    <xdr:ext cx="405111" cy="259045"/>
    <xdr:sp macro="" textlink="">
      <xdr:nvSpPr>
        <xdr:cNvPr id="297" name="n_1mainValue【庁舎】&#10;有形固定資産減価償却率">
          <a:extLst>
            <a:ext uri="{FF2B5EF4-FFF2-40B4-BE49-F238E27FC236}">
              <a16:creationId xmlns:a16="http://schemas.microsoft.com/office/drawing/2014/main" id="{1E559A44-977F-4330-AB3F-C14F79F671F0}"/>
            </a:ext>
          </a:extLst>
        </xdr:cNvPr>
        <xdr:cNvSpPr txBox="1"/>
      </xdr:nvSpPr>
      <xdr:spPr>
        <a:xfrm>
          <a:off x="134372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103432</xdr:rowOff>
    </xdr:from>
    <xdr:ext cx="405111" cy="259045"/>
    <xdr:sp macro="" textlink="">
      <xdr:nvSpPr>
        <xdr:cNvPr id="298" name="n_2mainValue【庁舎】&#10;有形固定資産減価償却率">
          <a:extLst>
            <a:ext uri="{FF2B5EF4-FFF2-40B4-BE49-F238E27FC236}">
              <a16:creationId xmlns:a16="http://schemas.microsoft.com/office/drawing/2014/main" id="{B39CC9AE-BC0C-48A6-BDC6-996611415C26}"/>
            </a:ext>
          </a:extLst>
        </xdr:cNvPr>
        <xdr:cNvSpPr txBox="1"/>
      </xdr:nvSpPr>
      <xdr:spPr>
        <a:xfrm>
          <a:off x="12675244" y="1820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88735</xdr:rowOff>
    </xdr:from>
    <xdr:ext cx="405111" cy="259045"/>
    <xdr:sp macro="" textlink="">
      <xdr:nvSpPr>
        <xdr:cNvPr id="299" name="n_3mainValue【庁舎】&#10;有形固定資産減価償却率">
          <a:extLst>
            <a:ext uri="{FF2B5EF4-FFF2-40B4-BE49-F238E27FC236}">
              <a16:creationId xmlns:a16="http://schemas.microsoft.com/office/drawing/2014/main" id="{285718E4-771E-451F-AAA5-6660014F1592}"/>
            </a:ext>
          </a:extLst>
        </xdr:cNvPr>
        <xdr:cNvSpPr txBox="1"/>
      </xdr:nvSpPr>
      <xdr:spPr>
        <a:xfrm>
          <a:off x="11900544" y="1819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72407</xdr:rowOff>
    </xdr:from>
    <xdr:ext cx="405111" cy="259045"/>
    <xdr:sp macro="" textlink="">
      <xdr:nvSpPr>
        <xdr:cNvPr id="300" name="n_4mainValue【庁舎】&#10;有形固定資産減価償却率">
          <a:extLst>
            <a:ext uri="{FF2B5EF4-FFF2-40B4-BE49-F238E27FC236}">
              <a16:creationId xmlns:a16="http://schemas.microsoft.com/office/drawing/2014/main" id="{00DB1EB2-6F23-4373-92BC-B16220067C41}"/>
            </a:ext>
          </a:extLst>
        </xdr:cNvPr>
        <xdr:cNvSpPr txBox="1"/>
      </xdr:nvSpPr>
      <xdr:spPr>
        <a:xfrm>
          <a:off x="1110298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01" name="正方形/長方形 300">
          <a:extLst>
            <a:ext uri="{FF2B5EF4-FFF2-40B4-BE49-F238E27FC236}">
              <a16:creationId xmlns:a16="http://schemas.microsoft.com/office/drawing/2014/main" id="{92333A5E-3A12-499A-8D0C-63141B2C5126}"/>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02" name="正方形/長方形 301">
          <a:extLst>
            <a:ext uri="{FF2B5EF4-FFF2-40B4-BE49-F238E27FC236}">
              <a16:creationId xmlns:a16="http://schemas.microsoft.com/office/drawing/2014/main" id="{48295D61-7CFB-4D98-B826-2D266328B26F}"/>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03" name="正方形/長方形 302">
          <a:extLst>
            <a:ext uri="{FF2B5EF4-FFF2-40B4-BE49-F238E27FC236}">
              <a16:creationId xmlns:a16="http://schemas.microsoft.com/office/drawing/2014/main" id="{EB670E16-93B7-4BFC-B4DB-2A444E93F1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04" name="正方形/長方形 303">
          <a:extLst>
            <a:ext uri="{FF2B5EF4-FFF2-40B4-BE49-F238E27FC236}">
              <a16:creationId xmlns:a16="http://schemas.microsoft.com/office/drawing/2014/main" id="{73869A19-2195-47B4-ACBA-F4A189D4F586}"/>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05" name="正方形/長方形 304">
          <a:extLst>
            <a:ext uri="{FF2B5EF4-FFF2-40B4-BE49-F238E27FC236}">
              <a16:creationId xmlns:a16="http://schemas.microsoft.com/office/drawing/2014/main" id="{1F7E939C-BACE-4537-88D5-1946C98F343E}"/>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06" name="正方形/長方形 305">
          <a:extLst>
            <a:ext uri="{FF2B5EF4-FFF2-40B4-BE49-F238E27FC236}">
              <a16:creationId xmlns:a16="http://schemas.microsoft.com/office/drawing/2014/main" id="{CFF9433D-E719-4984-894C-621557A732BE}"/>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07" name="正方形/長方形 306">
          <a:extLst>
            <a:ext uri="{FF2B5EF4-FFF2-40B4-BE49-F238E27FC236}">
              <a16:creationId xmlns:a16="http://schemas.microsoft.com/office/drawing/2014/main" id="{76BD1C65-E80E-46D8-BA26-E8E7E100DB66}"/>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08" name="正方形/長方形 307">
          <a:extLst>
            <a:ext uri="{FF2B5EF4-FFF2-40B4-BE49-F238E27FC236}">
              <a16:creationId xmlns:a16="http://schemas.microsoft.com/office/drawing/2014/main" id="{05270E14-3723-469C-9C21-92FF1082CDD8}"/>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09" name="テキスト ボックス 308">
          <a:extLst>
            <a:ext uri="{FF2B5EF4-FFF2-40B4-BE49-F238E27FC236}">
              <a16:creationId xmlns:a16="http://schemas.microsoft.com/office/drawing/2014/main" id="{D3202946-5163-4B3D-84BD-061BC0BA75F5}"/>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10" name="直線コネクタ 309">
          <a:extLst>
            <a:ext uri="{FF2B5EF4-FFF2-40B4-BE49-F238E27FC236}">
              <a16:creationId xmlns:a16="http://schemas.microsoft.com/office/drawing/2014/main" id="{FD740789-7719-47AF-8C53-93D4728468D9}"/>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11" name="直線コネクタ 310">
          <a:extLst>
            <a:ext uri="{FF2B5EF4-FFF2-40B4-BE49-F238E27FC236}">
              <a16:creationId xmlns:a16="http://schemas.microsoft.com/office/drawing/2014/main" id="{316CDA1B-E46C-41E4-B7DB-8177F8E5F12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12" name="テキスト ボックス 311">
          <a:extLst>
            <a:ext uri="{FF2B5EF4-FFF2-40B4-BE49-F238E27FC236}">
              <a16:creationId xmlns:a16="http://schemas.microsoft.com/office/drawing/2014/main" id="{FF754D5A-9FA5-416A-A9EB-ECEDF96C2FCB}"/>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13" name="直線コネクタ 312">
          <a:extLst>
            <a:ext uri="{FF2B5EF4-FFF2-40B4-BE49-F238E27FC236}">
              <a16:creationId xmlns:a16="http://schemas.microsoft.com/office/drawing/2014/main" id="{FCD356EA-159E-4D37-BD57-41136EE750FC}"/>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14" name="テキスト ボックス 313">
          <a:extLst>
            <a:ext uri="{FF2B5EF4-FFF2-40B4-BE49-F238E27FC236}">
              <a16:creationId xmlns:a16="http://schemas.microsoft.com/office/drawing/2014/main" id="{E4EE00BD-DF3D-4C4F-BF45-27B9A643FE12}"/>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15" name="直線コネクタ 314">
          <a:extLst>
            <a:ext uri="{FF2B5EF4-FFF2-40B4-BE49-F238E27FC236}">
              <a16:creationId xmlns:a16="http://schemas.microsoft.com/office/drawing/2014/main" id="{73548329-375B-4E69-A68D-2AB83A7B99DB}"/>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16" name="テキスト ボックス 315">
          <a:extLst>
            <a:ext uri="{FF2B5EF4-FFF2-40B4-BE49-F238E27FC236}">
              <a16:creationId xmlns:a16="http://schemas.microsoft.com/office/drawing/2014/main" id="{CE453436-5283-436F-A942-7BFBA1356E27}"/>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17" name="直線コネクタ 316">
          <a:extLst>
            <a:ext uri="{FF2B5EF4-FFF2-40B4-BE49-F238E27FC236}">
              <a16:creationId xmlns:a16="http://schemas.microsoft.com/office/drawing/2014/main" id="{F362553E-B056-476E-83BC-3BE1A3147902}"/>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18" name="テキスト ボックス 317">
          <a:extLst>
            <a:ext uri="{FF2B5EF4-FFF2-40B4-BE49-F238E27FC236}">
              <a16:creationId xmlns:a16="http://schemas.microsoft.com/office/drawing/2014/main" id="{F91138D1-EAFC-4514-A4A8-338D5778CFBE}"/>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19" name="直線コネクタ 318">
          <a:extLst>
            <a:ext uri="{FF2B5EF4-FFF2-40B4-BE49-F238E27FC236}">
              <a16:creationId xmlns:a16="http://schemas.microsoft.com/office/drawing/2014/main" id="{B42ACB76-730F-461C-AA0D-7750E089A2BB}"/>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320" name="テキスト ボックス 319">
          <a:extLst>
            <a:ext uri="{FF2B5EF4-FFF2-40B4-BE49-F238E27FC236}">
              <a16:creationId xmlns:a16="http://schemas.microsoft.com/office/drawing/2014/main" id="{4E76257B-7428-4F02-8712-ECCBE8A1B430}"/>
            </a:ext>
          </a:extLst>
        </xdr:cNvPr>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21" name="直線コネクタ 320">
          <a:extLst>
            <a:ext uri="{FF2B5EF4-FFF2-40B4-BE49-F238E27FC236}">
              <a16:creationId xmlns:a16="http://schemas.microsoft.com/office/drawing/2014/main" id="{9AAE75F1-6E45-4381-A0DB-1496870D287E}"/>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322" name="テキスト ボックス 321">
          <a:extLst>
            <a:ext uri="{FF2B5EF4-FFF2-40B4-BE49-F238E27FC236}">
              <a16:creationId xmlns:a16="http://schemas.microsoft.com/office/drawing/2014/main" id="{FDDD6363-97D4-4EDD-A175-4C142858AD51}"/>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23" name="【庁舎】&#10;一人当たり面積グラフ枠">
          <a:extLst>
            <a:ext uri="{FF2B5EF4-FFF2-40B4-BE49-F238E27FC236}">
              <a16:creationId xmlns:a16="http://schemas.microsoft.com/office/drawing/2014/main" id="{ABFBEF9F-DB20-4152-8CB5-560DB6660D79}"/>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324" name="直線コネクタ 323">
          <a:extLst>
            <a:ext uri="{FF2B5EF4-FFF2-40B4-BE49-F238E27FC236}">
              <a16:creationId xmlns:a16="http://schemas.microsoft.com/office/drawing/2014/main" id="{877DDCFB-34F0-4EA3-8E2F-DCCC5906699C}"/>
            </a:ext>
          </a:extLst>
        </xdr:cNvPr>
        <xdr:cNvCxnSpPr/>
      </xdr:nvCxnSpPr>
      <xdr:spPr>
        <a:xfrm flipV="1">
          <a:off x="19509104" y="16947515"/>
          <a:ext cx="0" cy="128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325" name="【庁舎】&#10;一人当たり面積最小値テキスト">
          <a:extLst>
            <a:ext uri="{FF2B5EF4-FFF2-40B4-BE49-F238E27FC236}">
              <a16:creationId xmlns:a16="http://schemas.microsoft.com/office/drawing/2014/main" id="{3D959367-E7D6-4353-9134-E1330E973188}"/>
            </a:ext>
          </a:extLst>
        </xdr:cNvPr>
        <xdr:cNvSpPr txBox="1"/>
      </xdr:nvSpPr>
      <xdr:spPr>
        <a:xfrm>
          <a:off x="19547840" y="1823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326" name="直線コネクタ 325">
          <a:extLst>
            <a:ext uri="{FF2B5EF4-FFF2-40B4-BE49-F238E27FC236}">
              <a16:creationId xmlns:a16="http://schemas.microsoft.com/office/drawing/2014/main" id="{1EE273AF-7CFE-43BF-BB01-6E888F41068B}"/>
            </a:ext>
          </a:extLst>
        </xdr:cNvPr>
        <xdr:cNvCxnSpPr/>
      </xdr:nvCxnSpPr>
      <xdr:spPr>
        <a:xfrm>
          <a:off x="19443700" y="18233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327" name="【庁舎】&#10;一人当たり面積最大値テキスト">
          <a:extLst>
            <a:ext uri="{FF2B5EF4-FFF2-40B4-BE49-F238E27FC236}">
              <a16:creationId xmlns:a16="http://schemas.microsoft.com/office/drawing/2014/main" id="{9258E9C8-AB59-4BE0-9022-ED1556DE33FE}"/>
            </a:ext>
          </a:extLst>
        </xdr:cNvPr>
        <xdr:cNvSpPr txBox="1"/>
      </xdr:nvSpPr>
      <xdr:spPr>
        <a:xfrm>
          <a:off x="19547840" y="1673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328" name="直線コネクタ 327">
          <a:extLst>
            <a:ext uri="{FF2B5EF4-FFF2-40B4-BE49-F238E27FC236}">
              <a16:creationId xmlns:a16="http://schemas.microsoft.com/office/drawing/2014/main" id="{CEA7AC95-73D9-44C9-B3F0-C8E0CF74E3E8}"/>
            </a:ext>
          </a:extLst>
        </xdr:cNvPr>
        <xdr:cNvCxnSpPr/>
      </xdr:nvCxnSpPr>
      <xdr:spPr>
        <a:xfrm>
          <a:off x="19443700" y="16947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xdr:rowOff>
    </xdr:from>
    <xdr:ext cx="469744" cy="259045"/>
    <xdr:sp macro="" textlink="">
      <xdr:nvSpPr>
        <xdr:cNvPr id="329" name="【庁舎】&#10;一人当たり面積平均値テキスト">
          <a:extLst>
            <a:ext uri="{FF2B5EF4-FFF2-40B4-BE49-F238E27FC236}">
              <a16:creationId xmlns:a16="http://schemas.microsoft.com/office/drawing/2014/main" id="{8AADF83C-59A8-40B7-8654-5BDDA50499F4}"/>
            </a:ext>
          </a:extLst>
        </xdr:cNvPr>
        <xdr:cNvSpPr txBox="1"/>
      </xdr:nvSpPr>
      <xdr:spPr>
        <a:xfrm>
          <a:off x="19547840" y="17938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330" name="フローチャート: 判断 329">
          <a:extLst>
            <a:ext uri="{FF2B5EF4-FFF2-40B4-BE49-F238E27FC236}">
              <a16:creationId xmlns:a16="http://schemas.microsoft.com/office/drawing/2014/main" id="{9C55C253-043F-4C7B-8EF0-C9982983D9E2}"/>
            </a:ext>
          </a:extLst>
        </xdr:cNvPr>
        <xdr:cNvSpPr/>
      </xdr:nvSpPr>
      <xdr:spPr>
        <a:xfrm>
          <a:off x="19458940" y="180870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331" name="フローチャート: 判断 330">
          <a:extLst>
            <a:ext uri="{FF2B5EF4-FFF2-40B4-BE49-F238E27FC236}">
              <a16:creationId xmlns:a16="http://schemas.microsoft.com/office/drawing/2014/main" id="{1B44132D-CC2F-4976-94E0-FF141EFAE390}"/>
            </a:ext>
          </a:extLst>
        </xdr:cNvPr>
        <xdr:cNvSpPr/>
      </xdr:nvSpPr>
      <xdr:spPr>
        <a:xfrm>
          <a:off x="18735040" y="180933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332" name="フローチャート: 判断 331">
          <a:extLst>
            <a:ext uri="{FF2B5EF4-FFF2-40B4-BE49-F238E27FC236}">
              <a16:creationId xmlns:a16="http://schemas.microsoft.com/office/drawing/2014/main" id="{E60A45BB-4D18-4CC2-AE4F-3E11374032BF}"/>
            </a:ext>
          </a:extLst>
        </xdr:cNvPr>
        <xdr:cNvSpPr/>
      </xdr:nvSpPr>
      <xdr:spPr>
        <a:xfrm>
          <a:off x="17937480" y="18095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333" name="フローチャート: 判断 332">
          <a:extLst>
            <a:ext uri="{FF2B5EF4-FFF2-40B4-BE49-F238E27FC236}">
              <a16:creationId xmlns:a16="http://schemas.microsoft.com/office/drawing/2014/main" id="{4A5B3F63-EED0-4BF9-97D6-B57D633E86DD}"/>
            </a:ext>
          </a:extLst>
        </xdr:cNvPr>
        <xdr:cNvSpPr/>
      </xdr:nvSpPr>
      <xdr:spPr>
        <a:xfrm>
          <a:off x="17162780" y="180924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334" name="フローチャート: 判断 333">
          <a:extLst>
            <a:ext uri="{FF2B5EF4-FFF2-40B4-BE49-F238E27FC236}">
              <a16:creationId xmlns:a16="http://schemas.microsoft.com/office/drawing/2014/main" id="{4A16FA32-FC0F-4264-8230-6BAD3EAAD4F4}"/>
            </a:ext>
          </a:extLst>
        </xdr:cNvPr>
        <xdr:cNvSpPr/>
      </xdr:nvSpPr>
      <xdr:spPr>
        <a:xfrm>
          <a:off x="16388080" y="180982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D345CE96-3953-4E6D-8C25-1511F53BB9F1}"/>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A02E1063-0C9F-471F-BE97-E9077432E0BA}"/>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CDBC4E4C-7428-4145-813A-E91F4601940E}"/>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BC708E82-3F28-407D-BB6A-34EA2304619A}"/>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D90E9ADF-E9E0-4407-AEDD-AC6B0D5596DF}"/>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157987</xdr:rowOff>
    </xdr:from>
    <xdr:to>
      <xdr:col>116</xdr:col>
      <xdr:colOff>114300</xdr:colOff>
      <xdr:row>108</xdr:row>
      <xdr:rowOff>88137</xdr:rowOff>
    </xdr:to>
    <xdr:sp macro="" textlink="">
      <xdr:nvSpPr>
        <xdr:cNvPr id="340" name="楕円 339">
          <a:extLst>
            <a:ext uri="{FF2B5EF4-FFF2-40B4-BE49-F238E27FC236}">
              <a16:creationId xmlns:a16="http://schemas.microsoft.com/office/drawing/2014/main" id="{234AFB4C-84CA-4576-9449-7DE228467504}"/>
            </a:ext>
          </a:extLst>
        </xdr:cNvPr>
        <xdr:cNvSpPr/>
      </xdr:nvSpPr>
      <xdr:spPr>
        <a:xfrm>
          <a:off x="19458940" y="180954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128032</xdr:rowOff>
    </xdr:from>
    <xdr:ext cx="469744" cy="259045"/>
    <xdr:sp macro="" textlink="">
      <xdr:nvSpPr>
        <xdr:cNvPr id="341" name="【庁舎】&#10;一人当たり面積該当値テキスト">
          <a:extLst>
            <a:ext uri="{FF2B5EF4-FFF2-40B4-BE49-F238E27FC236}">
              <a16:creationId xmlns:a16="http://schemas.microsoft.com/office/drawing/2014/main" id="{1CBC7487-724B-4EFE-9EB2-A410BDD742C3}"/>
            </a:ext>
          </a:extLst>
        </xdr:cNvPr>
        <xdr:cNvSpPr txBox="1"/>
      </xdr:nvSpPr>
      <xdr:spPr>
        <a:xfrm>
          <a:off x="19547840" y="1806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161289</xdr:rowOff>
    </xdr:from>
    <xdr:to>
      <xdr:col>112</xdr:col>
      <xdr:colOff>38100</xdr:colOff>
      <xdr:row>108</xdr:row>
      <xdr:rowOff>91439</xdr:rowOff>
    </xdr:to>
    <xdr:sp macro="" textlink="">
      <xdr:nvSpPr>
        <xdr:cNvPr id="342" name="楕円 341">
          <a:extLst>
            <a:ext uri="{FF2B5EF4-FFF2-40B4-BE49-F238E27FC236}">
              <a16:creationId xmlns:a16="http://schemas.microsoft.com/office/drawing/2014/main" id="{BF864FD8-9DB7-4DE7-A30E-B1C2358CD85B}"/>
            </a:ext>
          </a:extLst>
        </xdr:cNvPr>
        <xdr:cNvSpPr/>
      </xdr:nvSpPr>
      <xdr:spPr>
        <a:xfrm>
          <a:off x="18735040" y="180987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37337</xdr:rowOff>
    </xdr:from>
    <xdr:to>
      <xdr:col>116</xdr:col>
      <xdr:colOff>63500</xdr:colOff>
      <xdr:row>108</xdr:row>
      <xdr:rowOff>40639</xdr:rowOff>
    </xdr:to>
    <xdr:cxnSp macro="">
      <xdr:nvCxnSpPr>
        <xdr:cNvPr id="343" name="直線コネクタ 342">
          <a:extLst>
            <a:ext uri="{FF2B5EF4-FFF2-40B4-BE49-F238E27FC236}">
              <a16:creationId xmlns:a16="http://schemas.microsoft.com/office/drawing/2014/main" id="{A0D0D94B-CE39-4B2B-942F-CD501224B5FB}"/>
            </a:ext>
          </a:extLst>
        </xdr:cNvPr>
        <xdr:cNvCxnSpPr/>
      </xdr:nvCxnSpPr>
      <xdr:spPr>
        <a:xfrm flipV="1">
          <a:off x="18778220" y="18142457"/>
          <a:ext cx="73152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164719</xdr:rowOff>
    </xdr:from>
    <xdr:to>
      <xdr:col>107</xdr:col>
      <xdr:colOff>101600</xdr:colOff>
      <xdr:row>108</xdr:row>
      <xdr:rowOff>94869</xdr:rowOff>
    </xdr:to>
    <xdr:sp macro="" textlink="">
      <xdr:nvSpPr>
        <xdr:cNvPr id="344" name="楕円 343">
          <a:extLst>
            <a:ext uri="{FF2B5EF4-FFF2-40B4-BE49-F238E27FC236}">
              <a16:creationId xmlns:a16="http://schemas.microsoft.com/office/drawing/2014/main" id="{1D4DE344-A042-45E2-97BA-D3DD157340FF}"/>
            </a:ext>
          </a:extLst>
        </xdr:cNvPr>
        <xdr:cNvSpPr/>
      </xdr:nvSpPr>
      <xdr:spPr>
        <a:xfrm>
          <a:off x="17937480" y="181021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40639</xdr:rowOff>
    </xdr:from>
    <xdr:to>
      <xdr:col>111</xdr:col>
      <xdr:colOff>177800</xdr:colOff>
      <xdr:row>108</xdr:row>
      <xdr:rowOff>44069</xdr:rowOff>
    </xdr:to>
    <xdr:cxnSp macro="">
      <xdr:nvCxnSpPr>
        <xdr:cNvPr id="345" name="直線コネクタ 344">
          <a:extLst>
            <a:ext uri="{FF2B5EF4-FFF2-40B4-BE49-F238E27FC236}">
              <a16:creationId xmlns:a16="http://schemas.microsoft.com/office/drawing/2014/main" id="{E94E2570-C2D8-4596-A80C-B3DA432071CA}"/>
            </a:ext>
          </a:extLst>
        </xdr:cNvPr>
        <xdr:cNvCxnSpPr/>
      </xdr:nvCxnSpPr>
      <xdr:spPr>
        <a:xfrm flipV="1">
          <a:off x="17988280" y="18145759"/>
          <a:ext cx="78994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167260</xdr:rowOff>
    </xdr:from>
    <xdr:to>
      <xdr:col>102</xdr:col>
      <xdr:colOff>165100</xdr:colOff>
      <xdr:row>108</xdr:row>
      <xdr:rowOff>97410</xdr:rowOff>
    </xdr:to>
    <xdr:sp macro="" textlink="">
      <xdr:nvSpPr>
        <xdr:cNvPr id="346" name="楕円 345">
          <a:extLst>
            <a:ext uri="{FF2B5EF4-FFF2-40B4-BE49-F238E27FC236}">
              <a16:creationId xmlns:a16="http://schemas.microsoft.com/office/drawing/2014/main" id="{940EB4C7-704A-4139-9CC3-CB3C96D501B7}"/>
            </a:ext>
          </a:extLst>
        </xdr:cNvPr>
        <xdr:cNvSpPr/>
      </xdr:nvSpPr>
      <xdr:spPr>
        <a:xfrm>
          <a:off x="17162780" y="18104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44069</xdr:rowOff>
    </xdr:from>
    <xdr:to>
      <xdr:col>107</xdr:col>
      <xdr:colOff>50800</xdr:colOff>
      <xdr:row>108</xdr:row>
      <xdr:rowOff>46610</xdr:rowOff>
    </xdr:to>
    <xdr:cxnSp macro="">
      <xdr:nvCxnSpPr>
        <xdr:cNvPr id="347" name="直線コネクタ 346">
          <a:extLst>
            <a:ext uri="{FF2B5EF4-FFF2-40B4-BE49-F238E27FC236}">
              <a16:creationId xmlns:a16="http://schemas.microsoft.com/office/drawing/2014/main" id="{986E1758-8392-45DA-8460-579B505A174B}"/>
            </a:ext>
          </a:extLst>
        </xdr:cNvPr>
        <xdr:cNvCxnSpPr/>
      </xdr:nvCxnSpPr>
      <xdr:spPr>
        <a:xfrm flipV="1">
          <a:off x="17213580" y="18149189"/>
          <a:ext cx="7747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127</xdr:rowOff>
    </xdr:from>
    <xdr:to>
      <xdr:col>98</xdr:col>
      <xdr:colOff>38100</xdr:colOff>
      <xdr:row>108</xdr:row>
      <xdr:rowOff>101727</xdr:rowOff>
    </xdr:to>
    <xdr:sp macro="" textlink="">
      <xdr:nvSpPr>
        <xdr:cNvPr id="348" name="楕円 347">
          <a:extLst>
            <a:ext uri="{FF2B5EF4-FFF2-40B4-BE49-F238E27FC236}">
              <a16:creationId xmlns:a16="http://schemas.microsoft.com/office/drawing/2014/main" id="{2B1F90CF-C2B6-4D2A-A8B5-89227BEF033D}"/>
            </a:ext>
          </a:extLst>
        </xdr:cNvPr>
        <xdr:cNvSpPr/>
      </xdr:nvSpPr>
      <xdr:spPr>
        <a:xfrm>
          <a:off x="16388080" y="181052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46610</xdr:rowOff>
    </xdr:from>
    <xdr:to>
      <xdr:col>102</xdr:col>
      <xdr:colOff>114300</xdr:colOff>
      <xdr:row>108</xdr:row>
      <xdr:rowOff>50927</xdr:rowOff>
    </xdr:to>
    <xdr:cxnSp macro="">
      <xdr:nvCxnSpPr>
        <xdr:cNvPr id="349" name="直線コネクタ 348">
          <a:extLst>
            <a:ext uri="{FF2B5EF4-FFF2-40B4-BE49-F238E27FC236}">
              <a16:creationId xmlns:a16="http://schemas.microsoft.com/office/drawing/2014/main" id="{AD08B780-7A36-41A7-A6FB-645A3C87E3B6}"/>
            </a:ext>
          </a:extLst>
        </xdr:cNvPr>
        <xdr:cNvCxnSpPr/>
      </xdr:nvCxnSpPr>
      <xdr:spPr>
        <a:xfrm flipV="1">
          <a:off x="16431260" y="18151730"/>
          <a:ext cx="782320" cy="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102506</xdr:rowOff>
    </xdr:from>
    <xdr:ext cx="469744" cy="259045"/>
    <xdr:sp macro="" textlink="">
      <xdr:nvSpPr>
        <xdr:cNvPr id="350" name="n_1aveValue【庁舎】&#10;一人当たり面積">
          <a:extLst>
            <a:ext uri="{FF2B5EF4-FFF2-40B4-BE49-F238E27FC236}">
              <a16:creationId xmlns:a16="http://schemas.microsoft.com/office/drawing/2014/main" id="{60761CE5-4E98-4C96-8419-49786BA15AA0}"/>
            </a:ext>
          </a:extLst>
        </xdr:cNvPr>
        <xdr:cNvSpPr txBox="1"/>
      </xdr:nvSpPr>
      <xdr:spPr>
        <a:xfrm>
          <a:off x="18561127" y="1787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104539</xdr:rowOff>
    </xdr:from>
    <xdr:ext cx="469744" cy="259045"/>
    <xdr:sp macro="" textlink="">
      <xdr:nvSpPr>
        <xdr:cNvPr id="351" name="n_2aveValue【庁舎】&#10;一人当たり面積">
          <a:extLst>
            <a:ext uri="{FF2B5EF4-FFF2-40B4-BE49-F238E27FC236}">
              <a16:creationId xmlns:a16="http://schemas.microsoft.com/office/drawing/2014/main" id="{17CBF1D6-9418-4D0E-8D0E-F333B7744821}"/>
            </a:ext>
          </a:extLst>
        </xdr:cNvPr>
        <xdr:cNvSpPr txBox="1"/>
      </xdr:nvSpPr>
      <xdr:spPr>
        <a:xfrm>
          <a:off x="17776267" y="1787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101616</xdr:rowOff>
    </xdr:from>
    <xdr:ext cx="469744" cy="259045"/>
    <xdr:sp macro="" textlink="">
      <xdr:nvSpPr>
        <xdr:cNvPr id="352" name="n_3aveValue【庁舎】&#10;一人当たり面積">
          <a:extLst>
            <a:ext uri="{FF2B5EF4-FFF2-40B4-BE49-F238E27FC236}">
              <a16:creationId xmlns:a16="http://schemas.microsoft.com/office/drawing/2014/main" id="{E55945CA-14F3-4D45-A55E-EC0AC3268C0A}"/>
            </a:ext>
          </a:extLst>
        </xdr:cNvPr>
        <xdr:cNvSpPr txBox="1"/>
      </xdr:nvSpPr>
      <xdr:spPr>
        <a:xfrm>
          <a:off x="17001567" y="1787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107459</xdr:rowOff>
    </xdr:from>
    <xdr:ext cx="469744" cy="259045"/>
    <xdr:sp macro="" textlink="">
      <xdr:nvSpPr>
        <xdr:cNvPr id="353" name="n_4aveValue【庁舎】&#10;一人当たり面積">
          <a:extLst>
            <a:ext uri="{FF2B5EF4-FFF2-40B4-BE49-F238E27FC236}">
              <a16:creationId xmlns:a16="http://schemas.microsoft.com/office/drawing/2014/main" id="{D36FA781-AB59-4EFD-9CA9-2A6D17202BA5}"/>
            </a:ext>
          </a:extLst>
        </xdr:cNvPr>
        <xdr:cNvSpPr txBox="1"/>
      </xdr:nvSpPr>
      <xdr:spPr>
        <a:xfrm>
          <a:off x="16226867" y="1787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82566</xdr:rowOff>
    </xdr:from>
    <xdr:ext cx="469744" cy="259045"/>
    <xdr:sp macro="" textlink="">
      <xdr:nvSpPr>
        <xdr:cNvPr id="354" name="n_1mainValue【庁舎】&#10;一人当たり面積">
          <a:extLst>
            <a:ext uri="{FF2B5EF4-FFF2-40B4-BE49-F238E27FC236}">
              <a16:creationId xmlns:a16="http://schemas.microsoft.com/office/drawing/2014/main" id="{AC22F4E9-36BB-48F7-83FC-F036D3BFD116}"/>
            </a:ext>
          </a:extLst>
        </xdr:cNvPr>
        <xdr:cNvSpPr txBox="1"/>
      </xdr:nvSpPr>
      <xdr:spPr>
        <a:xfrm>
          <a:off x="18561127" y="1818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85996</xdr:rowOff>
    </xdr:from>
    <xdr:ext cx="469744" cy="259045"/>
    <xdr:sp macro="" textlink="">
      <xdr:nvSpPr>
        <xdr:cNvPr id="355" name="n_2mainValue【庁舎】&#10;一人当たり面積">
          <a:extLst>
            <a:ext uri="{FF2B5EF4-FFF2-40B4-BE49-F238E27FC236}">
              <a16:creationId xmlns:a16="http://schemas.microsoft.com/office/drawing/2014/main" id="{2BEC29EA-F806-47AC-A72F-D8E58D80DC2B}"/>
            </a:ext>
          </a:extLst>
        </xdr:cNvPr>
        <xdr:cNvSpPr txBox="1"/>
      </xdr:nvSpPr>
      <xdr:spPr>
        <a:xfrm>
          <a:off x="17776267" y="1819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88537</xdr:rowOff>
    </xdr:from>
    <xdr:ext cx="469744" cy="259045"/>
    <xdr:sp macro="" textlink="">
      <xdr:nvSpPr>
        <xdr:cNvPr id="356" name="n_3mainValue【庁舎】&#10;一人当たり面積">
          <a:extLst>
            <a:ext uri="{FF2B5EF4-FFF2-40B4-BE49-F238E27FC236}">
              <a16:creationId xmlns:a16="http://schemas.microsoft.com/office/drawing/2014/main" id="{39D9432D-FFD7-476B-88E4-6182F844C4A2}"/>
            </a:ext>
          </a:extLst>
        </xdr:cNvPr>
        <xdr:cNvSpPr txBox="1"/>
      </xdr:nvSpPr>
      <xdr:spPr>
        <a:xfrm>
          <a:off x="17001567" y="181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92854</xdr:rowOff>
    </xdr:from>
    <xdr:ext cx="469744" cy="259045"/>
    <xdr:sp macro="" textlink="">
      <xdr:nvSpPr>
        <xdr:cNvPr id="357" name="n_4mainValue【庁舎】&#10;一人当たり面積">
          <a:extLst>
            <a:ext uri="{FF2B5EF4-FFF2-40B4-BE49-F238E27FC236}">
              <a16:creationId xmlns:a16="http://schemas.microsoft.com/office/drawing/2014/main" id="{C220D921-1556-40F2-ADC2-B6F7840781F2}"/>
            </a:ext>
          </a:extLst>
        </xdr:cNvPr>
        <xdr:cNvSpPr txBox="1"/>
      </xdr:nvSpPr>
      <xdr:spPr>
        <a:xfrm>
          <a:off x="16226867" y="1819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58" name="正方形/長方形 357">
          <a:extLst>
            <a:ext uri="{FF2B5EF4-FFF2-40B4-BE49-F238E27FC236}">
              <a16:creationId xmlns:a16="http://schemas.microsoft.com/office/drawing/2014/main" id="{98A08A5C-0855-42B0-8D1E-A5F0B5EB274A}"/>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59" name="正方形/長方形 358">
          <a:extLst>
            <a:ext uri="{FF2B5EF4-FFF2-40B4-BE49-F238E27FC236}">
              <a16:creationId xmlns:a16="http://schemas.microsoft.com/office/drawing/2014/main" id="{F9C19802-9480-4AB4-BC9D-F33E307A2879}"/>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60" name="テキスト ボックス 359">
          <a:extLst>
            <a:ext uri="{FF2B5EF4-FFF2-40B4-BE49-F238E27FC236}">
              <a16:creationId xmlns:a16="http://schemas.microsoft.com/office/drawing/2014/main" id="{2FF1360C-F72C-4F89-ABAE-3E1B88DF10E4}"/>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保健センター・庁舎共に有形固定資産減価償却率を類似団体と比較すると、非常に高い水準となっている。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本庁舎に関しては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年に建設されて以来、軽微な修繕等を実施して延命に努めているためである。又、庁舎については今後数年のうちに施設の建て替え等を実施予定である。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今後、このような老朽化している施設の維持管理に費用を費やすため、計画的に施設の更新等を図ってく必要がある。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
848
133.39
2,973,457
2,871,963
100,318
1,042,949
3,444,139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前年度と比較し、基準財政収入額が増加したが、基準財政需要額も増加した為、ほぼ横ばいで推移している。又、類似団体との比較についてもほぼ同様の数値で推移している。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年々人口減少も進んでおり、税収等も思うよう上がらない現状ではあるが、歳入の確保及び歳出の適正な見直し等を実施し、財政の健全化に努める。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114554</xdr:rowOff>
    </xdr:from>
    <xdr:to>
      <xdr:col>23</xdr:col>
      <xdr:colOff>133350</xdr:colOff>
      <xdr:row>43</xdr:row>
      <xdr:rowOff>114554</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486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114554</xdr:rowOff>
    </xdr:from>
    <xdr:to>
      <xdr:col>19</xdr:col>
      <xdr:colOff>133350</xdr:colOff>
      <xdr:row>43</xdr:row>
      <xdr:rowOff>124206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4869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124206</xdr:rowOff>
    </xdr:from>
    <xdr:to>
      <xdr:col>15</xdr:col>
      <xdr:colOff>82550</xdr:colOff>
      <xdr:row>43</xdr:row>
      <xdr:rowOff>133858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4965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133858</xdr:rowOff>
    </xdr:from>
    <xdr:to>
      <xdr:col>11</xdr:col>
      <xdr:colOff>31750</xdr:colOff>
      <xdr:row>43</xdr:row>
      <xdr:rowOff>143510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5062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169435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63754</xdr:rowOff>
    </xdr:from>
    <xdr:to>
      <xdr:col>23</xdr:col>
      <xdr:colOff>184150</xdr:colOff>
      <xdr:row>43</xdr:row>
      <xdr:rowOff>165354</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35831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0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63754</xdr:rowOff>
    </xdr:from>
    <xdr:to>
      <xdr:col>19</xdr:col>
      <xdr:colOff>184150</xdr:colOff>
      <xdr:row>43</xdr:row>
      <xdr:rowOff>165354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150131</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2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73406</xdr:rowOff>
    </xdr:from>
    <xdr:to>
      <xdr:col>15</xdr:col>
      <xdr:colOff>133350</xdr:colOff>
      <xdr:row>44</xdr:row>
      <xdr:rowOff>3556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83058</xdr:rowOff>
    </xdr:from>
    <xdr:to>
      <xdr:col>11</xdr:col>
      <xdr:colOff>82550</xdr:colOff>
      <xdr:row>44</xdr:row>
      <xdr:rowOff>13208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普通交付税の増加等による経常一般財源の増加や行財政改革により人件費等の抑制に努めた結果、前年度より比率が改善された。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かし類似団体と比較しても高い状況にあり、今後とも引き続き事業の見直しを進めるとともに、事業の優先度を精査・点検し、優先度の低い事業については計画的に縮小等を進め、経常経費の削減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130937</xdr:rowOff>
    </xdr:from>
    <xdr:to>
      <xdr:col>23</xdr:col>
      <xdr:colOff>133350</xdr:colOff>
      <xdr:row>66</xdr:row>
      <xdr:rowOff>10160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1275187"/>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10160</xdr:rowOff>
    </xdr:from>
    <xdr:to>
      <xdr:col>19</xdr:col>
      <xdr:colOff>133350</xdr:colOff>
      <xdr:row>66</xdr:row>
      <xdr:rowOff>106680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225800" y="113258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130937</xdr:rowOff>
    </xdr:from>
    <xdr:to>
      <xdr:col>15</xdr:col>
      <xdr:colOff>82550</xdr:colOff>
      <xdr:row>66</xdr:row>
      <xdr:rowOff>106680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336800" y="11275187"/>
          <a:ext cx="889000" cy="1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65</xdr:row>
      <xdr:rowOff>130937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1132820"/>
          <a:ext cx="8890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50690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11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80137</xdr:rowOff>
    </xdr:from>
    <xdr:to>
      <xdr:col>23</xdr:col>
      <xdr:colOff>184150</xdr:colOff>
      <xdr:row>66</xdr:row>
      <xdr:rowOff>10287</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122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52214</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119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130810</xdr:rowOff>
    </xdr:from>
    <xdr:to>
      <xdr:col>19</xdr:col>
      <xdr:colOff>184150</xdr:colOff>
      <xdr:row>66</xdr:row>
      <xdr:rowOff>60960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45737</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55880</xdr:rowOff>
    </xdr:from>
    <xdr:to>
      <xdr:col>15</xdr:col>
      <xdr:colOff>133350</xdr:colOff>
      <xdr:row>66</xdr:row>
      <xdr:rowOff>157480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142257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80137</xdr:rowOff>
    </xdr:from>
    <xdr:to>
      <xdr:col>11</xdr:col>
      <xdr:colOff>82550</xdr:colOff>
      <xdr:row>66</xdr:row>
      <xdr:rowOff>10287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22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166514</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131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49547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[880,494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人あたりの人件費・物件費等の決算額については類似団体平均を大きく上回っている。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年々人口の減少が進んでおり、今後も人口１人当たりの経費は高くなることが予想される。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今後についても行財政改革を進め、人件費・物件費の抑制に積極的に努めて、実態に即した行政運営を行う必要がある。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32355</xdr:rowOff>
    </xdr:from>
    <xdr:to>
      <xdr:col>23</xdr:col>
      <xdr:colOff>133350</xdr:colOff>
      <xdr:row>83</xdr:row>
      <xdr:rowOff>75676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262705"/>
          <a:ext cx="838200" cy="4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157393</xdr:rowOff>
    </xdr:from>
    <xdr:to>
      <xdr:col>19</xdr:col>
      <xdr:colOff>133350</xdr:colOff>
      <xdr:row>83</xdr:row>
      <xdr:rowOff>32355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216293"/>
          <a:ext cx="889000" cy="4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130242</xdr:rowOff>
    </xdr:from>
    <xdr:to>
      <xdr:col>15</xdr:col>
      <xdr:colOff>82550</xdr:colOff>
      <xdr:row>82</xdr:row>
      <xdr:rowOff>157393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189142"/>
          <a:ext cx="889000" cy="2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121241</xdr:rowOff>
    </xdr:from>
    <xdr:to>
      <xdr:col>11</xdr:col>
      <xdr:colOff>31750</xdr:colOff>
      <xdr:row>82</xdr:row>
      <xdr:rowOff>130242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180141"/>
          <a:ext cx="889000" cy="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24876</xdr:rowOff>
    </xdr:from>
    <xdr:to>
      <xdr:col>23</xdr:col>
      <xdr:colOff>184150</xdr:colOff>
      <xdr:row>83</xdr:row>
      <xdr:rowOff>126476</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25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168403</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227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153005</xdr:rowOff>
    </xdr:from>
    <xdr:to>
      <xdr:col>19</xdr:col>
      <xdr:colOff>184150</xdr:colOff>
      <xdr:row>83</xdr:row>
      <xdr:rowOff>83155</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21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67932</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298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106593</xdr:rowOff>
    </xdr:from>
    <xdr:to>
      <xdr:col>15</xdr:col>
      <xdr:colOff>133350</xdr:colOff>
      <xdr:row>83</xdr:row>
      <xdr:rowOff>36743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21520</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79442</xdr:rowOff>
    </xdr:from>
    <xdr:to>
      <xdr:col>11</xdr:col>
      <xdr:colOff>82550</xdr:colOff>
      <xdr:row>83</xdr:row>
      <xdr:rowOff>9592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13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165819</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22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70441</xdr:rowOff>
    </xdr:from>
    <xdr:to>
      <xdr:col>7</xdr:col>
      <xdr:colOff>31750</xdr:colOff>
      <xdr:row>83</xdr:row>
      <xdr:rowOff>591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12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156818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21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従前より職員給与の適正化に努め、適正な運営と管理を行っており、類似団体の平均を下回っている。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今後も引き続き給与等の適正化に努める。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67945</xdr:rowOff>
    </xdr:from>
    <xdr:to>
      <xdr:col>81</xdr:col>
      <xdr:colOff>44450</xdr:colOff>
      <xdr:row>85</xdr:row>
      <xdr:rowOff>146368</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179800" y="14641195"/>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55880</xdr:rowOff>
    </xdr:from>
    <xdr:to>
      <xdr:col>77</xdr:col>
      <xdr:colOff>44450</xdr:colOff>
      <xdr:row>85</xdr:row>
      <xdr:rowOff>67945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5290800" y="146291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167005</xdr:rowOff>
    </xdr:from>
    <xdr:to>
      <xdr:col>72</xdr:col>
      <xdr:colOff>203200</xdr:colOff>
      <xdr:row>85</xdr:row>
      <xdr:rowOff>55880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4401800" y="1456880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106680</xdr:rowOff>
    </xdr:from>
    <xdr:to>
      <xdr:col>68</xdr:col>
      <xdr:colOff>152400</xdr:colOff>
      <xdr:row>84</xdr:row>
      <xdr:rowOff>167005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3512800" y="1450848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95568</xdr:rowOff>
    </xdr:from>
    <xdr:to>
      <xdr:col>81</xdr:col>
      <xdr:colOff>95250</xdr:colOff>
      <xdr:row>86</xdr:row>
      <xdr:rowOff>25718</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112095</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51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17145</xdr:rowOff>
    </xdr:from>
    <xdr:to>
      <xdr:col>77</xdr:col>
      <xdr:colOff>95250</xdr:colOff>
      <xdr:row>85</xdr:row>
      <xdr:rowOff>118745</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128922</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35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5080</xdr:rowOff>
    </xdr:from>
    <xdr:to>
      <xdr:col>73</xdr:col>
      <xdr:colOff>44450</xdr:colOff>
      <xdr:row>85</xdr:row>
      <xdr:rowOff>106680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116857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116205</xdr:rowOff>
    </xdr:from>
    <xdr:to>
      <xdr:col>68</xdr:col>
      <xdr:colOff>203200</xdr:colOff>
      <xdr:row>85</xdr:row>
      <xdr:rowOff>46355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56532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8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55880</xdr:rowOff>
    </xdr:from>
    <xdr:to>
      <xdr:col>64</xdr:col>
      <xdr:colOff>152400</xdr:colOff>
      <xdr:row>84</xdr:row>
      <xdr:rowOff>157480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167657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人口千人あたりの職員数は類似団体の平均より数値が上回っている。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年々人口減少が進んでおり、この数値を下げることはなかなか困難ではあるが、事業等の効率化を図り、人口規模に応じた適正な定員管理に努める。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101123</xdr:rowOff>
    </xdr:from>
    <xdr:to>
      <xdr:col>81</xdr:col>
      <xdr:colOff>44450</xdr:colOff>
      <xdr:row>60</xdr:row>
      <xdr:rowOff>141109</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388123"/>
          <a:ext cx="838200" cy="3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101123</xdr:rowOff>
    </xdr:from>
    <xdr:to>
      <xdr:col>77</xdr:col>
      <xdr:colOff>44450</xdr:colOff>
      <xdr:row>60</xdr:row>
      <xdr:rowOff>137547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5290800" y="10388123"/>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137547</xdr:rowOff>
    </xdr:from>
    <xdr:to>
      <xdr:col>72</xdr:col>
      <xdr:colOff>203200</xdr:colOff>
      <xdr:row>60</xdr:row>
      <xdr:rowOff>138351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4401800" y="10424547"/>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94458</xdr:rowOff>
    </xdr:from>
    <xdr:to>
      <xdr:col>68</xdr:col>
      <xdr:colOff>152400</xdr:colOff>
      <xdr:row>60</xdr:row>
      <xdr:rowOff>138351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381458"/>
          <a:ext cx="889000" cy="4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90309</xdr:rowOff>
    </xdr:from>
    <xdr:to>
      <xdr:col>81</xdr:col>
      <xdr:colOff>95250</xdr:colOff>
      <xdr:row>61</xdr:row>
      <xdr:rowOff>20459</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37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62386</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34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50323</xdr:rowOff>
    </xdr:from>
    <xdr:to>
      <xdr:col>77</xdr:col>
      <xdr:colOff>95250</xdr:colOff>
      <xdr:row>60</xdr:row>
      <xdr:rowOff>151923</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33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136700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42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86747</xdr:rowOff>
    </xdr:from>
    <xdr:to>
      <xdr:col>73</xdr:col>
      <xdr:colOff>44450</xdr:colOff>
      <xdr:row>61</xdr:row>
      <xdr:rowOff>16897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37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1674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87551</xdr:rowOff>
    </xdr:from>
    <xdr:to>
      <xdr:col>68</xdr:col>
      <xdr:colOff>203200</xdr:colOff>
      <xdr:row>61</xdr:row>
      <xdr:rowOff>17701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37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2478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6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43658</xdr:rowOff>
    </xdr:from>
    <xdr:to>
      <xdr:col>64</xdr:col>
      <xdr:colOff>152400</xdr:colOff>
      <xdr:row>60</xdr:row>
      <xdr:rowOff>145258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33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130035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1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昨年同様に類似団体より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下回る傾向が続いているが、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前年度と比較すると数値は上昇している。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地方債の償還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等も計画的に行っているが、次年度以降も計画的に実施する大規模な事業を控えている為、今後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比率自体は上昇する見込みである。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又、上昇することが見込まれる公債費については基金等を適切に活用しながら繰上償還等を実施し、抑制に努める。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今後は事業の見直し等も進めながらできる限り起債に大きく頼ることのない財政運営に努めたい。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8636</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179800" y="703326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155956</xdr:rowOff>
    </xdr:from>
    <xdr:to>
      <xdr:col>77</xdr:col>
      <xdr:colOff>44450</xdr:colOff>
      <xdr:row>41</xdr:row>
      <xdr:rowOff>3810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5290800" y="70139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40</xdr:row>
      <xdr:rowOff>155956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4401800" y="700913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146304</xdr:rowOff>
    </xdr:from>
    <xdr:to>
      <xdr:col>68</xdr:col>
      <xdr:colOff>152400</xdr:colOff>
      <xdr:row>40</xdr:row>
      <xdr:rowOff>151130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3512800" y="700430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129286</xdr:rowOff>
    </xdr:from>
    <xdr:to>
      <xdr:col>81</xdr:col>
      <xdr:colOff>95250</xdr:colOff>
      <xdr:row>41</xdr:row>
      <xdr:rowOff>59436</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145813</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105156</xdr:rowOff>
    </xdr:from>
    <xdr:to>
      <xdr:col>73</xdr:col>
      <xdr:colOff>44450</xdr:colOff>
      <xdr:row>41</xdr:row>
      <xdr:rowOff>35306</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45483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については前年度と同様健全な比率で推移している。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要因としては過疎債・辺地債などの交付税算入率の高い有利な地方債の借入の推進や財政調整基金の積立てによる充当可能財源の確保が要因として考えられる。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今後も事業実施の適正化を図り、財政の健全化に努める。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
848
133.39
2,973,457
2,871,963
100,318
1,042,949
3,444,139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令和２年度においては退職等による職員数の減少や職員採用を見送った事により数値が減少した。しかし会計年度任用職員制度が開始され、今後については数値の上昇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予想される。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類似団体の平均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を下回っているが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、今後も例年同様に定員適正化計画に基づき職員数の適正化等に努め、事務事業の効率化に取り組む必要がある。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125367</xdr:rowOff>
    </xdr:from>
    <xdr:to>
      <xdr:col>24</xdr:col>
      <xdr:colOff>25400</xdr:colOff>
      <xdr:row>36</xdr:row>
      <xdr:rowOff>2903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12611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85833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86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2903</xdr:rowOff>
    </xdr:from>
    <xdr:to>
      <xdr:col>19</xdr:col>
      <xdr:colOff>187325</xdr:colOff>
      <xdr:row>36</xdr:row>
      <xdr:rowOff>68217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17510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135164</xdr:rowOff>
    </xdr:from>
    <xdr:to>
      <xdr:col>15</xdr:col>
      <xdr:colOff>98425</xdr:colOff>
      <xdr:row>36</xdr:row>
      <xdr:rowOff>68217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13591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135164</xdr:rowOff>
    </xdr:from>
    <xdr:to>
      <xdr:col>11</xdr:col>
      <xdr:colOff>9525</xdr:colOff>
      <xdr:row>35</xdr:row>
      <xdr:rowOff>158024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1359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74567</xdr:rowOff>
    </xdr:from>
    <xdr:to>
      <xdr:col>24</xdr:col>
      <xdr:colOff>76200</xdr:colOff>
      <xdr:row>36</xdr:row>
      <xdr:rowOff>4717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91094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2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123553</xdr:rowOff>
    </xdr:from>
    <xdr:to>
      <xdr:col>20</xdr:col>
      <xdr:colOff>38100</xdr:colOff>
      <xdr:row>36</xdr:row>
      <xdr:rowOff>53703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2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38480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210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17417</xdr:rowOff>
    </xdr:from>
    <xdr:to>
      <xdr:col>15</xdr:col>
      <xdr:colOff>149225</xdr:colOff>
      <xdr:row>36</xdr:row>
      <xdr:rowOff>119017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103794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27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84364</xdr:rowOff>
    </xdr:from>
    <xdr:to>
      <xdr:col>11</xdr:col>
      <xdr:colOff>60325</xdr:colOff>
      <xdr:row>36</xdr:row>
      <xdr:rowOff>14514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170741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17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107224</xdr:rowOff>
    </xdr:from>
    <xdr:to>
      <xdr:col>6</xdr:col>
      <xdr:colOff>171450</xdr:colOff>
      <xdr:row>36</xdr:row>
      <xdr:rowOff>37374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22151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19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行財政改革の意向に伴い、不要な支出は控えているが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事業の多様化による委託料等の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管理経費が年々増加している。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令和２年度においては会計年度任用職員制度が開始され、賃金項目が廃止されたことも低下の要因である。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又、数値は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類似団体平均より上回っている事から今後とも経常経費の削減に努め、数値の抑制・適正化を図る必要がある。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143002</xdr:rowOff>
    </xdr:from>
    <xdr:to>
      <xdr:col>82</xdr:col>
      <xdr:colOff>107950</xdr:colOff>
      <xdr:row>17</xdr:row>
      <xdr:rowOff>170434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30576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78994</xdr:rowOff>
    </xdr:from>
    <xdr:to>
      <xdr:col>78</xdr:col>
      <xdr:colOff>69850</xdr:colOff>
      <xdr:row>17</xdr:row>
      <xdr:rowOff>170434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9936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144543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42418</xdr:rowOff>
    </xdr:from>
    <xdr:to>
      <xdr:col>73</xdr:col>
      <xdr:colOff>180975</xdr:colOff>
      <xdr:row>17</xdr:row>
      <xdr:rowOff>78994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957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85852</xdr:rowOff>
    </xdr:from>
    <xdr:to>
      <xdr:col>69</xdr:col>
      <xdr:colOff>92075</xdr:colOff>
      <xdr:row>17</xdr:row>
      <xdr:rowOff>42418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82905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119634</xdr:rowOff>
    </xdr:from>
    <xdr:to>
      <xdr:col>78</xdr:col>
      <xdr:colOff>120650</xdr:colOff>
      <xdr:row>18</xdr:row>
      <xdr:rowOff>49784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34561</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2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28194</xdr:rowOff>
    </xdr:from>
    <xdr:to>
      <xdr:col>74</xdr:col>
      <xdr:colOff>31750</xdr:colOff>
      <xdr:row>17</xdr:row>
      <xdr:rowOff>129794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139971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7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163068</xdr:rowOff>
    </xdr:from>
    <xdr:to>
      <xdr:col>69</xdr:col>
      <xdr:colOff>142875</xdr:colOff>
      <xdr:row>17</xdr:row>
      <xdr:rowOff>93218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過去５年の数値についても類似団体平均と比較して大きく下回っている。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今後も引き続き適正な支出に努める。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31750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271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165100</xdr:rowOff>
    </xdr:from>
    <xdr:to>
      <xdr:col>15</xdr:col>
      <xdr:colOff>98425</xdr:colOff>
      <xdr:row>54</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165100</xdr:rowOff>
    </xdr:from>
    <xdr:to>
      <xdr:col>11</xdr:col>
      <xdr:colOff>9525</xdr:colOff>
      <xdr:row>53</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51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114300</xdr:rowOff>
    </xdr:from>
    <xdr:to>
      <xdr:col>11</xdr:col>
      <xdr:colOff>60325</xdr:colOff>
      <xdr:row>54</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114300</xdr:rowOff>
    </xdr:from>
    <xdr:to>
      <xdr:col>6</xdr:col>
      <xdr:colOff>171450</xdr:colOff>
      <xdr:row>54</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その他に係る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費用については維持補修費と繰出金であり、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は維持補修費が若干減少したものの、各会計への繰出金が若干増加したため、前年度と比較し横ばいで推移している。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しかし依然と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今後も運営の効率化に努め、財政の健全化を図る。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994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58420</xdr:rowOff>
    </xdr:from>
    <xdr:to>
      <xdr:col>78</xdr:col>
      <xdr:colOff>69850</xdr:colOff>
      <xdr:row>60</xdr:row>
      <xdr:rowOff>111760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00252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43180</xdr:rowOff>
    </xdr:from>
    <xdr:to>
      <xdr:col>73</xdr:col>
      <xdr:colOff>180975</xdr:colOff>
      <xdr:row>60</xdr:row>
      <xdr:rowOff>111760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330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138430</xdr:rowOff>
    </xdr:from>
    <xdr:to>
      <xdr:col>69</xdr:col>
      <xdr:colOff>92075</xdr:colOff>
      <xdr:row>60</xdr:row>
      <xdr:rowOff>43180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253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60960</xdr:rowOff>
    </xdr:from>
    <xdr:to>
      <xdr:col>74</xdr:col>
      <xdr:colOff>31750</xdr:colOff>
      <xdr:row>60</xdr:row>
      <xdr:rowOff>162560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147337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43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163830</xdr:rowOff>
    </xdr:from>
    <xdr:to>
      <xdr:col>69</xdr:col>
      <xdr:colOff>142875</xdr:colOff>
      <xdr:row>60</xdr:row>
      <xdr:rowOff>93980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78757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87630</xdr:rowOff>
    </xdr:from>
    <xdr:to>
      <xdr:col>65</xdr:col>
      <xdr:colOff>53975</xdr:colOff>
      <xdr:row>60</xdr:row>
      <xdr:rowOff>17780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小規模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自治体で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ある本村は、事務組合や広域連合への依存度が高く、補助金等についても個々において増減はあるものの全体では毎年若干ではあるが増加傾向である。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このようなことから、今後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補助金等においては事業目的や広域性、社会ニーズに適応しているのか等を検証し、不適当な場合は随時見直し等を実施し、廃止若しくは抑制を実践する必要がある。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3632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56134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37</xdr:row>
      <xdr:rowOff>69850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99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69850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大型の事業に係る起債償還が開始となった為、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数値は若干上回って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いる。毎年計画的に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償還等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を実施しているが、今後も計画的に実施する大規模な事業を控えている為、比率自体は上昇する見込みである。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上昇することが見込まれる公債費については基金等を適切に活用しながら繰上償還等を実施し、抑制に努める。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事業の見直し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進めながらできる限り起債に大きく頼ることのない財政運営に努めたい。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486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46989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1953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115570</xdr:rowOff>
    </xdr:from>
    <xdr:to>
      <xdr:col>15</xdr:col>
      <xdr:colOff>98425</xdr:colOff>
      <xdr:row>76</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457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16511</xdr:rowOff>
    </xdr:from>
    <xdr:to>
      <xdr:col>11</xdr:col>
      <xdr:colOff>9525</xdr:colOff>
      <xdr:row>76</xdr:row>
      <xdr:rowOff>115570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4671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170197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64770</xdr:rowOff>
    </xdr:from>
    <xdr:to>
      <xdr:col>11</xdr:col>
      <xdr:colOff>60325</xdr:colOff>
      <xdr:row>76</xdr:row>
      <xdr:rowOff>166370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137160</xdr:rowOff>
    </xdr:from>
    <xdr:to>
      <xdr:col>6</xdr:col>
      <xdr:colOff>171450</xdr:colOff>
      <xdr:row>76</xdr:row>
      <xdr:rowOff>67311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77487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公債費以外の経常収支比率は、人件費、物件費、補助費等が減少した為、前年度より減少に転じた。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しかし依然として類似団体平均を上回っていることから、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今後も引き続き、歳出の抑制等に努め、適切な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事業実施に努めること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が必要である。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62992</xdr:rowOff>
    </xdr:from>
    <xdr:to>
      <xdr:col>82</xdr:col>
      <xdr:colOff>107950</xdr:colOff>
      <xdr:row>77</xdr:row>
      <xdr:rowOff>129287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64642"/>
          <a:ext cx="8382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78</xdr:row>
      <xdr:rowOff>81280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330937"/>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81280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3446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67563</xdr:rowOff>
    </xdr:from>
    <xdr:to>
      <xdr:col>69</xdr:col>
      <xdr:colOff>92075</xdr:colOff>
      <xdr:row>77</xdr:row>
      <xdr:rowOff>143002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269213"/>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xdr:rowOff>
    </xdr:from>
    <xdr:to>
      <xdr:col>82</xdr:col>
      <xdr:colOff>158750</xdr:colOff>
      <xdr:row>77</xdr:row>
      <xdr:rowOff>113792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155719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8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164864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16763</xdr:rowOff>
    </xdr:from>
    <xdr:to>
      <xdr:col>65</xdr:col>
      <xdr:colOff>53975</xdr:colOff>
      <xdr:row>77</xdr:row>
      <xdr:rowOff>118363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1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103140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0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148930</xdr:rowOff>
    </xdr:from>
    <xdr:to>
      <xdr:col>29</xdr:col>
      <xdr:colOff>127000</xdr:colOff>
      <xdr:row>16</xdr:row>
      <xdr:rowOff>24786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768305"/>
          <a:ext cx="647700" cy="47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24786</xdr:rowOff>
    </xdr:from>
    <xdr:to>
      <xdr:col>26</xdr:col>
      <xdr:colOff>50800</xdr:colOff>
      <xdr:row>16</xdr:row>
      <xdr:rowOff>35894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815611"/>
          <a:ext cx="698500" cy="11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35894</xdr:rowOff>
    </xdr:from>
    <xdr:to>
      <xdr:col>22</xdr:col>
      <xdr:colOff>114300</xdr:colOff>
      <xdr:row>16</xdr:row>
      <xdr:rowOff>84158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826719"/>
          <a:ext cx="698500" cy="48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84158</xdr:rowOff>
    </xdr:from>
    <xdr:to>
      <xdr:col>18</xdr:col>
      <xdr:colOff>177800</xdr:colOff>
      <xdr:row>16</xdr:row>
      <xdr:rowOff>139795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874983"/>
          <a:ext cx="698500" cy="55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98130</xdr:rowOff>
    </xdr:from>
    <xdr:to>
      <xdr:col>29</xdr:col>
      <xdr:colOff>177800</xdr:colOff>
      <xdr:row>16</xdr:row>
      <xdr:rowOff>28280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717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114657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56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145436</xdr:rowOff>
    </xdr:from>
    <xdr:to>
      <xdr:col>26</xdr:col>
      <xdr:colOff>101600</xdr:colOff>
      <xdr:row>16</xdr:row>
      <xdr:rowOff>75586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764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85763</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533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156544</xdr:rowOff>
    </xdr:from>
    <xdr:to>
      <xdr:col>22</xdr:col>
      <xdr:colOff>165100</xdr:colOff>
      <xdr:row>16</xdr:row>
      <xdr:rowOff>86694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775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96871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54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33358</xdr:rowOff>
    </xdr:from>
    <xdr:to>
      <xdr:col>19</xdr:col>
      <xdr:colOff>38100</xdr:colOff>
      <xdr:row>16</xdr:row>
      <xdr:rowOff>134958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824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145135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59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88995</xdr:rowOff>
    </xdr:from>
    <xdr:to>
      <xdr:col>15</xdr:col>
      <xdr:colOff>101600</xdr:colOff>
      <xdr:row>17</xdr:row>
      <xdr:rowOff>19145</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879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29322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6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12969</xdr:rowOff>
    </xdr:from>
    <xdr:to>
      <xdr:col>29</xdr:col>
      <xdr:colOff>127000</xdr:colOff>
      <xdr:row>36</xdr:row>
      <xdr:rowOff>118067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66219"/>
          <a:ext cx="647700" cy="105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56335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09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118067</xdr:rowOff>
    </xdr:from>
    <xdr:to>
      <xdr:col>26</xdr:col>
      <xdr:colOff>50800</xdr:colOff>
      <xdr:row>36</xdr:row>
      <xdr:rowOff>143836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071317"/>
          <a:ext cx="698500" cy="25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65244</xdr:rowOff>
    </xdr:from>
    <xdr:to>
      <xdr:col>22</xdr:col>
      <xdr:colOff>114300</xdr:colOff>
      <xdr:row>36</xdr:row>
      <xdr:rowOff>143836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018494"/>
          <a:ext cx="698500" cy="78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17239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65244</xdr:rowOff>
    </xdr:from>
    <xdr:to>
      <xdr:col>18</xdr:col>
      <xdr:colOff>177800</xdr:colOff>
      <xdr:row>36</xdr:row>
      <xdr:rowOff>169108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018494"/>
          <a:ext cx="698500" cy="103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37475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305069</xdr:rowOff>
    </xdr:from>
    <xdr:to>
      <xdr:col>29</xdr:col>
      <xdr:colOff>177800</xdr:colOff>
      <xdr:row>36</xdr:row>
      <xdr:rowOff>63769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15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150146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60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67267</xdr:rowOff>
    </xdr:from>
    <xdr:to>
      <xdr:col>26</xdr:col>
      <xdr:colOff>101600</xdr:colOff>
      <xdr:row>36</xdr:row>
      <xdr:rowOff>168867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20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179044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8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93036</xdr:rowOff>
    </xdr:from>
    <xdr:to>
      <xdr:col>22</xdr:col>
      <xdr:colOff>165100</xdr:colOff>
      <xdr:row>37</xdr:row>
      <xdr:rowOff>23186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46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204813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81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14444</xdr:rowOff>
    </xdr:from>
    <xdr:to>
      <xdr:col>19</xdr:col>
      <xdr:colOff>38100</xdr:colOff>
      <xdr:row>36</xdr:row>
      <xdr:rowOff>116044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67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126221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3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118308</xdr:rowOff>
    </xdr:from>
    <xdr:to>
      <xdr:col>15</xdr:col>
      <xdr:colOff>101600</xdr:colOff>
      <xdr:row>37</xdr:row>
      <xdr:rowOff>48458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71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230085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4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
848
133.39
2,973,457
2,871,963
100,318
1,042,949
3,444,139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43538</xdr:rowOff>
    </xdr:from>
    <xdr:to>
      <xdr:col>24</xdr:col>
      <xdr:colOff>63500</xdr:colOff>
      <xdr:row>36</xdr:row>
      <xdr:rowOff>153798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215738"/>
          <a:ext cx="838200" cy="11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152829</xdr:rowOff>
    </xdr:from>
    <xdr:to>
      <xdr:col>19</xdr:col>
      <xdr:colOff>177800</xdr:colOff>
      <xdr:row>36</xdr:row>
      <xdr:rowOff>153798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908300" y="6325029"/>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152829</xdr:rowOff>
    </xdr:from>
    <xdr:to>
      <xdr:col>15</xdr:col>
      <xdr:colOff>50800</xdr:colOff>
      <xdr:row>37</xdr:row>
      <xdr:rowOff>24755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2019300" y="6325029"/>
          <a:ext cx="889000" cy="4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18824</xdr:rowOff>
    </xdr:from>
    <xdr:to>
      <xdr:col>10</xdr:col>
      <xdr:colOff>114300</xdr:colOff>
      <xdr:row>37</xdr:row>
      <xdr:rowOff>24755</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a:off x="1130300" y="6362474"/>
          <a:ext cx="889000" cy="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164188</xdr:rowOff>
    </xdr:from>
    <xdr:to>
      <xdr:col>24</xdr:col>
      <xdr:colOff>114300</xdr:colOff>
      <xdr:row>36</xdr:row>
      <xdr:rowOff>94338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616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15615</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601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102998</xdr:rowOff>
    </xdr:from>
    <xdr:to>
      <xdr:col>20</xdr:col>
      <xdr:colOff>38100</xdr:colOff>
      <xdr:row>37</xdr:row>
      <xdr:rowOff>33148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27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49675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605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102029</xdr:rowOff>
    </xdr:from>
    <xdr:to>
      <xdr:col>15</xdr:col>
      <xdr:colOff>101600</xdr:colOff>
      <xdr:row>37</xdr:row>
      <xdr:rowOff>32179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27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48706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6049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145405</xdr:rowOff>
    </xdr:from>
    <xdr:to>
      <xdr:col>10</xdr:col>
      <xdr:colOff>165100</xdr:colOff>
      <xdr:row>37</xdr:row>
      <xdr:rowOff>75555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31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92082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609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139474</xdr:rowOff>
    </xdr:from>
    <xdr:to>
      <xdr:col>6</xdr:col>
      <xdr:colOff>38100</xdr:colOff>
      <xdr:row>37</xdr:row>
      <xdr:rowOff>69624</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31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86151</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608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119652</xdr:rowOff>
    </xdr:from>
    <xdr:to>
      <xdr:col>24</xdr:col>
      <xdr:colOff>63500</xdr:colOff>
      <xdr:row>56</xdr:row>
      <xdr:rowOff>132480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20852"/>
          <a:ext cx="838200" cy="1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132480</xdr:rowOff>
    </xdr:from>
    <xdr:to>
      <xdr:col>19</xdr:col>
      <xdr:colOff>177800</xdr:colOff>
      <xdr:row>57</xdr:row>
      <xdr:rowOff>43943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33680"/>
          <a:ext cx="889000" cy="8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43943</xdr:rowOff>
    </xdr:from>
    <xdr:to>
      <xdr:col>15</xdr:col>
      <xdr:colOff>50800</xdr:colOff>
      <xdr:row>57</xdr:row>
      <xdr:rowOff>88503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16593"/>
          <a:ext cx="889000" cy="4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88503</xdr:rowOff>
    </xdr:from>
    <xdr:to>
      <xdr:col>10</xdr:col>
      <xdr:colOff>114300</xdr:colOff>
      <xdr:row>57</xdr:row>
      <xdr:rowOff>102788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61153"/>
          <a:ext cx="889000" cy="1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68852</xdr:rowOff>
    </xdr:from>
    <xdr:to>
      <xdr:col>24</xdr:col>
      <xdr:colOff>114300</xdr:colOff>
      <xdr:row>56</xdr:row>
      <xdr:rowOff>170452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7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91729</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2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81680</xdr:rowOff>
    </xdr:from>
    <xdr:to>
      <xdr:col>20</xdr:col>
      <xdr:colOff>38100</xdr:colOff>
      <xdr:row>57</xdr:row>
      <xdr:rowOff>11830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8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28357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45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164593</xdr:rowOff>
    </xdr:from>
    <xdr:to>
      <xdr:col>15</xdr:col>
      <xdr:colOff>101600</xdr:colOff>
      <xdr:row>57</xdr:row>
      <xdr:rowOff>94743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6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111270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54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37703</xdr:rowOff>
    </xdr:from>
    <xdr:to>
      <xdr:col>10</xdr:col>
      <xdr:colOff>165100</xdr:colOff>
      <xdr:row>57</xdr:row>
      <xdr:rowOff>139303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1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155830</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58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51988</xdr:rowOff>
    </xdr:from>
    <xdr:to>
      <xdr:col>6</xdr:col>
      <xdr:colOff>38100</xdr:colOff>
      <xdr:row>57</xdr:row>
      <xdr:rowOff>153588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2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170115</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59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93366</xdr:rowOff>
    </xdr:from>
    <xdr:to>
      <xdr:col>24</xdr:col>
      <xdr:colOff>63500</xdr:colOff>
      <xdr:row>78</xdr:row>
      <xdr:rowOff>106443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66466"/>
          <a:ext cx="838200" cy="1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56160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4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106443</xdr:rowOff>
    </xdr:from>
    <xdr:to>
      <xdr:col>19</xdr:col>
      <xdr:colOff>177800</xdr:colOff>
      <xdr:row>78</xdr:row>
      <xdr:rowOff>157866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79543"/>
          <a:ext cx="889000" cy="5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7932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5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151831</xdr:rowOff>
    </xdr:from>
    <xdr:to>
      <xdr:col>15</xdr:col>
      <xdr:colOff>50800</xdr:colOff>
      <xdr:row>78</xdr:row>
      <xdr:rowOff>157866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24931"/>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151831</xdr:rowOff>
    </xdr:from>
    <xdr:to>
      <xdr:col>10</xdr:col>
      <xdr:colOff>114300</xdr:colOff>
      <xdr:row>78</xdr:row>
      <xdr:rowOff>152338</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24931"/>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42566</xdr:rowOff>
    </xdr:from>
    <xdr:to>
      <xdr:col>24</xdr:col>
      <xdr:colOff>114300</xdr:colOff>
      <xdr:row>78</xdr:row>
      <xdr:rowOff>144166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1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1943</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0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55643</xdr:rowOff>
    </xdr:from>
    <xdr:to>
      <xdr:col>20</xdr:col>
      <xdr:colOff>38100</xdr:colOff>
      <xdr:row>78</xdr:row>
      <xdr:rowOff>157243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2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2320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320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107066</xdr:rowOff>
    </xdr:from>
    <xdr:to>
      <xdr:col>15</xdr:col>
      <xdr:colOff>101600</xdr:colOff>
      <xdr:row>79</xdr:row>
      <xdr:rowOff>37216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8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28343</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357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101031</xdr:rowOff>
    </xdr:from>
    <xdr:to>
      <xdr:col>10</xdr:col>
      <xdr:colOff>165100</xdr:colOff>
      <xdr:row>79</xdr:row>
      <xdr:rowOff>31181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7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22308</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356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101538</xdr:rowOff>
    </xdr:from>
    <xdr:to>
      <xdr:col>6</xdr:col>
      <xdr:colOff>38100</xdr:colOff>
      <xdr:row>79</xdr:row>
      <xdr:rowOff>31688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22815</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356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107173</xdr:rowOff>
    </xdr:from>
    <xdr:to>
      <xdr:col>24</xdr:col>
      <xdr:colOff>63500</xdr:colOff>
      <xdr:row>97</xdr:row>
      <xdr:rowOff>12021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566373"/>
          <a:ext cx="838200" cy="7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12021</xdr:rowOff>
    </xdr:from>
    <xdr:to>
      <xdr:col>19</xdr:col>
      <xdr:colOff>177800</xdr:colOff>
      <xdr:row>97</xdr:row>
      <xdr:rowOff>29122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642671"/>
          <a:ext cx="889000" cy="1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153025</xdr:rowOff>
    </xdr:from>
    <xdr:to>
      <xdr:col>15</xdr:col>
      <xdr:colOff>50800</xdr:colOff>
      <xdr:row>97</xdr:row>
      <xdr:rowOff>29122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019300" y="16612225"/>
          <a:ext cx="889000" cy="4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153025</xdr:rowOff>
    </xdr:from>
    <xdr:to>
      <xdr:col>10</xdr:col>
      <xdr:colOff>114300</xdr:colOff>
      <xdr:row>97</xdr:row>
      <xdr:rowOff>39551</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612225"/>
          <a:ext cx="889000" cy="5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56373</xdr:rowOff>
    </xdr:from>
    <xdr:to>
      <xdr:col>24</xdr:col>
      <xdr:colOff>114300</xdr:colOff>
      <xdr:row>96</xdr:row>
      <xdr:rowOff>157973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51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34800</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49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132671</xdr:rowOff>
    </xdr:from>
    <xdr:to>
      <xdr:col>20</xdr:col>
      <xdr:colOff>38100</xdr:colOff>
      <xdr:row>97</xdr:row>
      <xdr:rowOff>62821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5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53948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68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149772</xdr:rowOff>
    </xdr:from>
    <xdr:to>
      <xdr:col>15</xdr:col>
      <xdr:colOff>101600</xdr:colOff>
      <xdr:row>97</xdr:row>
      <xdr:rowOff>79922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60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71049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7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102225</xdr:rowOff>
    </xdr:from>
    <xdr:to>
      <xdr:col>10</xdr:col>
      <xdr:colOff>165100</xdr:colOff>
      <xdr:row>97</xdr:row>
      <xdr:rowOff>32375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5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23502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65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160201</xdr:rowOff>
    </xdr:from>
    <xdr:to>
      <xdr:col>6</xdr:col>
      <xdr:colOff>38100</xdr:colOff>
      <xdr:row>97</xdr:row>
      <xdr:rowOff>90351</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61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81478</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71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63409</xdr:rowOff>
    </xdr:from>
    <xdr:to>
      <xdr:col>55</xdr:col>
      <xdr:colOff>0</xdr:colOff>
      <xdr:row>38</xdr:row>
      <xdr:rowOff>13620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235609"/>
          <a:ext cx="838200" cy="29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6264</xdr:rowOff>
    </xdr:from>
    <xdr:to>
      <xdr:col>50</xdr:col>
      <xdr:colOff>114300</xdr:colOff>
      <xdr:row>38</xdr:row>
      <xdr:rowOff>13620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521364"/>
          <a:ext cx="889000" cy="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149260</xdr:rowOff>
    </xdr:from>
    <xdr:to>
      <xdr:col>45</xdr:col>
      <xdr:colOff>177800</xdr:colOff>
      <xdr:row>38</xdr:row>
      <xdr:rowOff>6264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92910"/>
          <a:ext cx="889000" cy="2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95960</xdr:rowOff>
    </xdr:from>
    <xdr:to>
      <xdr:col>41</xdr:col>
      <xdr:colOff>50800</xdr:colOff>
      <xdr:row>37</xdr:row>
      <xdr:rowOff>149260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39610"/>
          <a:ext cx="889000" cy="5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12609</xdr:rowOff>
    </xdr:from>
    <xdr:to>
      <xdr:col>55</xdr:col>
      <xdr:colOff>50800</xdr:colOff>
      <xdr:row>36</xdr:row>
      <xdr:rowOff>114209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8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35486</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03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134270</xdr:rowOff>
    </xdr:from>
    <xdr:to>
      <xdr:col>50</xdr:col>
      <xdr:colOff>165100</xdr:colOff>
      <xdr:row>38</xdr:row>
      <xdr:rowOff>64420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7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80947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25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126914</xdr:rowOff>
    </xdr:from>
    <xdr:to>
      <xdr:col>46</xdr:col>
      <xdr:colOff>38100</xdr:colOff>
      <xdr:row>38</xdr:row>
      <xdr:rowOff>57064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7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73591</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24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98460</xdr:rowOff>
    </xdr:from>
    <xdr:to>
      <xdr:col>41</xdr:col>
      <xdr:colOff>101600</xdr:colOff>
      <xdr:row>38</xdr:row>
      <xdr:rowOff>28610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4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45137</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21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45160</xdr:rowOff>
    </xdr:from>
    <xdr:to>
      <xdr:col>36</xdr:col>
      <xdr:colOff>165100</xdr:colOff>
      <xdr:row>37</xdr:row>
      <xdr:rowOff>146760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8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163287</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16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112110</xdr:rowOff>
    </xdr:from>
    <xdr:to>
      <xdr:col>55</xdr:col>
      <xdr:colOff>0</xdr:colOff>
      <xdr:row>54</xdr:row>
      <xdr:rowOff>18793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198960"/>
          <a:ext cx="838200" cy="7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18793</xdr:rowOff>
    </xdr:from>
    <xdr:to>
      <xdr:col>50</xdr:col>
      <xdr:colOff>114300</xdr:colOff>
      <xdr:row>57</xdr:row>
      <xdr:rowOff>20231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277093"/>
          <a:ext cx="889000" cy="51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143642</xdr:rowOff>
    </xdr:from>
    <xdr:to>
      <xdr:col>45</xdr:col>
      <xdr:colOff>177800</xdr:colOff>
      <xdr:row>57</xdr:row>
      <xdr:rowOff>20231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744842"/>
          <a:ext cx="889000" cy="4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73192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143642</xdr:rowOff>
    </xdr:from>
    <xdr:to>
      <xdr:col>41</xdr:col>
      <xdr:colOff>50800</xdr:colOff>
      <xdr:row>57</xdr:row>
      <xdr:rowOff>30002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744842"/>
          <a:ext cx="889000" cy="5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86841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5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61310</xdr:rowOff>
    </xdr:from>
    <xdr:to>
      <xdr:col>55</xdr:col>
      <xdr:colOff>50800</xdr:colOff>
      <xdr:row>53</xdr:row>
      <xdr:rowOff>162910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14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84187</xdr:rowOff>
    </xdr:from>
    <xdr:ext cx="690189"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89995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139443</xdr:rowOff>
    </xdr:from>
    <xdr:to>
      <xdr:col>50</xdr:col>
      <xdr:colOff>165100</xdr:colOff>
      <xdr:row>54</xdr:row>
      <xdr:rowOff>69593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22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52</xdr:row>
      <xdr:rowOff>86120</xdr:rowOff>
    </xdr:from>
    <xdr:ext cx="690189"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294205" y="90015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140881</xdr:rowOff>
    </xdr:from>
    <xdr:to>
      <xdr:col>46</xdr:col>
      <xdr:colOff>38100</xdr:colOff>
      <xdr:row>57</xdr:row>
      <xdr:rowOff>71031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4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87558</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51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92842</xdr:rowOff>
    </xdr:from>
    <xdr:to>
      <xdr:col>41</xdr:col>
      <xdr:colOff>101600</xdr:colOff>
      <xdr:row>57</xdr:row>
      <xdr:rowOff>22992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9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39519</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46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150652</xdr:rowOff>
    </xdr:from>
    <xdr:to>
      <xdr:col>36</xdr:col>
      <xdr:colOff>165100</xdr:colOff>
      <xdr:row>57</xdr:row>
      <xdr:rowOff>80802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5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71929</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844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12226</xdr:rowOff>
    </xdr:from>
    <xdr:to>
      <xdr:col>55</xdr:col>
      <xdr:colOff>0</xdr:colOff>
      <xdr:row>79</xdr:row>
      <xdr:rowOff>18931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556776"/>
          <a:ext cx="8382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18931</xdr:rowOff>
    </xdr:from>
    <xdr:to>
      <xdr:col>50</xdr:col>
      <xdr:colOff>114300</xdr:colOff>
      <xdr:row>79</xdr:row>
      <xdr:rowOff>38331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563481"/>
          <a:ext cx="889000" cy="1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37888</xdr:rowOff>
    </xdr:from>
    <xdr:to>
      <xdr:col>45</xdr:col>
      <xdr:colOff>177800</xdr:colOff>
      <xdr:row>79</xdr:row>
      <xdr:rowOff>38331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82438"/>
          <a:ext cx="889000" cy="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32849</xdr:rowOff>
    </xdr:from>
    <xdr:to>
      <xdr:col>41</xdr:col>
      <xdr:colOff>50800</xdr:colOff>
      <xdr:row>79</xdr:row>
      <xdr:rowOff>37888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77399"/>
          <a:ext cx="889000" cy="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132876</xdr:rowOff>
    </xdr:from>
    <xdr:to>
      <xdr:col>55</xdr:col>
      <xdr:colOff>50800</xdr:colOff>
      <xdr:row>79</xdr:row>
      <xdr:rowOff>63026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0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54401</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2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139581</xdr:rowOff>
    </xdr:from>
    <xdr:to>
      <xdr:col>50</xdr:col>
      <xdr:colOff>165100</xdr:colOff>
      <xdr:row>79</xdr:row>
      <xdr:rowOff>69731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1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60858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60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158981</xdr:rowOff>
    </xdr:from>
    <xdr:to>
      <xdr:col>46</xdr:col>
      <xdr:colOff>38100</xdr:colOff>
      <xdr:row>79</xdr:row>
      <xdr:rowOff>89131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3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80258</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158538</xdr:rowOff>
    </xdr:from>
    <xdr:to>
      <xdr:col>41</xdr:col>
      <xdr:colOff>101600</xdr:colOff>
      <xdr:row>79</xdr:row>
      <xdr:rowOff>88688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3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79815</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62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153499</xdr:rowOff>
    </xdr:from>
    <xdr:to>
      <xdr:col>36</xdr:col>
      <xdr:colOff>165100</xdr:colOff>
      <xdr:row>79</xdr:row>
      <xdr:rowOff>83649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74776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61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163840</xdr:rowOff>
    </xdr:from>
    <xdr:to>
      <xdr:col>55</xdr:col>
      <xdr:colOff>0</xdr:colOff>
      <xdr:row>92</xdr:row>
      <xdr:rowOff>104014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5765790"/>
          <a:ext cx="838200" cy="11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104014</xdr:rowOff>
    </xdr:from>
    <xdr:to>
      <xdr:col>50</xdr:col>
      <xdr:colOff>114300</xdr:colOff>
      <xdr:row>97</xdr:row>
      <xdr:rowOff>52251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5877414"/>
          <a:ext cx="889000" cy="80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26102</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82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148599</xdr:rowOff>
    </xdr:from>
    <xdr:to>
      <xdr:col>45</xdr:col>
      <xdr:colOff>177800</xdr:colOff>
      <xdr:row>97</xdr:row>
      <xdr:rowOff>52251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607799"/>
          <a:ext cx="889000" cy="7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148599</xdr:rowOff>
    </xdr:from>
    <xdr:to>
      <xdr:col>41</xdr:col>
      <xdr:colOff>50800</xdr:colOff>
      <xdr:row>97</xdr:row>
      <xdr:rowOff>65263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607799"/>
          <a:ext cx="889000" cy="8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37276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8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113040</xdr:rowOff>
    </xdr:from>
    <xdr:to>
      <xdr:col>55</xdr:col>
      <xdr:colOff>50800</xdr:colOff>
      <xdr:row>92</xdr:row>
      <xdr:rowOff>43190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571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135917</xdr:rowOff>
    </xdr:from>
    <xdr:ext cx="690189"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5664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53214</xdr:rowOff>
    </xdr:from>
    <xdr:to>
      <xdr:col>50</xdr:col>
      <xdr:colOff>165100</xdr:colOff>
      <xdr:row>92</xdr:row>
      <xdr:rowOff>154814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582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90</xdr:row>
      <xdr:rowOff>171341</xdr:rowOff>
    </xdr:from>
    <xdr:ext cx="690189"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294205" y="156018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1451</xdr:rowOff>
    </xdr:from>
    <xdr:to>
      <xdr:col>46</xdr:col>
      <xdr:colOff>38100</xdr:colOff>
      <xdr:row>97</xdr:row>
      <xdr:rowOff>103051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3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119578</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640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97799</xdr:rowOff>
    </xdr:from>
    <xdr:to>
      <xdr:col>41</xdr:col>
      <xdr:colOff>101600</xdr:colOff>
      <xdr:row>97</xdr:row>
      <xdr:rowOff>27949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5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44476</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633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14463</xdr:rowOff>
    </xdr:from>
    <xdr:to>
      <xdr:col>36</xdr:col>
      <xdr:colOff>165100</xdr:colOff>
      <xdr:row>97</xdr:row>
      <xdr:rowOff>116063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132590</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642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6286</xdr:rowOff>
    </xdr:from>
    <xdr:to>
      <xdr:col>85</xdr:col>
      <xdr:colOff>127000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92836"/>
          <a:ext cx="838200" cy="9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6286</xdr:rowOff>
    </xdr:from>
    <xdr:to>
      <xdr:col>81</xdr:col>
      <xdr:colOff>50800</xdr:colOff>
      <xdr:row>39</xdr:row>
      <xdr:rowOff>94735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92836"/>
          <a:ext cx="889000" cy="8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82845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94735</xdr:rowOff>
    </xdr:from>
    <xdr:to>
      <xdr:col>76</xdr:col>
      <xdr:colOff>114300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81285"/>
          <a:ext cx="889000" cy="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126936</xdr:rowOff>
    </xdr:from>
    <xdr:to>
      <xdr:col>81</xdr:col>
      <xdr:colOff>101600</xdr:colOff>
      <xdr:row>39</xdr:row>
      <xdr:rowOff>57086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4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73613</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64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43935</xdr:rowOff>
    </xdr:from>
    <xdr:to>
      <xdr:col>76</xdr:col>
      <xdr:colOff>165100</xdr:colOff>
      <xdr:row>39</xdr:row>
      <xdr:rowOff>145535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7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136662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8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54111</xdr:rowOff>
    </xdr:from>
    <xdr:to>
      <xdr:col>85</xdr:col>
      <xdr:colOff>127000</xdr:colOff>
      <xdr:row>76</xdr:row>
      <xdr:rowOff>116098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084311"/>
          <a:ext cx="838200" cy="6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116098</xdr:rowOff>
    </xdr:from>
    <xdr:to>
      <xdr:col>81</xdr:col>
      <xdr:colOff>50800</xdr:colOff>
      <xdr:row>76</xdr:row>
      <xdr:rowOff>162802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46298"/>
          <a:ext cx="889000" cy="4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113544</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181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162802</xdr:rowOff>
    </xdr:from>
    <xdr:to>
      <xdr:col>76</xdr:col>
      <xdr:colOff>114300</xdr:colOff>
      <xdr:row>76</xdr:row>
      <xdr:rowOff>166602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193002"/>
          <a:ext cx="8890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135683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292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166602</xdr:rowOff>
    </xdr:from>
    <xdr:to>
      <xdr:col>71</xdr:col>
      <xdr:colOff>177800</xdr:colOff>
      <xdr:row>77</xdr:row>
      <xdr:rowOff>59679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196802"/>
          <a:ext cx="889000" cy="6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125176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3311</xdr:rowOff>
    </xdr:from>
    <xdr:to>
      <xdr:col>85</xdr:col>
      <xdr:colOff>177800</xdr:colOff>
      <xdr:row>76</xdr:row>
      <xdr:rowOff>104911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3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26189</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8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65298</xdr:rowOff>
    </xdr:from>
    <xdr:to>
      <xdr:col>81</xdr:col>
      <xdr:colOff>101600</xdr:colOff>
      <xdr:row>76</xdr:row>
      <xdr:rowOff>166898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9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11976</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287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112002</xdr:rowOff>
    </xdr:from>
    <xdr:to>
      <xdr:col>76</xdr:col>
      <xdr:colOff>165100</xdr:colOff>
      <xdr:row>77</xdr:row>
      <xdr:rowOff>42152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58679</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291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115802</xdr:rowOff>
    </xdr:from>
    <xdr:to>
      <xdr:col>72</xdr:col>
      <xdr:colOff>38100</xdr:colOff>
      <xdr:row>77</xdr:row>
      <xdr:rowOff>45952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4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62479</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92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8879</xdr:rowOff>
    </xdr:from>
    <xdr:to>
      <xdr:col>67</xdr:col>
      <xdr:colOff>101600</xdr:colOff>
      <xdr:row>77</xdr:row>
      <xdr:rowOff>110479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1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127006</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98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42814</xdr:rowOff>
    </xdr:from>
    <xdr:to>
      <xdr:col>85</xdr:col>
      <xdr:colOff>127000</xdr:colOff>
      <xdr:row>98</xdr:row>
      <xdr:rowOff>129232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44914"/>
          <a:ext cx="838200" cy="8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85893</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88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129232</xdr:rowOff>
    </xdr:from>
    <xdr:to>
      <xdr:col>81</xdr:col>
      <xdr:colOff>50800</xdr:colOff>
      <xdr:row>99</xdr:row>
      <xdr:rowOff>33992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931332"/>
          <a:ext cx="889000" cy="7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20866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1398</xdr:rowOff>
    </xdr:from>
    <xdr:to>
      <xdr:col>76</xdr:col>
      <xdr:colOff>114300</xdr:colOff>
      <xdr:row>99</xdr:row>
      <xdr:rowOff>33992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74948"/>
          <a:ext cx="889000" cy="3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171447</xdr:rowOff>
    </xdr:from>
    <xdr:to>
      <xdr:col>71</xdr:col>
      <xdr:colOff>177800</xdr:colOff>
      <xdr:row>99</xdr:row>
      <xdr:rowOff>1398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802097"/>
          <a:ext cx="889000" cy="17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19297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163464</xdr:rowOff>
    </xdr:from>
    <xdr:to>
      <xdr:col>85</xdr:col>
      <xdr:colOff>177800</xdr:colOff>
      <xdr:row>98</xdr:row>
      <xdr:rowOff>93614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9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14891</xdr:rowOff>
    </xdr:from>
    <xdr:ext cx="599010"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64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78432</xdr:rowOff>
    </xdr:from>
    <xdr:to>
      <xdr:col>81</xdr:col>
      <xdr:colOff>101600</xdr:colOff>
      <xdr:row>99</xdr:row>
      <xdr:rowOff>8582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8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25109</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181795" y="1665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154642</xdr:rowOff>
    </xdr:from>
    <xdr:to>
      <xdr:col>76</xdr:col>
      <xdr:colOff>165100</xdr:colOff>
      <xdr:row>99</xdr:row>
      <xdr:rowOff>84792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5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75919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704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122048</xdr:rowOff>
    </xdr:from>
    <xdr:to>
      <xdr:col>72</xdr:col>
      <xdr:colOff>38100</xdr:colOff>
      <xdr:row>99</xdr:row>
      <xdr:rowOff>52198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43325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70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120647</xdr:rowOff>
    </xdr:from>
    <xdr:to>
      <xdr:col>67</xdr:col>
      <xdr:colOff>101600</xdr:colOff>
      <xdr:row>98</xdr:row>
      <xdr:rowOff>50797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5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67324</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14795" y="1652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171082</xdr:rowOff>
    </xdr:from>
    <xdr:to>
      <xdr:col>116</xdr:col>
      <xdr:colOff>63500</xdr:colOff>
      <xdr:row>59</xdr:row>
      <xdr:rowOff>23164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115182"/>
          <a:ext cx="838200" cy="2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159080</xdr:rowOff>
    </xdr:from>
    <xdr:to>
      <xdr:col>111</xdr:col>
      <xdr:colOff>177800</xdr:colOff>
      <xdr:row>58</xdr:row>
      <xdr:rowOff>171082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03180"/>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159080</xdr:rowOff>
    </xdr:from>
    <xdr:to>
      <xdr:col>107</xdr:col>
      <xdr:colOff>50800</xdr:colOff>
      <xdr:row>58</xdr:row>
      <xdr:rowOff>170218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103180"/>
          <a:ext cx="889000" cy="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38752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101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168961</xdr:rowOff>
    </xdr:from>
    <xdr:to>
      <xdr:col>102</xdr:col>
      <xdr:colOff>114300</xdr:colOff>
      <xdr:row>58</xdr:row>
      <xdr:rowOff>170218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13061"/>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43616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15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143814</xdr:rowOff>
    </xdr:from>
    <xdr:to>
      <xdr:col>116</xdr:col>
      <xdr:colOff>114300</xdr:colOff>
      <xdr:row>59</xdr:row>
      <xdr:rowOff>73964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8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59427</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120282</xdr:rowOff>
    </xdr:from>
    <xdr:to>
      <xdr:col>112</xdr:col>
      <xdr:colOff>38100</xdr:colOff>
      <xdr:row>59</xdr:row>
      <xdr:rowOff>50432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6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41559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15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108280</xdr:rowOff>
    </xdr:from>
    <xdr:to>
      <xdr:col>107</xdr:col>
      <xdr:colOff>101600</xdr:colOff>
      <xdr:row>59</xdr:row>
      <xdr:rowOff>38430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54957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8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119418</xdr:rowOff>
    </xdr:from>
    <xdr:to>
      <xdr:col>102</xdr:col>
      <xdr:colOff>165100</xdr:colOff>
      <xdr:row>59</xdr:row>
      <xdr:rowOff>49568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66095</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83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118161</xdr:rowOff>
    </xdr:from>
    <xdr:to>
      <xdr:col>98</xdr:col>
      <xdr:colOff>38100</xdr:colOff>
      <xdr:row>59</xdr:row>
      <xdr:rowOff>48311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6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39438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95253</xdr:rowOff>
    </xdr:from>
    <xdr:to>
      <xdr:col>116</xdr:col>
      <xdr:colOff>63500</xdr:colOff>
      <xdr:row>76</xdr:row>
      <xdr:rowOff>151682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125453"/>
          <a:ext cx="838200" cy="5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81936</xdr:rowOff>
    </xdr:from>
    <xdr:to>
      <xdr:col>111</xdr:col>
      <xdr:colOff>177800</xdr:colOff>
      <xdr:row>76</xdr:row>
      <xdr:rowOff>151682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2940686"/>
          <a:ext cx="889000" cy="24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81936</xdr:rowOff>
    </xdr:from>
    <xdr:to>
      <xdr:col>107</xdr:col>
      <xdr:colOff>50800</xdr:colOff>
      <xdr:row>75</xdr:row>
      <xdr:rowOff>125876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940686"/>
          <a:ext cx="889000" cy="4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125876</xdr:rowOff>
    </xdr:from>
    <xdr:to>
      <xdr:col>102</xdr:col>
      <xdr:colOff>114300</xdr:colOff>
      <xdr:row>76</xdr:row>
      <xdr:rowOff>29378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984626"/>
          <a:ext cx="889000" cy="7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44453</xdr:rowOff>
    </xdr:from>
    <xdr:to>
      <xdr:col>116</xdr:col>
      <xdr:colOff>114300</xdr:colOff>
      <xdr:row>76</xdr:row>
      <xdr:rowOff>146053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07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67331</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92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100882</xdr:rowOff>
    </xdr:from>
    <xdr:to>
      <xdr:col>112</xdr:col>
      <xdr:colOff>38100</xdr:colOff>
      <xdr:row>77</xdr:row>
      <xdr:rowOff>31032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13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47559</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2906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31136</xdr:rowOff>
    </xdr:from>
    <xdr:to>
      <xdr:col>107</xdr:col>
      <xdr:colOff>101600</xdr:colOff>
      <xdr:row>75</xdr:row>
      <xdr:rowOff>132736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88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149263</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266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75076</xdr:rowOff>
    </xdr:from>
    <xdr:to>
      <xdr:col>102</xdr:col>
      <xdr:colOff>165100</xdr:colOff>
      <xdr:row>76</xdr:row>
      <xdr:rowOff>5226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9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21753</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270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150028</xdr:rowOff>
    </xdr:from>
    <xdr:to>
      <xdr:col>98</xdr:col>
      <xdr:colOff>38100</xdr:colOff>
      <xdr:row>76</xdr:row>
      <xdr:rowOff>80178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0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96704</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278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人口一人当たりのコストについては、毎年人口も減少しており、平均的に類似団体よりもコストが高くなっている。人件費は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職員に係る人件費は減額したが、会計年度任用職員制度がスタートし、臨時職員等の人件費が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た為、前年度より増となった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。物件費は類似団体</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を大きく上回っており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、事業の多様化による委託料等の増額</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が増額要因の一つである。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維持補修費についても類似団体</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より上回っており、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施設等の老朽化に対する修繕等を実施した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ことによる増加</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、又、公営企業会計の廃止に伴い、同事業の施設維持修繕分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為、前年度より数値が上昇している。扶助費は施設入所等の方も類似団体よりは少ないと考える。補助費等は事務組合や広域連合への依存性も高く、毎年多額の費用を支出している。普通建設事業については老朽化している施設等の更新や集約・複合化施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である保小中合同校舎</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整備の関係で類似団体より高く推移している。災害復旧事業費については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不支出であった。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公債費については類似団体より高く</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推移</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しているが、毎年計画的に</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償還</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しており、問題ないと考える。但し、次年度以降も計画的に実施する大規模な事業を控えている為、今後は比率自体、上昇する見込みである。積立金は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庁舎建設事業に係る基金及び</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災害など不測の事態等に備えるために計画的に積立てを</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実施した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。投資及び出資金については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不</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支出</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現状である。</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貸付金は</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近年、</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と比較し、低水準で移行している</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。繰出金は</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国保直診事業、介護保険事業の負担額や簡易水道事業の整備に前年度より多く繰出を実施している。</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失業対策事業費及び前年度繰上充用金について</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不支出であった。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
848
133.39
2,973,457
2,871,963
100,318
1,042,949
3,444,139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148109</xdr:rowOff>
    </xdr:from>
    <xdr:to>
      <xdr:col>24</xdr:col>
      <xdr:colOff>63500</xdr:colOff>
      <xdr:row>36</xdr:row>
      <xdr:rowOff>74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148859"/>
          <a:ext cx="838200" cy="2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169010</xdr:rowOff>
    </xdr:from>
    <xdr:to>
      <xdr:col>19</xdr:col>
      <xdr:colOff>177800</xdr:colOff>
      <xdr:row>36</xdr:row>
      <xdr:rowOff>74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169760"/>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169010</xdr:rowOff>
    </xdr:from>
    <xdr:to>
      <xdr:col>15</xdr:col>
      <xdr:colOff>50800</xdr:colOff>
      <xdr:row>36</xdr:row>
      <xdr:rowOff>43280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169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8026</xdr:rowOff>
    </xdr:from>
    <xdr:to>
      <xdr:col>10</xdr:col>
      <xdr:colOff>114300</xdr:colOff>
      <xdr:row>36</xdr:row>
      <xdr:rowOff>43280</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180226"/>
          <a:ext cx="889000" cy="3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97309</xdr:rowOff>
    </xdr:from>
    <xdr:to>
      <xdr:col>24</xdr:col>
      <xdr:colOff>114300</xdr:colOff>
      <xdr:row>36</xdr:row>
      <xdr:rowOff>27459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09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120186</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94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120724</xdr:rowOff>
    </xdr:from>
    <xdr:to>
      <xdr:col>20</xdr:col>
      <xdr:colOff>38100</xdr:colOff>
      <xdr:row>36</xdr:row>
      <xdr:rowOff>50874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12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67401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89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118210</xdr:rowOff>
    </xdr:from>
    <xdr:to>
      <xdr:col>15</xdr:col>
      <xdr:colOff>101600</xdr:colOff>
      <xdr:row>36</xdr:row>
      <xdr:rowOff>48360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1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64887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89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163930</xdr:rowOff>
    </xdr:from>
    <xdr:to>
      <xdr:col>10</xdr:col>
      <xdr:colOff>165100</xdr:colOff>
      <xdr:row>36</xdr:row>
      <xdr:rowOff>94080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1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110607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9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128676</xdr:rowOff>
    </xdr:from>
    <xdr:to>
      <xdr:col>6</xdr:col>
      <xdr:colOff>38100</xdr:colOff>
      <xdr:row>36</xdr:row>
      <xdr:rowOff>58826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75353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90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109937</xdr:rowOff>
    </xdr:from>
    <xdr:to>
      <xdr:col>24</xdr:col>
      <xdr:colOff>63500</xdr:colOff>
      <xdr:row>58</xdr:row>
      <xdr:rowOff>20808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82587"/>
          <a:ext cx="838200" cy="8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20808</xdr:rowOff>
    </xdr:from>
    <xdr:to>
      <xdr:col>19</xdr:col>
      <xdr:colOff>177800</xdr:colOff>
      <xdr:row>58</xdr:row>
      <xdr:rowOff>83378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64908"/>
          <a:ext cx="889000" cy="6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79267</xdr:rowOff>
    </xdr:from>
    <xdr:to>
      <xdr:col>15</xdr:col>
      <xdr:colOff>50800</xdr:colOff>
      <xdr:row>58</xdr:row>
      <xdr:rowOff>83378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23367"/>
          <a:ext cx="889000" cy="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151994</xdr:rowOff>
    </xdr:from>
    <xdr:to>
      <xdr:col>10</xdr:col>
      <xdr:colOff>114300</xdr:colOff>
      <xdr:row>58</xdr:row>
      <xdr:rowOff>79267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24644"/>
          <a:ext cx="889000" cy="9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59137</xdr:rowOff>
    </xdr:from>
    <xdr:to>
      <xdr:col>24</xdr:col>
      <xdr:colOff>114300</xdr:colOff>
      <xdr:row>57</xdr:row>
      <xdr:rowOff>160737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3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82014</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8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141458</xdr:rowOff>
    </xdr:from>
    <xdr:to>
      <xdr:col>20</xdr:col>
      <xdr:colOff>38100</xdr:colOff>
      <xdr:row>58</xdr:row>
      <xdr:rowOff>71608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88135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89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32578</xdr:rowOff>
    </xdr:from>
    <xdr:to>
      <xdr:col>15</xdr:col>
      <xdr:colOff>101600</xdr:colOff>
      <xdr:row>58</xdr:row>
      <xdr:rowOff>134178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7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150705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75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28467</xdr:rowOff>
    </xdr:from>
    <xdr:to>
      <xdr:col>10</xdr:col>
      <xdr:colOff>165100</xdr:colOff>
      <xdr:row>58</xdr:row>
      <xdr:rowOff>130067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7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146594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74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101194</xdr:rowOff>
    </xdr:from>
    <xdr:to>
      <xdr:col>6</xdr:col>
      <xdr:colOff>38100</xdr:colOff>
      <xdr:row>58</xdr:row>
      <xdr:rowOff>31344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7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47871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64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62788</xdr:rowOff>
    </xdr:from>
    <xdr:to>
      <xdr:col>24</xdr:col>
      <xdr:colOff>63500</xdr:colOff>
      <xdr:row>76</xdr:row>
      <xdr:rowOff>21746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21538"/>
          <a:ext cx="838200" cy="13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21746</xdr:rowOff>
    </xdr:from>
    <xdr:to>
      <xdr:col>19</xdr:col>
      <xdr:colOff>177800</xdr:colOff>
      <xdr:row>76</xdr:row>
      <xdr:rowOff>37706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51946"/>
          <a:ext cx="889000" cy="1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116550</xdr:rowOff>
    </xdr:from>
    <xdr:to>
      <xdr:col>15</xdr:col>
      <xdr:colOff>50800</xdr:colOff>
      <xdr:row>76</xdr:row>
      <xdr:rowOff>37706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975300"/>
          <a:ext cx="889000" cy="9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103185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9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116550</xdr:rowOff>
    </xdr:from>
    <xdr:to>
      <xdr:col>10</xdr:col>
      <xdr:colOff>114300</xdr:colOff>
      <xdr:row>76</xdr:row>
      <xdr:rowOff>121800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75300"/>
          <a:ext cx="889000" cy="17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159086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11988</xdr:rowOff>
    </xdr:from>
    <xdr:to>
      <xdr:col>24</xdr:col>
      <xdr:colOff>114300</xdr:colOff>
      <xdr:row>75</xdr:row>
      <xdr:rowOff>113588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7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34865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2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142396</xdr:rowOff>
    </xdr:from>
    <xdr:to>
      <xdr:col>20</xdr:col>
      <xdr:colOff>38100</xdr:colOff>
      <xdr:row>76</xdr:row>
      <xdr:rowOff>72546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89073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7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158356</xdr:rowOff>
    </xdr:from>
    <xdr:to>
      <xdr:col>15</xdr:col>
      <xdr:colOff>101600</xdr:colOff>
      <xdr:row>76</xdr:row>
      <xdr:rowOff>88506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79633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10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65750</xdr:rowOff>
    </xdr:from>
    <xdr:to>
      <xdr:col>10</xdr:col>
      <xdr:colOff>165100</xdr:colOff>
      <xdr:row>75</xdr:row>
      <xdr:rowOff>167351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245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12427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9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71000</xdr:rowOff>
    </xdr:from>
    <xdr:to>
      <xdr:col>6</xdr:col>
      <xdr:colOff>38100</xdr:colOff>
      <xdr:row>77</xdr:row>
      <xdr:rowOff>1150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163727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19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37850</xdr:rowOff>
    </xdr:from>
    <xdr:to>
      <xdr:col>24</xdr:col>
      <xdr:colOff>63500</xdr:colOff>
      <xdr:row>97</xdr:row>
      <xdr:rowOff>88246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68500"/>
          <a:ext cx="838200" cy="5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82214</xdr:rowOff>
    </xdr:from>
    <xdr:to>
      <xdr:col>19</xdr:col>
      <xdr:colOff>177800</xdr:colOff>
      <xdr:row>97</xdr:row>
      <xdr:rowOff>88246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71286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18334</xdr:rowOff>
    </xdr:from>
    <xdr:to>
      <xdr:col>15</xdr:col>
      <xdr:colOff>50800</xdr:colOff>
      <xdr:row>97</xdr:row>
      <xdr:rowOff>82214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648984"/>
          <a:ext cx="889000" cy="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145318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165305</xdr:rowOff>
    </xdr:from>
    <xdr:to>
      <xdr:col>10</xdr:col>
      <xdr:colOff>114300</xdr:colOff>
      <xdr:row>97</xdr:row>
      <xdr:rowOff>18334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624505"/>
          <a:ext cx="889000" cy="2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136569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154512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158500</xdr:rowOff>
    </xdr:from>
    <xdr:to>
      <xdr:col>24</xdr:col>
      <xdr:colOff>114300</xdr:colOff>
      <xdr:row>97</xdr:row>
      <xdr:rowOff>88650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9927</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6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37446</xdr:rowOff>
    </xdr:from>
    <xdr:to>
      <xdr:col>20</xdr:col>
      <xdr:colOff>38100</xdr:colOff>
      <xdr:row>97</xdr:row>
      <xdr:rowOff>139046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155573</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44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31414</xdr:rowOff>
    </xdr:from>
    <xdr:to>
      <xdr:col>15</xdr:col>
      <xdr:colOff>101600</xdr:colOff>
      <xdr:row>97</xdr:row>
      <xdr:rowOff>133014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6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149541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43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138984</xdr:rowOff>
    </xdr:from>
    <xdr:to>
      <xdr:col>10</xdr:col>
      <xdr:colOff>165100</xdr:colOff>
      <xdr:row>97</xdr:row>
      <xdr:rowOff>69134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85661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3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114505</xdr:rowOff>
    </xdr:from>
    <xdr:to>
      <xdr:col>6</xdr:col>
      <xdr:colOff>38100</xdr:colOff>
      <xdr:row>97</xdr:row>
      <xdr:rowOff>44655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61182</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34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41072</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27622"/>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161722</xdr:rowOff>
    </xdr:from>
    <xdr:to>
      <xdr:col>36</xdr:col>
      <xdr:colOff>165100</xdr:colOff>
      <xdr:row>39</xdr:row>
      <xdr:rowOff>91872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7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82999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69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48803</xdr:rowOff>
    </xdr:from>
    <xdr:to>
      <xdr:col>55</xdr:col>
      <xdr:colOff>0</xdr:colOff>
      <xdr:row>58</xdr:row>
      <xdr:rowOff>51427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92903"/>
          <a:ext cx="838200" cy="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48803</xdr:rowOff>
    </xdr:from>
    <xdr:to>
      <xdr:col>50</xdr:col>
      <xdr:colOff>114300</xdr:colOff>
      <xdr:row>58</xdr:row>
      <xdr:rowOff>55197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92903"/>
          <a:ext cx="889000" cy="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110840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5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117584</xdr:rowOff>
    </xdr:from>
    <xdr:to>
      <xdr:col>45</xdr:col>
      <xdr:colOff>177800</xdr:colOff>
      <xdr:row>58</xdr:row>
      <xdr:rowOff>55197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90234"/>
          <a:ext cx="889000" cy="10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118118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117584</xdr:rowOff>
    </xdr:from>
    <xdr:to>
      <xdr:col>41</xdr:col>
      <xdr:colOff>50800</xdr:colOff>
      <xdr:row>58</xdr:row>
      <xdr:rowOff>94106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90234"/>
          <a:ext cx="889000" cy="14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xdr:rowOff>
    </xdr:from>
    <xdr:to>
      <xdr:col>55</xdr:col>
      <xdr:colOff>50800</xdr:colOff>
      <xdr:row>58</xdr:row>
      <xdr:rowOff>102227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4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23504</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9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169453</xdr:rowOff>
    </xdr:from>
    <xdr:to>
      <xdr:col>50</xdr:col>
      <xdr:colOff>165100</xdr:colOff>
      <xdr:row>58</xdr:row>
      <xdr:rowOff>99603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4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116130</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71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4397</xdr:rowOff>
    </xdr:from>
    <xdr:to>
      <xdr:col>46</xdr:col>
      <xdr:colOff>38100</xdr:colOff>
      <xdr:row>58</xdr:row>
      <xdr:rowOff>105997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4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122524</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2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66784</xdr:rowOff>
    </xdr:from>
    <xdr:to>
      <xdr:col>41</xdr:col>
      <xdr:colOff>101600</xdr:colOff>
      <xdr:row>57</xdr:row>
      <xdr:rowOff>168384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13461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1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43306</xdr:rowOff>
    </xdr:from>
    <xdr:to>
      <xdr:col>36</xdr:col>
      <xdr:colOff>165100</xdr:colOff>
      <xdr:row>58</xdr:row>
      <xdr:rowOff>144906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161433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76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114743</xdr:rowOff>
    </xdr:from>
    <xdr:to>
      <xdr:col>55</xdr:col>
      <xdr:colOff>0</xdr:colOff>
      <xdr:row>78</xdr:row>
      <xdr:rowOff>11542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16393"/>
          <a:ext cx="838200" cy="6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166872</xdr:rowOff>
    </xdr:from>
    <xdr:to>
      <xdr:col>50</xdr:col>
      <xdr:colOff>114300</xdr:colOff>
      <xdr:row>78</xdr:row>
      <xdr:rowOff>11542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68522"/>
          <a:ext cx="889000" cy="1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163883</xdr:rowOff>
    </xdr:from>
    <xdr:to>
      <xdr:col>45</xdr:col>
      <xdr:colOff>177800</xdr:colOff>
      <xdr:row>77</xdr:row>
      <xdr:rowOff>166872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365533"/>
          <a:ext cx="8890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163883</xdr:rowOff>
    </xdr:from>
    <xdr:to>
      <xdr:col>41</xdr:col>
      <xdr:colOff>50800</xdr:colOff>
      <xdr:row>78</xdr:row>
      <xdr:rowOff>69655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65533"/>
          <a:ext cx="889000" cy="7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63943</xdr:rowOff>
    </xdr:from>
    <xdr:to>
      <xdr:col>55</xdr:col>
      <xdr:colOff>50800</xdr:colOff>
      <xdr:row>77</xdr:row>
      <xdr:rowOff>165543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6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86820</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17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132192</xdr:rowOff>
    </xdr:from>
    <xdr:to>
      <xdr:col>50</xdr:col>
      <xdr:colOff>165100</xdr:colOff>
      <xdr:row>78</xdr:row>
      <xdr:rowOff>62342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3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78869</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10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116072</xdr:rowOff>
    </xdr:from>
    <xdr:to>
      <xdr:col>46</xdr:col>
      <xdr:colOff>38100</xdr:colOff>
      <xdr:row>78</xdr:row>
      <xdr:rowOff>46222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1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62749</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0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113083</xdr:rowOff>
    </xdr:from>
    <xdr:to>
      <xdr:col>41</xdr:col>
      <xdr:colOff>101600</xdr:colOff>
      <xdr:row>78</xdr:row>
      <xdr:rowOff>43233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1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59760</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308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18855</xdr:rowOff>
    </xdr:from>
    <xdr:to>
      <xdr:col>36</xdr:col>
      <xdr:colOff>165100</xdr:colOff>
      <xdr:row>78</xdr:row>
      <xdr:rowOff>120455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136982</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31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77674</xdr:rowOff>
    </xdr:from>
    <xdr:to>
      <xdr:col>55</xdr:col>
      <xdr:colOff>0</xdr:colOff>
      <xdr:row>97</xdr:row>
      <xdr:rowOff>148783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708324"/>
          <a:ext cx="838200" cy="7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125346</xdr:rowOff>
    </xdr:from>
    <xdr:to>
      <xdr:col>50</xdr:col>
      <xdr:colOff>114300</xdr:colOff>
      <xdr:row>97</xdr:row>
      <xdr:rowOff>148783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755996"/>
          <a:ext cx="889000" cy="2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125346</xdr:rowOff>
    </xdr:from>
    <xdr:to>
      <xdr:col>45</xdr:col>
      <xdr:colOff>177800</xdr:colOff>
      <xdr:row>97</xdr:row>
      <xdr:rowOff>163356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55996"/>
          <a:ext cx="889000" cy="3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89968</xdr:rowOff>
    </xdr:from>
    <xdr:to>
      <xdr:col>41</xdr:col>
      <xdr:colOff>50800</xdr:colOff>
      <xdr:row>97</xdr:row>
      <xdr:rowOff>163356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720618"/>
          <a:ext cx="889000" cy="7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26874</xdr:rowOff>
    </xdr:from>
    <xdr:to>
      <xdr:col>55</xdr:col>
      <xdr:colOff>50800</xdr:colOff>
      <xdr:row>97</xdr:row>
      <xdr:rowOff>128474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5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49751</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0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97983</xdr:rowOff>
    </xdr:from>
    <xdr:to>
      <xdr:col>50</xdr:col>
      <xdr:colOff>165100</xdr:colOff>
      <xdr:row>98</xdr:row>
      <xdr:rowOff>28133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2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44660</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50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74546</xdr:rowOff>
    </xdr:from>
    <xdr:to>
      <xdr:col>46</xdr:col>
      <xdr:colOff>38100</xdr:colOff>
      <xdr:row>98</xdr:row>
      <xdr:rowOff>4696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0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21223</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48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112556</xdr:rowOff>
    </xdr:from>
    <xdr:to>
      <xdr:col>41</xdr:col>
      <xdr:colOff>101600</xdr:colOff>
      <xdr:row>98</xdr:row>
      <xdr:rowOff>42706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4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59233</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51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39168</xdr:rowOff>
    </xdr:from>
    <xdr:to>
      <xdr:col>36</xdr:col>
      <xdr:colOff>165100</xdr:colOff>
      <xdr:row>97</xdr:row>
      <xdr:rowOff>140768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6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157295</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44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134703</xdr:rowOff>
    </xdr:from>
    <xdr:to>
      <xdr:col>85</xdr:col>
      <xdr:colOff>127000</xdr:colOff>
      <xdr:row>37</xdr:row>
      <xdr:rowOff>46116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135453"/>
          <a:ext cx="838200" cy="25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134703</xdr:rowOff>
    </xdr:from>
    <xdr:to>
      <xdr:col>81</xdr:col>
      <xdr:colOff>50800</xdr:colOff>
      <xdr:row>37</xdr:row>
      <xdr:rowOff>89796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135453"/>
          <a:ext cx="889000" cy="29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89796</xdr:rowOff>
    </xdr:from>
    <xdr:to>
      <xdr:col>76</xdr:col>
      <xdr:colOff>114300</xdr:colOff>
      <xdr:row>37</xdr:row>
      <xdr:rowOff>114229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33446"/>
          <a:ext cx="889000" cy="2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31192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73989</xdr:rowOff>
    </xdr:from>
    <xdr:to>
      <xdr:col>71</xdr:col>
      <xdr:colOff>177800</xdr:colOff>
      <xdr:row>37</xdr:row>
      <xdr:rowOff>114229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417639"/>
          <a:ext cx="889000" cy="4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39440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166766</xdr:rowOff>
    </xdr:from>
    <xdr:to>
      <xdr:col>85</xdr:col>
      <xdr:colOff>177800</xdr:colOff>
      <xdr:row>37</xdr:row>
      <xdr:rowOff>96916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18193</xdr:rowOff>
    </xdr:from>
    <xdr:ext cx="599010"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19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83903</xdr:rowOff>
    </xdr:from>
    <xdr:to>
      <xdr:col>81</xdr:col>
      <xdr:colOff>101600</xdr:colOff>
      <xdr:row>36</xdr:row>
      <xdr:rowOff>14053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08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30580</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181795" y="585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38996</xdr:rowOff>
    </xdr:from>
    <xdr:to>
      <xdr:col>76</xdr:col>
      <xdr:colOff>165100</xdr:colOff>
      <xdr:row>37</xdr:row>
      <xdr:rowOff>140596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8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157123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5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63429</xdr:rowOff>
    </xdr:from>
    <xdr:to>
      <xdr:col>72</xdr:col>
      <xdr:colOff>38100</xdr:colOff>
      <xdr:row>37</xdr:row>
      <xdr:rowOff>165029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0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10106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18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23189</xdr:rowOff>
    </xdr:from>
    <xdr:to>
      <xdr:col>67</xdr:col>
      <xdr:colOff>101600</xdr:colOff>
      <xdr:row>37</xdr:row>
      <xdr:rowOff>124789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6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141316</xdr:rowOff>
    </xdr:from>
    <xdr:ext cx="59901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14795" y="6142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102087</xdr:rowOff>
    </xdr:from>
    <xdr:to>
      <xdr:col>85</xdr:col>
      <xdr:colOff>127000</xdr:colOff>
      <xdr:row>52</xdr:row>
      <xdr:rowOff>52573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8674587"/>
          <a:ext cx="838200" cy="29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52573</xdr:rowOff>
    </xdr:from>
    <xdr:to>
      <xdr:col>81</xdr:col>
      <xdr:colOff>50800</xdr:colOff>
      <xdr:row>57</xdr:row>
      <xdr:rowOff>137192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8967973"/>
          <a:ext cx="889000" cy="94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137192</xdr:rowOff>
    </xdr:from>
    <xdr:to>
      <xdr:col>76</xdr:col>
      <xdr:colOff>114300</xdr:colOff>
      <xdr:row>58</xdr:row>
      <xdr:rowOff>42560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09842"/>
          <a:ext cx="889000" cy="7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42560</xdr:rowOff>
    </xdr:from>
    <xdr:to>
      <xdr:col>71</xdr:col>
      <xdr:colOff>177800</xdr:colOff>
      <xdr:row>58</xdr:row>
      <xdr:rowOff>44494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86660"/>
          <a:ext cx="889000" cy="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51287</xdr:rowOff>
    </xdr:from>
    <xdr:to>
      <xdr:col>85</xdr:col>
      <xdr:colOff>177800</xdr:colOff>
      <xdr:row>50</xdr:row>
      <xdr:rowOff>152887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86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4314</xdr:rowOff>
    </xdr:from>
    <xdr:ext cx="690189"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8576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1773</xdr:rowOff>
    </xdr:from>
    <xdr:to>
      <xdr:col>81</xdr:col>
      <xdr:colOff>101600</xdr:colOff>
      <xdr:row>52</xdr:row>
      <xdr:rowOff>103373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891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119900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869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86392</xdr:rowOff>
    </xdr:from>
    <xdr:to>
      <xdr:col>76</xdr:col>
      <xdr:colOff>165100</xdr:colOff>
      <xdr:row>58</xdr:row>
      <xdr:rowOff>16542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33069</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63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163210</xdr:rowOff>
    </xdr:from>
    <xdr:to>
      <xdr:col>72</xdr:col>
      <xdr:colOff>38100</xdr:colOff>
      <xdr:row>58</xdr:row>
      <xdr:rowOff>93360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3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109887</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71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165144</xdr:rowOff>
    </xdr:from>
    <xdr:to>
      <xdr:col>67</xdr:col>
      <xdr:colOff>101600</xdr:colOff>
      <xdr:row>58</xdr:row>
      <xdr:rowOff>95294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86421</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10030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6286</xdr:rowOff>
    </xdr:from>
    <xdr:to>
      <xdr:col>85</xdr:col>
      <xdr:colOff>127000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50836"/>
          <a:ext cx="838200" cy="9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6286</xdr:rowOff>
    </xdr:from>
    <xdr:to>
      <xdr:col>81</xdr:col>
      <xdr:colOff>50800</xdr:colOff>
      <xdr:row>79</xdr:row>
      <xdr:rowOff>94734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50836"/>
          <a:ext cx="889000" cy="8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82845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94734</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39284"/>
          <a:ext cx="889000" cy="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126936</xdr:rowOff>
    </xdr:from>
    <xdr:to>
      <xdr:col>81</xdr:col>
      <xdr:colOff>101600</xdr:colOff>
      <xdr:row>79</xdr:row>
      <xdr:rowOff>57086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0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73613</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27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43934</xdr:rowOff>
    </xdr:from>
    <xdr:to>
      <xdr:col>76</xdr:col>
      <xdr:colOff>165100</xdr:colOff>
      <xdr:row>79</xdr:row>
      <xdr:rowOff>145534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8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136661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68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54111</xdr:rowOff>
    </xdr:from>
    <xdr:to>
      <xdr:col>85</xdr:col>
      <xdr:colOff>127000</xdr:colOff>
      <xdr:row>96</xdr:row>
      <xdr:rowOff>116098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513311"/>
          <a:ext cx="838200" cy="6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116098</xdr:rowOff>
    </xdr:from>
    <xdr:to>
      <xdr:col>81</xdr:col>
      <xdr:colOff>50800</xdr:colOff>
      <xdr:row>96</xdr:row>
      <xdr:rowOff>162802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575298"/>
          <a:ext cx="889000" cy="4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113445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162802</xdr:rowOff>
    </xdr:from>
    <xdr:to>
      <xdr:col>76</xdr:col>
      <xdr:colOff>114300</xdr:colOff>
      <xdr:row>96</xdr:row>
      <xdr:rowOff>166602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622002"/>
          <a:ext cx="8890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135683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166602</xdr:rowOff>
    </xdr:from>
    <xdr:to>
      <xdr:col>71</xdr:col>
      <xdr:colOff>177800</xdr:colOff>
      <xdr:row>97</xdr:row>
      <xdr:rowOff>59679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625802"/>
          <a:ext cx="889000" cy="6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125066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3311</xdr:rowOff>
    </xdr:from>
    <xdr:to>
      <xdr:col>85</xdr:col>
      <xdr:colOff>177800</xdr:colOff>
      <xdr:row>96</xdr:row>
      <xdr:rowOff>104911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46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26188</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31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65298</xdr:rowOff>
    </xdr:from>
    <xdr:to>
      <xdr:col>81</xdr:col>
      <xdr:colOff>101600</xdr:colOff>
      <xdr:row>96</xdr:row>
      <xdr:rowOff>166898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11975</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629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112002</xdr:rowOff>
    </xdr:from>
    <xdr:to>
      <xdr:col>76</xdr:col>
      <xdr:colOff>165100</xdr:colOff>
      <xdr:row>97</xdr:row>
      <xdr:rowOff>42152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57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58679</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346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115802</xdr:rowOff>
    </xdr:from>
    <xdr:to>
      <xdr:col>72</xdr:col>
      <xdr:colOff>38100</xdr:colOff>
      <xdr:row>97</xdr:row>
      <xdr:rowOff>45952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5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62479</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35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8879</xdr:rowOff>
    </xdr:from>
    <xdr:to>
      <xdr:col>67</xdr:col>
      <xdr:colOff>101600</xdr:colOff>
      <xdr:row>97</xdr:row>
      <xdr:rowOff>110479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63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127006</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414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人口一人当たりのコストについては、毎年人口も減少しており、平均的に類似団体よりコストが高くなっている。議会費は議員報酬は低水準だが、定数は類似団体より多めであると考える。総務費は</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特別定額給付金事業や基金積立及び</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事業の多様化による委託料等</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の関係で前年度より大幅な増額</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である。民生費については</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高齢者施設の改修を実施した為、</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前年度比較で類似団体より増加している。衛生費は</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コロナ関連事業や繰出金等の等の増加により類似団体より増加している</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。労働費は不支出であった。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農林水産業費では</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施設整備関連等で増加していた対類似団体比率も前年度並みで推移している。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商工費では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コロナ対策の施設整備及び</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経年劣化等の観光施設の整備</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計画的に</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実施した為、</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上昇</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。土木費について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より良い村づくりの為、村道整備等に力を入れている。又、商工費・土木費等の施設整備に係る財源については国庫補助や地方債を確保している。消防費は奈良県広域消防組合への支出が多額であ</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り、類似団体より高水準で推移している。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教育費は保小中合同校舎建設関連整備により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今年度も</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大幅な増加である。災害復旧事業費は不支出であった。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公債費については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大型の事業に係る起債償還が開始となった為、類似団体</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平均</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より数値は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回っている。毎年計画的に償還等を実施しているが、今後も計画的に実施する大規模な事業を控えている為、</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数値</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は上昇する見込みである。諸支出金や前年度繰上充用金</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も不</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支出</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であった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令和２年度においては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集約・複合化施設の整備（保小中合同校舎整備）等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の実施により支出額が多くなった為、実質単年度収支は例年と比較し大きく赤字になったが、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の取り崩しにより実質収支は黒字となっている。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事業量に応じて計画的に基金の取り崩し等を実施しているが、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今後も不測の事態に備える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に適切な積立等を行う予定である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村税の確保等、自主財源の確保が難しくなっている昨今では基金の取り崩し額の増加も懸念される。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今後は各事務事業の見直し等の取り組みを推進し、出来る限り基金に依存することなく、効果的かつ適正な財政運営を目指す。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常に黒字額を維持し、計画的な運用を心がけている状況ではあるが、今後も計画的な運営を図り、財政の健全化に努める。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2973457</v>
      </c>
      <c r="BO4" s="464"/>
      <c r="BP4" s="464"/>
      <c r="BQ4" s="464"/>
      <c r="BR4" s="464"/>
      <c r="BS4" s="464"/>
      <c r="BT4" s="464"/>
      <c r="BU4" s="465"/>
      <c r="BV4" s="463">
        <v>2617867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9.6</v>
      </c>
      <c r="CU4" s="648"/>
      <c r="CV4" s="648"/>
      <c r="CW4" s="648"/>
      <c r="CX4" s="648"/>
      <c r="CY4" s="648"/>
      <c r="CZ4" s="648"/>
      <c r="DA4" s="649"/>
      <c r="DB4" s="647">
        <v>10.199999999999999</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2871963</v>
      </c>
      <c r="BO5" s="469"/>
      <c r="BP5" s="469"/>
      <c r="BQ5" s="469"/>
      <c r="BR5" s="469"/>
      <c r="BS5" s="469"/>
      <c r="BT5" s="469"/>
      <c r="BU5" s="470"/>
      <c r="BV5" s="468">
        <v>2515887</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89.9</v>
      </c>
      <c r="CU5" s="439"/>
      <c r="CV5" s="439"/>
      <c r="CW5" s="439"/>
      <c r="CX5" s="439"/>
      <c r="CY5" s="439"/>
      <c r="CZ5" s="439"/>
      <c r="DA5" s="440"/>
      <c r="DB5" s="438">
        <v>92</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101494</v>
      </c>
      <c r="BO6" s="469"/>
      <c r="BP6" s="469"/>
      <c r="BQ6" s="469"/>
      <c r="BR6" s="469"/>
      <c r="BS6" s="469"/>
      <c r="BT6" s="469"/>
      <c r="BU6" s="470"/>
      <c r="BV6" s="468">
        <v>101980</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92.6</v>
      </c>
      <c r="CU6" s="622"/>
      <c r="CV6" s="622"/>
      <c r="CW6" s="622"/>
      <c r="CX6" s="622"/>
      <c r="CY6" s="622"/>
      <c r="CZ6" s="622"/>
      <c r="DA6" s="623"/>
      <c r="DB6" s="621">
        <v>94.6</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94</v>
      </c>
      <c r="AV7" s="526"/>
      <c r="AW7" s="526"/>
      <c r="AX7" s="526"/>
      <c r="AY7" s="448" t="s">
        <v>106</v>
      </c>
      <c r="AZ7" s="449"/>
      <c r="BA7" s="449"/>
      <c r="BB7" s="449"/>
      <c r="BC7" s="449"/>
      <c r="BD7" s="449"/>
      <c r="BE7" s="449"/>
      <c r="BF7" s="449"/>
      <c r="BG7" s="449"/>
      <c r="BH7" s="449"/>
      <c r="BI7" s="449"/>
      <c r="BJ7" s="449"/>
      <c r="BK7" s="449"/>
      <c r="BL7" s="449"/>
      <c r="BM7" s="450"/>
      <c r="BN7" s="468">
        <v>1176</v>
      </c>
      <c r="BO7" s="469"/>
      <c r="BP7" s="469"/>
      <c r="BQ7" s="469"/>
      <c r="BR7" s="469"/>
      <c r="BS7" s="469"/>
      <c r="BT7" s="469"/>
      <c r="BU7" s="470"/>
      <c r="BV7" s="468">
        <v>2435</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1042949</v>
      </c>
      <c r="CU7" s="469"/>
      <c r="CV7" s="469"/>
      <c r="CW7" s="469"/>
      <c r="CX7" s="469"/>
      <c r="CY7" s="469"/>
      <c r="CZ7" s="469"/>
      <c r="DA7" s="470"/>
      <c r="DB7" s="468">
        <v>971889</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100318</v>
      </c>
      <c r="BO8" s="469"/>
      <c r="BP8" s="469"/>
      <c r="BQ8" s="469"/>
      <c r="BR8" s="469"/>
      <c r="BS8" s="469"/>
      <c r="BT8" s="469"/>
      <c r="BU8" s="470"/>
      <c r="BV8" s="468">
        <v>99545</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0.23</v>
      </c>
      <c r="CU8" s="582"/>
      <c r="CV8" s="582"/>
      <c r="CW8" s="582"/>
      <c r="CX8" s="582"/>
      <c r="CY8" s="582"/>
      <c r="CZ8" s="582"/>
      <c r="DA8" s="583"/>
      <c r="DB8" s="581">
        <v>0.23</v>
      </c>
      <c r="DC8" s="582"/>
      <c r="DD8" s="582"/>
      <c r="DE8" s="582"/>
      <c r="DF8" s="582"/>
      <c r="DG8" s="582"/>
      <c r="DH8" s="582"/>
      <c r="DI8" s="583"/>
      <c r="DJ8" s="186"/>
      <c r="DK8" s="186"/>
      <c r="DL8" s="186"/>
      <c r="DM8" s="186"/>
      <c r="DN8" s="186"/>
      <c r="DO8" s="186"/>
    </row>
    <row r="9" spans="1:119" ht="18.75" customHeight="1" thickBot="1" x14ac:dyDescent="0.25">
      <c r="A9" s="187"/>
      <c r="B9" s="610" t="s">
        <v>112</v>
      </c>
      <c r="C9" s="611"/>
      <c r="D9" s="611"/>
      <c r="E9" s="611"/>
      <c r="F9" s="611"/>
      <c r="G9" s="611"/>
      <c r="H9" s="611"/>
      <c r="I9" s="611"/>
      <c r="J9" s="611"/>
      <c r="K9" s="531"/>
      <c r="L9" s="612" t="s">
        <v>113</v>
      </c>
      <c r="M9" s="613"/>
      <c r="N9" s="613"/>
      <c r="O9" s="613"/>
      <c r="P9" s="613"/>
      <c r="Q9" s="614"/>
      <c r="R9" s="615">
        <v>753</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773</v>
      </c>
      <c r="BO9" s="469"/>
      <c r="BP9" s="469"/>
      <c r="BQ9" s="469"/>
      <c r="BR9" s="469"/>
      <c r="BS9" s="469"/>
      <c r="BT9" s="469"/>
      <c r="BU9" s="470"/>
      <c r="BV9" s="468">
        <v>32128</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12.5</v>
      </c>
      <c r="CU9" s="439"/>
      <c r="CV9" s="439"/>
      <c r="CW9" s="439"/>
      <c r="CX9" s="439"/>
      <c r="CY9" s="439"/>
      <c r="CZ9" s="439"/>
      <c r="DA9" s="440"/>
      <c r="DB9" s="438">
        <v>14.6</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118</v>
      </c>
      <c r="M10" s="442"/>
      <c r="N10" s="442"/>
      <c r="O10" s="442"/>
      <c r="P10" s="442"/>
      <c r="Q10" s="443"/>
      <c r="R10" s="444">
        <v>895</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49054</v>
      </c>
      <c r="BO10" s="469"/>
      <c r="BP10" s="469"/>
      <c r="BQ10" s="469"/>
      <c r="BR10" s="469"/>
      <c r="BS10" s="469"/>
      <c r="BT10" s="469"/>
      <c r="BU10" s="470"/>
      <c r="BV10" s="468">
        <v>51108</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109</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2">
      <c r="A12" s="187"/>
      <c r="B12" s="584" t="s">
        <v>129</v>
      </c>
      <c r="C12" s="585"/>
      <c r="D12" s="585"/>
      <c r="E12" s="585"/>
      <c r="F12" s="585"/>
      <c r="G12" s="585"/>
      <c r="H12" s="585"/>
      <c r="I12" s="585"/>
      <c r="J12" s="585"/>
      <c r="K12" s="586"/>
      <c r="L12" s="593" t="s">
        <v>130</v>
      </c>
      <c r="M12" s="594"/>
      <c r="N12" s="594"/>
      <c r="O12" s="594"/>
      <c r="P12" s="594"/>
      <c r="Q12" s="595"/>
      <c r="R12" s="596">
        <v>859</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102</v>
      </c>
      <c r="AV12" s="526"/>
      <c r="AW12" s="526"/>
      <c r="AX12" s="526"/>
      <c r="AY12" s="448" t="s">
        <v>134</v>
      </c>
      <c r="AZ12" s="449"/>
      <c r="BA12" s="449"/>
      <c r="BB12" s="449"/>
      <c r="BC12" s="449"/>
      <c r="BD12" s="449"/>
      <c r="BE12" s="449"/>
      <c r="BF12" s="449"/>
      <c r="BG12" s="449"/>
      <c r="BH12" s="449"/>
      <c r="BI12" s="449"/>
      <c r="BJ12" s="449"/>
      <c r="BK12" s="449"/>
      <c r="BL12" s="449"/>
      <c r="BM12" s="450"/>
      <c r="BN12" s="468">
        <v>344000</v>
      </c>
      <c r="BO12" s="469"/>
      <c r="BP12" s="469"/>
      <c r="BQ12" s="469"/>
      <c r="BR12" s="469"/>
      <c r="BS12" s="469"/>
      <c r="BT12" s="469"/>
      <c r="BU12" s="470"/>
      <c r="BV12" s="468">
        <v>125000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137</v>
      </c>
      <c r="N13" s="569"/>
      <c r="O13" s="569"/>
      <c r="P13" s="569"/>
      <c r="Q13" s="570"/>
      <c r="R13" s="571">
        <v>848</v>
      </c>
      <c r="S13" s="572"/>
      <c r="T13" s="572"/>
      <c r="U13" s="572"/>
      <c r="V13" s="573"/>
      <c r="W13" s="559" t="s">
        <v>138</v>
      </c>
      <c r="X13" s="481"/>
      <c r="Y13" s="481"/>
      <c r="Z13" s="481"/>
      <c r="AA13" s="481"/>
      <c r="AB13" s="482"/>
      <c r="AC13" s="444">
        <v>35</v>
      </c>
      <c r="AD13" s="445"/>
      <c r="AE13" s="445"/>
      <c r="AF13" s="445"/>
      <c r="AG13" s="446"/>
      <c r="AH13" s="444">
        <v>29</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-294173</v>
      </c>
      <c r="BO13" s="469"/>
      <c r="BP13" s="469"/>
      <c r="BQ13" s="469"/>
      <c r="BR13" s="469"/>
      <c r="BS13" s="469"/>
      <c r="BT13" s="469"/>
      <c r="BU13" s="470"/>
      <c r="BV13" s="468">
        <v>-41764</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6.1</v>
      </c>
      <c r="CU13" s="439"/>
      <c r="CV13" s="439"/>
      <c r="CW13" s="439"/>
      <c r="CX13" s="439"/>
      <c r="CY13" s="439"/>
      <c r="CZ13" s="439"/>
      <c r="DA13" s="440"/>
      <c r="DB13" s="438">
        <v>6</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143</v>
      </c>
      <c r="M14" s="605"/>
      <c r="N14" s="605"/>
      <c r="O14" s="605"/>
      <c r="P14" s="605"/>
      <c r="Q14" s="606"/>
      <c r="R14" s="571">
        <v>884</v>
      </c>
      <c r="S14" s="572"/>
      <c r="T14" s="572"/>
      <c r="U14" s="572"/>
      <c r="V14" s="573"/>
      <c r="W14" s="574"/>
      <c r="X14" s="484"/>
      <c r="Y14" s="484"/>
      <c r="Z14" s="484"/>
      <c r="AA14" s="484"/>
      <c r="AB14" s="485"/>
      <c r="AC14" s="564">
        <v>9.1</v>
      </c>
      <c r="AD14" s="565"/>
      <c r="AE14" s="565"/>
      <c r="AF14" s="565"/>
      <c r="AG14" s="566"/>
      <c r="AH14" s="564">
        <v>6.8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145</v>
      </c>
      <c r="CU14" s="576"/>
      <c r="CV14" s="576"/>
      <c r="CW14" s="576"/>
      <c r="CX14" s="576"/>
      <c r="CY14" s="576"/>
      <c r="CZ14" s="576"/>
      <c r="DA14" s="577"/>
      <c r="DB14" s="575" t="s">
        <v>128</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137</v>
      </c>
      <c r="N15" s="569"/>
      <c r="O15" s="569"/>
      <c r="P15" s="569"/>
      <c r="Q15" s="570"/>
      <c r="R15" s="571">
        <v>874</v>
      </c>
      <c r="S15" s="572"/>
      <c r="T15" s="572"/>
      <c r="U15" s="572"/>
      <c r="V15" s="573"/>
      <c r="W15" s="559" t="s">
        <v>146</v>
      </c>
      <c r="X15" s="481"/>
      <c r="Y15" s="481"/>
      <c r="Z15" s="481"/>
      <c r="AA15" s="481"/>
      <c r="AB15" s="482"/>
      <c r="AC15" s="444">
        <v>62</v>
      </c>
      <c r="AD15" s="445"/>
      <c r="AE15" s="445"/>
      <c r="AF15" s="445"/>
      <c r="AG15" s="446"/>
      <c r="AH15" s="444">
        <v>92</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214513</v>
      </c>
      <c r="BO15" s="464"/>
      <c r="BP15" s="464"/>
      <c r="BQ15" s="464"/>
      <c r="BR15" s="464"/>
      <c r="BS15" s="464"/>
      <c r="BT15" s="464"/>
      <c r="BU15" s="465"/>
      <c r="BV15" s="463">
        <v>207182</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16.100000000000001</v>
      </c>
      <c r="AD16" s="565"/>
      <c r="AE16" s="565"/>
      <c r="AF16" s="565"/>
      <c r="AG16" s="566"/>
      <c r="AH16" s="564">
        <v>21.5</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958654</v>
      </c>
      <c r="BO16" s="469"/>
      <c r="BP16" s="469"/>
      <c r="BQ16" s="469"/>
      <c r="BR16" s="469"/>
      <c r="BS16" s="469"/>
      <c r="BT16" s="469"/>
      <c r="BU16" s="470"/>
      <c r="BV16" s="468">
        <v>894552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288</v>
      </c>
      <c r="AD17" s="445"/>
      <c r="AE17" s="445"/>
      <c r="AF17" s="445"/>
      <c r="AG17" s="446"/>
      <c r="AH17" s="444">
        <v>307</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269887</v>
      </c>
      <c r="BO17" s="469"/>
      <c r="BP17" s="469"/>
      <c r="BQ17" s="469"/>
      <c r="BR17" s="469"/>
      <c r="BS17" s="469"/>
      <c r="BT17" s="469"/>
      <c r="BU17" s="470"/>
      <c r="BV17" s="468">
        <v>264124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156</v>
      </c>
      <c r="C18" s="531"/>
      <c r="D18" s="531"/>
      <c r="E18" s="532"/>
      <c r="F18" s="532"/>
      <c r="G18" s="532"/>
      <c r="H18" s="532"/>
      <c r="I18" s="532"/>
      <c r="J18" s="532"/>
      <c r="K18" s="532"/>
      <c r="L18" s="533">
        <v>133.38999999999999</v>
      </c>
      <c r="M18" s="533"/>
      <c r="N18" s="533"/>
      <c r="O18" s="533"/>
      <c r="P18" s="533"/>
      <c r="Q18" s="533"/>
      <c r="R18" s="534"/>
      <c r="S18" s="534"/>
      <c r="T18" s="534"/>
      <c r="U18" s="534"/>
      <c r="V18" s="535"/>
      <c r="W18" s="549"/>
      <c r="X18" s="550"/>
      <c r="Y18" s="550"/>
      <c r="Z18" s="550"/>
      <c r="AA18" s="550"/>
      <c r="AB18" s="560"/>
      <c r="AC18" s="432">
        <v>74.8</v>
      </c>
      <c r="AD18" s="433"/>
      <c r="AE18" s="433"/>
      <c r="AF18" s="433"/>
      <c r="AG18" s="536"/>
      <c r="AH18" s="432">
        <v>71.7</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981790</v>
      </c>
      <c r="BO18" s="469"/>
      <c r="BP18" s="469"/>
      <c r="BQ18" s="469"/>
      <c r="BR18" s="469"/>
      <c r="BS18" s="469"/>
      <c r="BT18" s="469"/>
      <c r="BU18" s="470"/>
      <c r="BV18" s="468">
        <v>932849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158</v>
      </c>
      <c r="C19" s="531"/>
      <c r="D19" s="531"/>
      <c r="E19" s="532"/>
      <c r="F19" s="532"/>
      <c r="G19" s="532"/>
      <c r="H19" s="532"/>
      <c r="I19" s="532"/>
      <c r="J19" s="532"/>
      <c r="K19" s="532"/>
      <c r="L19" s="538">
        <v>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1763101</v>
      </c>
      <c r="BO19" s="469"/>
      <c r="BP19" s="469"/>
      <c r="BQ19" s="469"/>
      <c r="BR19" s="469"/>
      <c r="BS19" s="469"/>
      <c r="BT19" s="469"/>
      <c r="BU19" s="470"/>
      <c r="BV19" s="468">
        <v>1354830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160</v>
      </c>
      <c r="C20" s="531"/>
      <c r="D20" s="531"/>
      <c r="E20" s="532"/>
      <c r="F20" s="532"/>
      <c r="G20" s="532"/>
      <c r="H20" s="532"/>
      <c r="I20" s="532"/>
      <c r="J20" s="532"/>
      <c r="K20" s="532"/>
      <c r="L20" s="538">
        <v>447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3444139</v>
      </c>
      <c r="BO23" s="469"/>
      <c r="BP23" s="469"/>
      <c r="BQ23" s="469"/>
      <c r="BR23" s="469"/>
      <c r="BS23" s="469"/>
      <c r="BT23" s="469"/>
      <c r="BU23" s="470"/>
      <c r="BV23" s="468">
        <v>2935092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169</v>
      </c>
      <c r="F24" s="442"/>
      <c r="G24" s="442"/>
      <c r="H24" s="442"/>
      <c r="I24" s="442"/>
      <c r="J24" s="442"/>
      <c r="K24" s="443"/>
      <c r="L24" s="444">
        <v>1</v>
      </c>
      <c r="M24" s="445"/>
      <c r="N24" s="445"/>
      <c r="O24" s="445"/>
      <c r="P24" s="446"/>
      <c r="Q24" s="444">
        <v>6600</v>
      </c>
      <c r="R24" s="445"/>
      <c r="S24" s="445"/>
      <c r="T24" s="445"/>
      <c r="U24" s="445"/>
      <c r="V24" s="446"/>
      <c r="W24" s="510"/>
      <c r="X24" s="501"/>
      <c r="Y24" s="502"/>
      <c r="Z24" s="441" t="s">
        <v>170</v>
      </c>
      <c r="AA24" s="442"/>
      <c r="AB24" s="442"/>
      <c r="AC24" s="442"/>
      <c r="AD24" s="442"/>
      <c r="AE24" s="442"/>
      <c r="AF24" s="442"/>
      <c r="AG24" s="443"/>
      <c r="AH24" s="444">
        <v>37</v>
      </c>
      <c r="AI24" s="445"/>
      <c r="AJ24" s="445"/>
      <c r="AK24" s="445"/>
      <c r="AL24" s="446"/>
      <c r="AM24" s="444">
        <v>96718</v>
      </c>
      <c r="AN24" s="445"/>
      <c r="AO24" s="445"/>
      <c r="AP24" s="445"/>
      <c r="AQ24" s="445"/>
      <c r="AR24" s="446"/>
      <c r="AS24" s="444">
        <v>2614</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3393882</v>
      </c>
      <c r="BO24" s="469"/>
      <c r="BP24" s="469"/>
      <c r="BQ24" s="469"/>
      <c r="BR24" s="469"/>
      <c r="BS24" s="469"/>
      <c r="BT24" s="469"/>
      <c r="BU24" s="470"/>
      <c r="BV24" s="468">
        <v>2873473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172</v>
      </c>
      <c r="F25" s="442"/>
      <c r="G25" s="442"/>
      <c r="H25" s="442"/>
      <c r="I25" s="442"/>
      <c r="J25" s="442"/>
      <c r="K25" s="443"/>
      <c r="L25" s="444">
        <v>1</v>
      </c>
      <c r="M25" s="445"/>
      <c r="N25" s="445"/>
      <c r="O25" s="445"/>
      <c r="P25" s="446"/>
      <c r="Q25" s="444">
        <v>5650</v>
      </c>
      <c r="R25" s="445"/>
      <c r="S25" s="445"/>
      <c r="T25" s="445"/>
      <c r="U25" s="445"/>
      <c r="V25" s="446"/>
      <c r="W25" s="510"/>
      <c r="X25" s="501"/>
      <c r="Y25" s="502"/>
      <c r="Z25" s="441" t="s">
        <v>173</v>
      </c>
      <c r="AA25" s="442"/>
      <c r="AB25" s="442"/>
      <c r="AC25" s="442"/>
      <c r="AD25" s="442"/>
      <c r="AE25" s="442"/>
      <c r="AF25" s="442"/>
      <c r="AG25" s="443"/>
      <c r="AH25" s="444" t="s">
        <v>145</v>
      </c>
      <c r="AI25" s="445"/>
      <c r="AJ25" s="445"/>
      <c r="AK25" s="445"/>
      <c r="AL25" s="446"/>
      <c r="AM25" s="444" t="s">
        <v>145</v>
      </c>
      <c r="AN25" s="445"/>
      <c r="AO25" s="445"/>
      <c r="AP25" s="445"/>
      <c r="AQ25" s="445"/>
      <c r="AR25" s="446"/>
      <c r="AS25" s="444" t="s">
        <v>145</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t="s">
        <v>136</v>
      </c>
      <c r="BO25" s="464"/>
      <c r="BP25" s="464"/>
      <c r="BQ25" s="464"/>
      <c r="BR25" s="464"/>
      <c r="BS25" s="464"/>
      <c r="BT25" s="464"/>
      <c r="BU25" s="465"/>
      <c r="BV25" s="463">
        <v>574492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175</v>
      </c>
      <c r="F26" s="442"/>
      <c r="G26" s="442"/>
      <c r="H26" s="442"/>
      <c r="I26" s="442"/>
      <c r="J26" s="442"/>
      <c r="K26" s="443"/>
      <c r="L26" s="444">
        <v>1</v>
      </c>
      <c r="M26" s="445"/>
      <c r="N26" s="445"/>
      <c r="O26" s="445"/>
      <c r="P26" s="446"/>
      <c r="Q26" s="444">
        <v>5150</v>
      </c>
      <c r="R26" s="445"/>
      <c r="S26" s="445"/>
      <c r="T26" s="445"/>
      <c r="U26" s="445"/>
      <c r="V26" s="446"/>
      <c r="W26" s="510"/>
      <c r="X26" s="501"/>
      <c r="Y26" s="502"/>
      <c r="Z26" s="441" t="s">
        <v>176</v>
      </c>
      <c r="AA26" s="523"/>
      <c r="AB26" s="523"/>
      <c r="AC26" s="523"/>
      <c r="AD26" s="523"/>
      <c r="AE26" s="523"/>
      <c r="AF26" s="523"/>
      <c r="AG26" s="524"/>
      <c r="AH26" s="444">
        <v>1</v>
      </c>
      <c r="AI26" s="445"/>
      <c r="AJ26" s="445"/>
      <c r="AK26" s="445"/>
      <c r="AL26" s="446"/>
      <c r="AM26" s="444" t="s">
        <v>177</v>
      </c>
      <c r="AN26" s="445"/>
      <c r="AO26" s="445"/>
      <c r="AP26" s="445"/>
      <c r="AQ26" s="445"/>
      <c r="AR26" s="446"/>
      <c r="AS26" s="444" t="s">
        <v>178</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136</v>
      </c>
      <c r="BO26" s="469"/>
      <c r="BP26" s="469"/>
      <c r="BQ26" s="469"/>
      <c r="BR26" s="469"/>
      <c r="BS26" s="469"/>
      <c r="BT26" s="469"/>
      <c r="BU26" s="470"/>
      <c r="BV26" s="468" t="s">
        <v>145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180</v>
      </c>
      <c r="F27" s="442"/>
      <c r="G27" s="442"/>
      <c r="H27" s="442"/>
      <c r="I27" s="442"/>
      <c r="J27" s="442"/>
      <c r="K27" s="443"/>
      <c r="L27" s="444">
        <v>1</v>
      </c>
      <c r="M27" s="445"/>
      <c r="N27" s="445"/>
      <c r="O27" s="445"/>
      <c r="P27" s="446"/>
      <c r="Q27" s="444">
        <v>2100</v>
      </c>
      <c r="R27" s="445"/>
      <c r="S27" s="445"/>
      <c r="T27" s="445"/>
      <c r="U27" s="445"/>
      <c r="V27" s="446"/>
      <c r="W27" s="510"/>
      <c r="X27" s="501"/>
      <c r="Y27" s="502"/>
      <c r="Z27" s="441" t="s">
        <v>181</v>
      </c>
      <c r="AA27" s="442"/>
      <c r="AB27" s="442"/>
      <c r="AC27" s="442"/>
      <c r="AD27" s="442"/>
      <c r="AE27" s="442"/>
      <c r="AF27" s="442"/>
      <c r="AG27" s="443"/>
      <c r="AH27" s="444" t="s">
        <v>136</v>
      </c>
      <c r="AI27" s="445"/>
      <c r="AJ27" s="445"/>
      <c r="AK27" s="445"/>
      <c r="AL27" s="446"/>
      <c r="AM27" s="444" t="s">
        <v>136</v>
      </c>
      <c r="AN27" s="445"/>
      <c r="AO27" s="445"/>
      <c r="AP27" s="445"/>
      <c r="AQ27" s="445"/>
      <c r="AR27" s="446"/>
      <c r="AS27" s="444" t="s">
        <v>136</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33226</v>
      </c>
      <c r="BO27" s="472"/>
      <c r="BP27" s="472"/>
      <c r="BQ27" s="472"/>
      <c r="BR27" s="472"/>
      <c r="BS27" s="472"/>
      <c r="BT27" s="472"/>
      <c r="BU27" s="473"/>
      <c r="BV27" s="471">
        <v>33223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183</v>
      </c>
      <c r="F28" s="442"/>
      <c r="G28" s="442"/>
      <c r="H28" s="442"/>
      <c r="I28" s="442"/>
      <c r="J28" s="442"/>
      <c r="K28" s="443"/>
      <c r="L28" s="444">
        <v>1</v>
      </c>
      <c r="M28" s="445"/>
      <c r="N28" s="445"/>
      <c r="O28" s="445"/>
      <c r="P28" s="446"/>
      <c r="Q28" s="444">
        <v>1700</v>
      </c>
      <c r="R28" s="445"/>
      <c r="S28" s="445"/>
      <c r="T28" s="445"/>
      <c r="U28" s="445"/>
      <c r="V28" s="446"/>
      <c r="W28" s="510"/>
      <c r="X28" s="501"/>
      <c r="Y28" s="502"/>
      <c r="Z28" s="441" t="s">
        <v>184</v>
      </c>
      <c r="AA28" s="442"/>
      <c r="AB28" s="442"/>
      <c r="AC28" s="442"/>
      <c r="AD28" s="442"/>
      <c r="AE28" s="442"/>
      <c r="AF28" s="442"/>
      <c r="AG28" s="443"/>
      <c r="AH28" s="444" t="s">
        <v>136</v>
      </c>
      <c r="AI28" s="445"/>
      <c r="AJ28" s="445"/>
      <c r="AK28" s="445"/>
      <c r="AL28" s="446"/>
      <c r="AM28" s="444" t="s">
        <v>136</v>
      </c>
      <c r="AN28" s="445"/>
      <c r="AO28" s="445"/>
      <c r="AP28" s="445"/>
      <c r="AQ28" s="445"/>
      <c r="AR28" s="446"/>
      <c r="AS28" s="444" t="s">
        <v>136</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1495448</v>
      </c>
      <c r="BO28" s="464"/>
      <c r="BP28" s="464"/>
      <c r="BQ28" s="464"/>
      <c r="BR28" s="464"/>
      <c r="BS28" s="464"/>
      <c r="BT28" s="464"/>
      <c r="BU28" s="465"/>
      <c r="BV28" s="463">
        <v>1790394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186</v>
      </c>
      <c r="F29" s="442"/>
      <c r="G29" s="442"/>
      <c r="H29" s="442"/>
      <c r="I29" s="442"/>
      <c r="J29" s="442"/>
      <c r="K29" s="443"/>
      <c r="L29" s="444">
        <v>6</v>
      </c>
      <c r="M29" s="445"/>
      <c r="N29" s="445"/>
      <c r="O29" s="445"/>
      <c r="P29" s="446"/>
      <c r="Q29" s="444">
        <v>1600</v>
      </c>
      <c r="R29" s="445"/>
      <c r="S29" s="445"/>
      <c r="T29" s="445"/>
      <c r="U29" s="445"/>
      <c r="V29" s="446"/>
      <c r="W29" s="511"/>
      <c r="X29" s="512"/>
      <c r="Y29" s="513"/>
      <c r="Z29" s="441" t="s">
        <v>187</v>
      </c>
      <c r="AA29" s="442"/>
      <c r="AB29" s="442"/>
      <c r="AC29" s="442"/>
      <c r="AD29" s="442"/>
      <c r="AE29" s="442"/>
      <c r="AF29" s="442"/>
      <c r="AG29" s="443"/>
      <c r="AH29" s="444">
        <v>37</v>
      </c>
      <c r="AI29" s="445"/>
      <c r="AJ29" s="445"/>
      <c r="AK29" s="445"/>
      <c r="AL29" s="446"/>
      <c r="AM29" s="444">
        <v>96718</v>
      </c>
      <c r="AN29" s="445"/>
      <c r="AO29" s="445"/>
      <c r="AP29" s="445"/>
      <c r="AQ29" s="445"/>
      <c r="AR29" s="446"/>
      <c r="AS29" s="444">
        <v>2614</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123622</v>
      </c>
      <c r="BO29" s="469"/>
      <c r="BP29" s="469"/>
      <c r="BQ29" s="469"/>
      <c r="BR29" s="469"/>
      <c r="BS29" s="469"/>
      <c r="BT29" s="469"/>
      <c r="BU29" s="470"/>
      <c r="BV29" s="468">
        <v>123552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91.9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869947</v>
      </c>
      <c r="BO30" s="472"/>
      <c r="BP30" s="472"/>
      <c r="BQ30" s="472"/>
      <c r="BR30" s="472"/>
      <c r="BS30" s="472"/>
      <c r="BT30" s="472"/>
      <c r="BU30" s="473"/>
      <c r="BV30" s="471">
        <v>778186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196</v>
      </c>
      <c r="AN33" s="431"/>
      <c r="AO33" s="430" t="s">
        <v>199</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203</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国民健康保険事業会計（事業勘定）</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IF('各会計、関係団体の財政状況及び健全化判断比率'!B32="","",'各会計、関係団体の財政状況及び健全化判断比率'!B32)</f>
        <v>簡易水道事業会計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奈良県市町村総合事務組合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15</v>
      </c>
      <c r="CP34" s="427"/>
      <c r="CQ34" s="426" t="str">
        <f>IF('各会計、関係団体の財政状況及び健全化判断比率'!BS7="","",'各会計、関係団体の財政状況及び健全化判断比率'!BS7)</f>
        <v>下北山むらづくりセンター</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池の平公園管理運営特別会計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国民健康保険事業会計（直診勘定）</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上・下北山衛生一部事務組合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f>IF(E36="","",C35+1)</f>
        <v>3</v>
      </c>
      <c r="D36" s="427"/>
      <c r="E36" s="426" t="str">
        <f>IF('各会計、関係団体の財政状況及び健全化判断比率'!B9="","",'各会計、関係団体の財政状況及び健全化判断比率'!B9)</f>
        <v>スポーツ公園管理運営特別会計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介護保険事業会計（保険事業勘定）</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奈良広域水質検査センター組合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後期高齢者医療事業会計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奈良県後期高齢者医療広域連合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奈良県広域消防組合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南和広域医療企業団</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1kEFAmqRvo6tWlxqg060vsQ57gzCqSBzg6fhTtUWBZrPtJAj09zefMFprBnVGt3h4h5MaBfBRP3fcWRXUfN3gA==" saltValue="7u24KJq9bMeGb1Z3k7s/q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50" t="s">
        <v>569</v>
      </c>
      <c r="D34" s="1250"/>
      <c r="E34" s="1251"/>
      <c r="F34" s="32">
        <v>3.59</v>
      </c>
      <c r="G34" s="33">
        <v>8.8000000000000007</v>
      </c>
      <c r="H34" s="33">
        <v>7.06</v>
      </c>
      <c r="I34" s="33">
        <v>9.94</v>
      </c>
      <c r="J34" s="34">
        <v>9.4</v>
      </c>
      <c r="K34" s="22"/>
      <c r="L34" s="22"/>
      <c r="M34" s="22"/>
      <c r="N34" s="22"/>
      <c r="O34" s="22"/>
      <c r="P34" s="22"/>
    </row>
    <row r="35" spans="1:16" ht="39" customHeight="1" x14ac:dyDescent="0.2">
      <c r="A35" s="22"/>
      <c r="B35" s="35"/>
      <c r="C35" s="1244" t="s">
        <v>570</v>
      </c>
      <c r="D35" s="1245"/>
      <c r="E35" s="1246"/>
      <c r="F35" s="36">
        <v>0.53</v>
      </c>
      <c r="G35" s="37">
        <v>0.49</v>
      </c>
      <c r="H35" s="37">
        <v>0.88</v>
      </c>
      <c r="I35" s="37">
        <v>0.26</v>
      </c>
      <c r="J35" s="38">
        <v>1.33</v>
      </c>
      <c r="K35" s="22"/>
      <c r="L35" s="22"/>
      <c r="M35" s="22"/>
      <c r="N35" s="22"/>
      <c r="O35" s="22"/>
      <c r="P35" s="22"/>
    </row>
    <row r="36" spans="1:16" ht="39" customHeight="1" x14ac:dyDescent="0.2">
      <c r="A36" s="22"/>
      <c r="B36" s="35"/>
      <c r="C36" s="1244" t="s">
        <v>571</v>
      </c>
      <c r="D36" s="1245"/>
      <c r="E36" s="1246"/>
      <c r="F36" s="36">
        <v>0.63</v>
      </c>
      <c r="G36" s="37">
        <v>0.47</v>
      </c>
      <c r="H36" s="37">
        <v>0.66</v>
      </c>
      <c r="I36" s="37">
        <v>0.53</v>
      </c>
      <c r="J36" s="38">
        <v>0.9</v>
      </c>
      <c r="K36" s="22"/>
      <c r="L36" s="22"/>
      <c r="M36" s="22"/>
      <c r="N36" s="22"/>
      <c r="O36" s="22"/>
      <c r="P36" s="22"/>
    </row>
    <row r="37" spans="1:16" ht="39" customHeight="1" x14ac:dyDescent="0.2">
      <c r="A37" s="22"/>
      <c r="B37" s="35"/>
      <c r="C37" s="1244" t="s">
        <v>572</v>
      </c>
      <c r="D37" s="1245"/>
      <c r="E37" s="1246"/>
      <c r="F37" s="36" t="s">
        <v>519</v>
      </c>
      <c r="G37" s="37" t="s">
        <v>519</v>
      </c>
      <c r="H37" s="37" t="s">
        <v>519</v>
      </c>
      <c r="I37" s="37">
        <v>0.23</v>
      </c>
      <c r="J37" s="38">
        <v>0.17</v>
      </c>
      <c r="K37" s="22"/>
      <c r="L37" s="22"/>
      <c r="M37" s="22"/>
      <c r="N37" s="22"/>
      <c r="O37" s="22"/>
      <c r="P37" s="22"/>
    </row>
    <row r="38" spans="1:16" ht="39" customHeight="1" x14ac:dyDescent="0.2">
      <c r="A38" s="22"/>
      <c r="B38" s="35"/>
      <c r="C38" s="1244" t="s">
        <v>573</v>
      </c>
      <c r="D38" s="1245"/>
      <c r="E38" s="1246"/>
      <c r="F38" s="36">
        <v>0.14000000000000001</v>
      </c>
      <c r="G38" s="37">
        <v>0.11</v>
      </c>
      <c r="H38" s="37">
        <v>0.11</v>
      </c>
      <c r="I38" s="37">
        <v>0.06</v>
      </c>
      <c r="J38" s="38">
        <v>0.09</v>
      </c>
      <c r="K38" s="22"/>
      <c r="L38" s="22"/>
      <c r="M38" s="22"/>
      <c r="N38" s="22"/>
      <c r="O38" s="22"/>
      <c r="P38" s="22"/>
    </row>
    <row r="39" spans="1:16" ht="39" customHeight="1" x14ac:dyDescent="0.2">
      <c r="A39" s="22"/>
      <c r="B39" s="35"/>
      <c r="C39" s="1244" t="s">
        <v>574</v>
      </c>
      <c r="D39" s="1245"/>
      <c r="E39" s="1246"/>
      <c r="F39" s="36">
        <v>1.02</v>
      </c>
      <c r="G39" s="37">
        <v>0.46</v>
      </c>
      <c r="H39" s="37">
        <v>0.74</v>
      </c>
      <c r="I39" s="37">
        <v>0.05</v>
      </c>
      <c r="J39" s="38">
        <v>0.05</v>
      </c>
      <c r="K39" s="22"/>
      <c r="L39" s="22"/>
      <c r="M39" s="22"/>
      <c r="N39" s="22"/>
      <c r="O39" s="22"/>
      <c r="P39" s="22"/>
    </row>
    <row r="40" spans="1:16" ht="39" customHeight="1" x14ac:dyDescent="0.2">
      <c r="A40" s="22"/>
      <c r="B40" s="35"/>
      <c r="C40" s="1244" t="s">
        <v>575</v>
      </c>
      <c r="D40" s="1245"/>
      <c r="E40" s="1246"/>
      <c r="F40" s="36" t="s">
        <v>519</v>
      </c>
      <c r="G40" s="37" t="s">
        <v>519</v>
      </c>
      <c r="H40" s="37" t="s">
        <v>519</v>
      </c>
      <c r="I40" s="37">
        <v>0.05</v>
      </c>
      <c r="J40" s="38">
        <v>0.04</v>
      </c>
      <c r="K40" s="22"/>
      <c r="L40" s="22"/>
      <c r="M40" s="22"/>
      <c r="N40" s="22"/>
      <c r="O40" s="22"/>
      <c r="P40" s="22"/>
    </row>
    <row r="41" spans="1:16" ht="39" customHeight="1" x14ac:dyDescent="0.2">
      <c r="A41" s="22"/>
      <c r="B41" s="35"/>
      <c r="C41" s="1244" t="s">
        <v>576</v>
      </c>
      <c r="D41" s="1245"/>
      <c r="E41" s="1246"/>
      <c r="F41" s="36">
        <v>0.03</v>
      </c>
      <c r="G41" s="37">
        <v>0.03</v>
      </c>
      <c r="H41" s="37">
        <v>0.03</v>
      </c>
      <c r="I41" s="37">
        <v>0.02</v>
      </c>
      <c r="J41" s="38">
        <v>0.03</v>
      </c>
      <c r="K41" s="22"/>
      <c r="L41" s="22"/>
      <c r="M41" s="22"/>
      <c r="N41" s="22"/>
      <c r="O41" s="22"/>
      <c r="P41" s="22"/>
    </row>
    <row r="42" spans="1:16" ht="39" customHeight="1" x14ac:dyDescent="0.2">
      <c r="A42" s="22"/>
      <c r="B42" s="39"/>
      <c r="C42" s="1244" t="s">
        <v>577</v>
      </c>
      <c r="D42" s="1245"/>
      <c r="E42" s="1246"/>
      <c r="F42" s="36" t="s">
        <v>519</v>
      </c>
      <c r="G42" s="37" t="s">
        <v>519</v>
      </c>
      <c r="H42" s="37" t="s">
        <v>519</v>
      </c>
      <c r="I42" s="37" t="s">
        <v>519</v>
      </c>
      <c r="J42" s="38" t="s">
        <v>519</v>
      </c>
      <c r="K42" s="22"/>
      <c r="L42" s="22"/>
      <c r="M42" s="22"/>
      <c r="N42" s="22"/>
      <c r="O42" s="22"/>
      <c r="P42" s="22"/>
    </row>
    <row r="43" spans="1:16" ht="39" customHeight="1" thickBot="1" x14ac:dyDescent="0.25">
      <c r="A43" s="22"/>
      <c r="B43" s="40"/>
      <c r="C43" s="1247" t="s">
        <v>578</v>
      </c>
      <c r="D43" s="1248"/>
      <c r="E43" s="1249"/>
      <c r="F43" s="41">
        <v>0.19</v>
      </c>
      <c r="G43" s="42">
        <v>0.15</v>
      </c>
      <c r="H43" s="42">
        <v>0.2</v>
      </c>
      <c r="I43" s="42" t="s">
        <v>519</v>
      </c>
      <c r="J43" s="43" t="s">
        <v>519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7DCFmIpyQBw7Ti4GMSnC7z0Xb7ZYnHUEYYSXRhBBPIaWYNXO5Q3j043gulfr6uRX+V2iHN2uEafgbeCAevj06A==" saltValue="hZXBBvc9gPevPkjso9t/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168</v>
      </c>
      <c r="L45" s="60">
        <v>192</v>
      </c>
      <c r="M45" s="60">
        <v>190</v>
      </c>
      <c r="N45" s="60">
        <v>205</v>
      </c>
      <c r="O45" s="61">
        <v>227</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519</v>
      </c>
      <c r="L46" s="64" t="s">
        <v>519</v>
      </c>
      <c r="M46" s="64" t="s">
        <v>519</v>
      </c>
      <c r="N46" s="64" t="s">
        <v>519</v>
      </c>
      <c r="O46" s="65" t="s">
        <v>519</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519</v>
      </c>
      <c r="L47" s="64" t="s">
        <v>519</v>
      </c>
      <c r="M47" s="64" t="s">
        <v>519</v>
      </c>
      <c r="N47" s="64" t="s">
        <v>519</v>
      </c>
      <c r="O47" s="65" t="s">
        <v>519</v>
      </c>
      <c r="P47" s="48"/>
      <c r="Q47" s="48"/>
      <c r="R47" s="48"/>
      <c r="S47" s="48"/>
      <c r="T47" s="48"/>
      <c r="U47" s="48"/>
    </row>
    <row r="48" spans="1:21" ht="30.75" customHeight="1" x14ac:dyDescent="0.2">
      <c r="A48" s="48"/>
      <c r="B48" s="1272"/>
      <c r="C48" s="1273"/>
      <c r="D48" s="62"/>
      <c r="E48" s="1254" t="s">
        <v>15</v>
      </c>
      <c r="F48" s="1254"/>
      <c r="G48" s="1254"/>
      <c r="H48" s="1254"/>
      <c r="I48" s="1254"/>
      <c r="J48" s="1255"/>
      <c r="K48" s="63">
        <v>21</v>
      </c>
      <c r="L48" s="64">
        <v>21</v>
      </c>
      <c r="M48" s="64">
        <v>20</v>
      </c>
      <c r="N48" s="64">
        <v>19</v>
      </c>
      <c r="O48" s="65">
        <v>24</v>
      </c>
      <c r="P48" s="48"/>
      <c r="Q48" s="48"/>
      <c r="R48" s="48"/>
      <c r="S48" s="48"/>
      <c r="T48" s="48"/>
      <c r="U48" s="48"/>
    </row>
    <row r="49" spans="1:21" ht="30.75" customHeight="1" x14ac:dyDescent="0.2">
      <c r="A49" s="48"/>
      <c r="B49" s="1272"/>
      <c r="C49" s="1273"/>
      <c r="D49" s="62"/>
      <c r="E49" s="1254" t="s">
        <v>16</v>
      </c>
      <c r="F49" s="1254"/>
      <c r="G49" s="1254"/>
      <c r="H49" s="1254"/>
      <c r="I49" s="1254"/>
      <c r="J49" s="1255"/>
      <c r="K49" s="63">
        <v>32</v>
      </c>
      <c r="L49" s="64">
        <v>37</v>
      </c>
      <c r="M49" s="64">
        <v>16</v>
      </c>
      <c r="N49" s="64">
        <v>17</v>
      </c>
      <c r="O49" s="65">
        <v>19</v>
      </c>
      <c r="P49" s="48"/>
      <c r="Q49" s="48"/>
      <c r="R49" s="48"/>
      <c r="S49" s="48"/>
      <c r="T49" s="48"/>
      <c r="U49" s="48"/>
    </row>
    <row r="50" spans="1:21" ht="30.75" customHeight="1" x14ac:dyDescent="0.2">
      <c r="A50" s="48"/>
      <c r="B50" s="1272"/>
      <c r="C50" s="1273"/>
      <c r="D50" s="62"/>
      <c r="E50" s="1254" t="s">
        <v>17</v>
      </c>
      <c r="F50" s="1254"/>
      <c r="G50" s="1254"/>
      <c r="H50" s="1254"/>
      <c r="I50" s="1254"/>
      <c r="J50" s="1255"/>
      <c r="K50" s="63" t="s">
        <v>519</v>
      </c>
      <c r="L50" s="64" t="s">
        <v>519</v>
      </c>
      <c r="M50" s="64" t="s">
        <v>519</v>
      </c>
      <c r="N50" s="64" t="s">
        <v>519</v>
      </c>
      <c r="O50" s="65" t="s">
        <v>519</v>
      </c>
      <c r="P50" s="48"/>
      <c r="Q50" s="48"/>
      <c r="R50" s="48"/>
      <c r="S50" s="48"/>
      <c r="T50" s="48"/>
      <c r="U50" s="48"/>
    </row>
    <row r="51" spans="1:21" ht="30.75" customHeight="1" x14ac:dyDescent="0.2">
      <c r="A51" s="48"/>
      <c r="B51" s="1274"/>
      <c r="C51" s="1275"/>
      <c r="D51" s="66"/>
      <c r="E51" s="1254" t="s">
        <v>18</v>
      </c>
      <c r="F51" s="1254"/>
      <c r="G51" s="1254"/>
      <c r="H51" s="1254"/>
      <c r="I51" s="1254"/>
      <c r="J51" s="1255"/>
      <c r="K51" s="63">
        <v>0</v>
      </c>
      <c r="L51" s="64" t="s">
        <v>519</v>
      </c>
      <c r="M51" s="64">
        <v>0</v>
      </c>
      <c r="N51" s="64">
        <v>0</v>
      </c>
      <c r="O51" s="65">
        <v>0</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179</v>
      </c>
      <c r="L52" s="64">
        <v>193</v>
      </c>
      <c r="M52" s="64">
        <v>182</v>
      </c>
      <c r="N52" s="64">
        <v>197</v>
      </c>
      <c r="O52" s="65">
        <v>211</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42</v>
      </c>
      <c r="L53" s="69">
        <v>57</v>
      </c>
      <c r="M53" s="69">
        <v>44</v>
      </c>
      <c r="N53" s="69">
        <v>44</v>
      </c>
      <c r="O53" s="70">
        <v>59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5">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2">
      <c r="B57" s="1260" t="s">
        <v>25</v>
      </c>
      <c r="C57" s="1261"/>
      <c r="D57" s="1264" t="s">
        <v>26</v>
      </c>
      <c r="E57" s="1265"/>
      <c r="F57" s="1265"/>
      <c r="G57" s="1265"/>
      <c r="H57" s="1265"/>
      <c r="I57" s="1265"/>
      <c r="J57" s="1266"/>
      <c r="K57" s="83"/>
      <c r="L57" s="84"/>
      <c r="M57" s="84"/>
      <c r="N57" s="84"/>
      <c r="O57" s="85"/>
    </row>
    <row r="58" spans="1:21" ht="31.5" customHeight="1" thickBot="1" x14ac:dyDescent="0.25">
      <c r="B58" s="1262"/>
      <c r="C58" s="1263"/>
      <c r="D58" s="1267" t="s">
        <v>27</v>
      </c>
      <c r="E58" s="1268"/>
      <c r="F58" s="1268"/>
      <c r="G58" s="1268"/>
      <c r="H58" s="1268"/>
      <c r="I58" s="1268"/>
      <c r="J58" s="126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wOKJiX5AtX4Ezp6uRebk4/wMuZL5yR3FNuiNh199CCNGvseyix+D9kT/lpS3qLy/6Pq8PwGs0ZMWYtVl7djHA==" saltValue="V63r5R29NRFqVbjJdRb14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561</v>
      </c>
      <c r="J40" s="100" t="s">
        <v>562</v>
      </c>
      <c r="K40" s="100" t="s">
        <v>563</v>
      </c>
      <c r="L40" s="100" t="s">
        <v>564</v>
      </c>
      <c r="M40" s="101" t="s">
        <v>565</v>
      </c>
    </row>
    <row r="41" spans="2:13" ht="27.75" customHeight="1" x14ac:dyDescent="0.2">
      <c r="B41" s="1290" t="s">
        <v>30</v>
      </c>
      <c r="C41" s="1291"/>
      <c r="D41" s="102"/>
      <c r="E41" s="1292" t="s">
        <v>31</v>
      </c>
      <c r="F41" s="1292"/>
      <c r="G41" s="1292"/>
      <c r="H41" s="1293"/>
      <c r="I41" s="103">
        <v>1889</v>
      </c>
      <c r="J41" s="104">
        <v>2054</v>
      </c>
      <c r="K41" s="104">
        <v>2138</v>
      </c>
      <c r="L41" s="104">
        <v>2935</v>
      </c>
      <c r="M41" s="105">
        <v>3444</v>
      </c>
    </row>
    <row r="42" spans="2:13" ht="27.75" customHeight="1" x14ac:dyDescent="0.2">
      <c r="B42" s="1280"/>
      <c r="C42" s="1281"/>
      <c r="D42" s="106"/>
      <c r="E42" s="1284" t="s">
        <v>32</v>
      </c>
      <c r="F42" s="1284"/>
      <c r="G42" s="1284"/>
      <c r="H42" s="1285"/>
      <c r="I42" s="107" t="s">
        <v>519</v>
      </c>
      <c r="J42" s="108" t="s">
        <v>519</v>
      </c>
      <c r="K42" s="108" t="s">
        <v>519</v>
      </c>
      <c r="L42" s="108" t="s">
        <v>519</v>
      </c>
      <c r="M42" s="109" t="s">
        <v>519</v>
      </c>
    </row>
    <row r="43" spans="2:13" ht="27.75" customHeight="1" x14ac:dyDescent="0.2">
      <c r="B43" s="1280"/>
      <c r="C43" s="1281"/>
      <c r="D43" s="106"/>
      <c r="E43" s="1284" t="s">
        <v>33</v>
      </c>
      <c r="F43" s="1284"/>
      <c r="G43" s="1284"/>
      <c r="H43" s="1285"/>
      <c r="I43" s="107">
        <v>249</v>
      </c>
      <c r="J43" s="108">
        <v>292</v>
      </c>
      <c r="K43" s="108">
        <v>266</v>
      </c>
      <c r="L43" s="108">
        <v>245</v>
      </c>
      <c r="M43" s="109">
        <v>225</v>
      </c>
    </row>
    <row r="44" spans="2:13" ht="27.75" customHeight="1" x14ac:dyDescent="0.2">
      <c r="B44" s="1280"/>
      <c r="C44" s="1281"/>
      <c r="D44" s="106"/>
      <c r="E44" s="1284" t="s">
        <v>34</v>
      </c>
      <c r="F44" s="1284"/>
      <c r="G44" s="1284"/>
      <c r="H44" s="1285"/>
      <c r="I44" s="107">
        <v>196</v>
      </c>
      <c r="J44" s="108">
        <v>180</v>
      </c>
      <c r="K44" s="108">
        <v>184</v>
      </c>
      <c r="L44" s="108">
        <v>147</v>
      </c>
      <c r="M44" s="109">
        <v>128</v>
      </c>
    </row>
    <row r="45" spans="2:13" ht="27.75" customHeight="1" x14ac:dyDescent="0.2">
      <c r="B45" s="1280"/>
      <c r="C45" s="1281"/>
      <c r="D45" s="106"/>
      <c r="E45" s="1284" t="s">
        <v>35</v>
      </c>
      <c r="F45" s="1284"/>
      <c r="G45" s="1284"/>
      <c r="H45" s="1285"/>
      <c r="I45" s="107">
        <v>376</v>
      </c>
      <c r="J45" s="108">
        <v>336</v>
      </c>
      <c r="K45" s="108">
        <v>329</v>
      </c>
      <c r="L45" s="108">
        <v>322</v>
      </c>
      <c r="M45" s="109">
        <v>278</v>
      </c>
    </row>
    <row r="46" spans="2:13" ht="27.75" customHeight="1" x14ac:dyDescent="0.2">
      <c r="B46" s="1280"/>
      <c r="C46" s="1281"/>
      <c r="D46" s="110"/>
      <c r="E46" s="1284" t="s">
        <v>36</v>
      </c>
      <c r="F46" s="1284"/>
      <c r="G46" s="1284"/>
      <c r="H46" s="1285"/>
      <c r="I46" s="107" t="s">
        <v>519</v>
      </c>
      <c r="J46" s="108" t="s">
        <v>519</v>
      </c>
      <c r="K46" s="108" t="s">
        <v>519</v>
      </c>
      <c r="L46" s="108" t="s">
        <v>519</v>
      </c>
      <c r="M46" s="109" t="s">
        <v>519</v>
      </c>
    </row>
    <row r="47" spans="2:13" ht="27.75" customHeight="1" x14ac:dyDescent="0.2">
      <c r="B47" s="1280"/>
      <c r="C47" s="1281"/>
      <c r="D47" s="111"/>
      <c r="E47" s="1294" t="s">
        <v>37</v>
      </c>
      <c r="F47" s="1295"/>
      <c r="G47" s="1295"/>
      <c r="H47" s="1296"/>
      <c r="I47" s="107" t="s">
        <v>519</v>
      </c>
      <c r="J47" s="108" t="s">
        <v>519</v>
      </c>
      <c r="K47" s="108" t="s">
        <v>519</v>
      </c>
      <c r="L47" s="108" t="s">
        <v>519</v>
      </c>
      <c r="M47" s="109" t="s">
        <v>519</v>
      </c>
    </row>
    <row r="48" spans="2:13" ht="27.75" customHeight="1" x14ac:dyDescent="0.2">
      <c r="B48" s="1280"/>
      <c r="C48" s="1281"/>
      <c r="D48" s="106"/>
      <c r="E48" s="1284" t="s">
        <v>38</v>
      </c>
      <c r="F48" s="1284"/>
      <c r="G48" s="1284"/>
      <c r="H48" s="1285"/>
      <c r="I48" s="107" t="s">
        <v>519</v>
      </c>
      <c r="J48" s="108" t="s">
        <v>519</v>
      </c>
      <c r="K48" s="108" t="s">
        <v>519</v>
      </c>
      <c r="L48" s="108" t="s">
        <v>519</v>
      </c>
      <c r="M48" s="109" t="s">
        <v>519</v>
      </c>
    </row>
    <row r="49" spans="2:13" ht="27.75" customHeight="1" x14ac:dyDescent="0.2">
      <c r="B49" s="1282"/>
      <c r="C49" s="1283"/>
      <c r="D49" s="106"/>
      <c r="E49" s="1284" t="s">
        <v>39</v>
      </c>
      <c r="F49" s="1284"/>
      <c r="G49" s="1284"/>
      <c r="H49" s="1285"/>
      <c r="I49" s="107" t="s">
        <v>519</v>
      </c>
      <c r="J49" s="108" t="s">
        <v>519</v>
      </c>
      <c r="K49" s="108" t="s">
        <v>519</v>
      </c>
      <c r="L49" s="108" t="s">
        <v>519</v>
      </c>
      <c r="M49" s="109" t="s">
        <v>519</v>
      </c>
    </row>
    <row r="50" spans="2:13" ht="27.75" customHeight="1" x14ac:dyDescent="0.2">
      <c r="B50" s="1278" t="s">
        <v>40</v>
      </c>
      <c r="C50" s="1279"/>
      <c r="D50" s="112"/>
      <c r="E50" s="1284" t="s">
        <v>41</v>
      </c>
      <c r="F50" s="1284"/>
      <c r="G50" s="1284"/>
      <c r="H50" s="1285"/>
      <c r="I50" s="107">
        <v>2720</v>
      </c>
      <c r="J50" s="108">
        <v>2762</v>
      </c>
      <c r="K50" s="108">
        <v>2738</v>
      </c>
      <c r="L50" s="108">
        <v>2753</v>
      </c>
      <c r="M50" s="109">
        <v>2550</v>
      </c>
    </row>
    <row r="51" spans="2:13" ht="27.75" customHeight="1" x14ac:dyDescent="0.2">
      <c r="B51" s="1280"/>
      <c r="C51" s="1281"/>
      <c r="D51" s="106"/>
      <c r="E51" s="1284" t="s">
        <v>42</v>
      </c>
      <c r="F51" s="1284"/>
      <c r="G51" s="1284"/>
      <c r="H51" s="1285"/>
      <c r="I51" s="107">
        <v>75</v>
      </c>
      <c r="J51" s="108">
        <v>65</v>
      </c>
      <c r="K51" s="108">
        <v>55</v>
      </c>
      <c r="L51" s="108">
        <v>47</v>
      </c>
      <c r="M51" s="109">
        <v>40</v>
      </c>
    </row>
    <row r="52" spans="2:13" ht="27.75" customHeight="1" x14ac:dyDescent="0.2">
      <c r="B52" s="1282"/>
      <c r="C52" s="1283"/>
      <c r="D52" s="106"/>
      <c r="E52" s="1284" t="s">
        <v>43</v>
      </c>
      <c r="F52" s="1284"/>
      <c r="G52" s="1284"/>
      <c r="H52" s="1285"/>
      <c r="I52" s="107">
        <v>1712</v>
      </c>
      <c r="J52" s="108">
        <v>1791</v>
      </c>
      <c r="K52" s="108">
        <v>2072</v>
      </c>
      <c r="L52" s="108">
        <v>2546</v>
      </c>
      <c r="M52" s="109">
        <v>2887</v>
      </c>
    </row>
    <row r="53" spans="2:13" ht="27.75" customHeight="1" thickBot="1" x14ac:dyDescent="0.25">
      <c r="B53" s="1286" t="s">
        <v>44</v>
      </c>
      <c r="C53" s="1287"/>
      <c r="D53" s="113"/>
      <c r="E53" s="1288" t="s">
        <v>45</v>
      </c>
      <c r="F53" s="1288"/>
      <c r="G53" s="1288"/>
      <c r="H53" s="1289"/>
      <c r="I53" s="114">
        <v>-1798</v>
      </c>
      <c r="J53" s="115">
        <v>-1756</v>
      </c>
      <c r="K53" s="115">
        <v>-1948</v>
      </c>
      <c r="L53" s="115">
        <v>-1697</v>
      </c>
      <c r="M53" s="116">
        <v>-1403</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Ob8N6YupVJtspD9J7xQdrBchH/FNVd4UhE58IvZrTgmnX+iiLsAggNOJ/ggWOGvkGZxk7YbTuZ8LeXq200yUUA==" saltValue="OuGE9pdSKd/QaemUSLDr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90" zoomScaleNormal="9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563</v>
      </c>
      <c r="G54" s="125" t="s">
        <v>564</v>
      </c>
      <c r="H54" s="126" t="s">
        <v>565</v>
      </c>
    </row>
    <row r="55" spans="2:8" ht="52.5" customHeight="1" x14ac:dyDescent="0.2">
      <c r="B55" s="127"/>
      <c r="C55" s="1305" t="s">
        <v>48</v>
      </c>
      <c r="D55" s="1305"/>
      <c r="E55" s="1306"/>
      <c r="F55" s="128">
        <v>1864</v>
      </c>
      <c r="G55" s="128">
        <v>1790</v>
      </c>
      <c r="H55" s="129">
        <v>1495</v>
      </c>
    </row>
    <row r="56" spans="2:8" ht="52.5" customHeight="1" x14ac:dyDescent="0.2">
      <c r="B56" s="130"/>
      <c r="C56" s="1307" t="s">
        <v>49</v>
      </c>
      <c r="D56" s="1307"/>
      <c r="E56" s="1308"/>
      <c r="F56" s="131">
        <v>108</v>
      </c>
      <c r="G56" s="131">
        <v>124</v>
      </c>
      <c r="H56" s="132">
        <v>124</v>
      </c>
    </row>
    <row r="57" spans="2:8" ht="53.25" customHeight="1" x14ac:dyDescent="0.2">
      <c r="B57" s="130"/>
      <c r="C57" s="1309" t="s">
        <v>50</v>
      </c>
      <c r="D57" s="1309"/>
      <c r="E57" s="1310"/>
      <c r="F57" s="133">
        <v>778</v>
      </c>
      <c r="G57" s="133">
        <v>778</v>
      </c>
      <c r="H57" s="134">
        <v>870</v>
      </c>
    </row>
    <row r="58" spans="2:8" ht="45.75" customHeight="1" x14ac:dyDescent="0.2">
      <c r="B58" s="135"/>
      <c r="C58" s="1297" t="s">
        <v>593</v>
      </c>
      <c r="D58" s="1298"/>
      <c r="E58" s="1299"/>
      <c r="F58" s="136">
        <v>300</v>
      </c>
      <c r="G58" s="136">
        <v>300</v>
      </c>
      <c r="H58" s="137">
        <v>360</v>
      </c>
    </row>
    <row r="59" spans="2:8" ht="45.75" customHeight="1" x14ac:dyDescent="0.2">
      <c r="B59" s="135"/>
      <c r="C59" s="1297" t="s">
        <v>594</v>
      </c>
      <c r="D59" s="1298"/>
      <c r="E59" s="1299"/>
      <c r="F59" s="136">
        <v>255</v>
      </c>
      <c r="G59" s="136">
        <v>256</v>
      </c>
      <c r="H59" s="137">
        <v>257</v>
      </c>
    </row>
    <row r="60" spans="2:8" ht="45.75" customHeight="1" x14ac:dyDescent="0.2">
      <c r="B60" s="135"/>
      <c r="C60" s="1297" t="s">
        <v>595</v>
      </c>
      <c r="D60" s="1298"/>
      <c r="E60" s="1299"/>
      <c r="F60" s="136">
        <v>60</v>
      </c>
      <c r="G60" s="136">
        <v>60</v>
      </c>
      <c r="H60" s="137">
        <v>61</v>
      </c>
    </row>
    <row r="61" spans="2:8" ht="45.75" customHeight="1" x14ac:dyDescent="0.2">
      <c r="B61" s="135"/>
      <c r="C61" s="1297" t="s">
        <v>596</v>
      </c>
      <c r="D61" s="1298"/>
      <c r="E61" s="1299"/>
      <c r="F61" s="136">
        <v>36</v>
      </c>
      <c r="G61" s="136">
        <v>8</v>
      </c>
      <c r="H61" s="137">
        <v>41</v>
      </c>
    </row>
    <row r="62" spans="2:8" ht="45.75" customHeight="1" thickBot="1" x14ac:dyDescent="0.25">
      <c r="B62" s="138"/>
      <c r="C62" s="1300" t="s">
        <v>597</v>
      </c>
      <c r="D62" s="1301"/>
      <c r="E62" s="1302"/>
      <c r="F62" s="139" t="s">
        <v>598</v>
      </c>
      <c r="G62" s="139">
        <v>39</v>
      </c>
      <c r="H62" s="140">
        <v>37</v>
      </c>
    </row>
    <row r="63" spans="2:8" ht="52.5" customHeight="1" thickBot="1" x14ac:dyDescent="0.25">
      <c r="B63" s="141"/>
      <c r="C63" s="1303" t="s">
        <v>51</v>
      </c>
      <c r="D63" s="1303"/>
      <c r="E63" s="1304"/>
      <c r="F63" s="142">
        <v>2750</v>
      </c>
      <c r="G63" s="142">
        <v>2692</v>
      </c>
      <c r="H63" s="143">
        <v>2489</v>
      </c>
    </row>
    <row r="64" spans="2:8" ht="15" customHeight="1" x14ac:dyDescent="0.2"/>
  </sheetData>
  <sheetProtection algorithmName="SHA-512" hashValue="M65BXiro8TO9oC0lYhbPNv9G2PoYp1PYXM0yCJK80QdmmdytCq4OUTvax4Oyx1jSTOGUZWhdlpqNu2BiL7Dbfg==" saltValue="UitwVYL1ETQrdkt6wJ/8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8417D-3066-466B-B152-CF3F4BB00976}">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599</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599</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1" t="s">
        <v>609</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2" x14ac:dyDescent="0.2">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2" x14ac:dyDescent="0.2">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2" x14ac:dyDescent="0.2">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2" x14ac:dyDescent="0.2">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602</v>
      </c>
    </row>
    <row r="50" spans="1:109" ht="13.2" x14ac:dyDescent="0.2">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561</v>
      </c>
      <c r="BQ50" s="1324"/>
      <c r="BR50" s="1324"/>
      <c r="BS50" s="1324"/>
      <c r="BT50" s="1324"/>
      <c r="BU50" s="1324"/>
      <c r="BV50" s="1324"/>
      <c r="BW50" s="1324"/>
      <c r="BX50" s="1324" t="s">
        <v>562</v>
      </c>
      <c r="BY50" s="1324"/>
      <c r="BZ50" s="1324"/>
      <c r="CA50" s="1324"/>
      <c r="CB50" s="1324"/>
      <c r="CC50" s="1324"/>
      <c r="CD50" s="1324"/>
      <c r="CE50" s="1324"/>
      <c r="CF50" s="1324" t="s">
        <v>563</v>
      </c>
      <c r="CG50" s="1324"/>
      <c r="CH50" s="1324"/>
      <c r="CI50" s="1324"/>
      <c r="CJ50" s="1324"/>
      <c r="CK50" s="1324"/>
      <c r="CL50" s="1324"/>
      <c r="CM50" s="1324"/>
      <c r="CN50" s="1324" t="s">
        <v>564</v>
      </c>
      <c r="CO50" s="1324"/>
      <c r="CP50" s="1324"/>
      <c r="CQ50" s="1324"/>
      <c r="CR50" s="1324"/>
      <c r="CS50" s="1324"/>
      <c r="CT50" s="1324"/>
      <c r="CU50" s="1324"/>
      <c r="CV50" s="1324" t="s">
        <v>565</v>
      </c>
      <c r="CW50" s="1324"/>
      <c r="CX50" s="1324"/>
      <c r="CY50" s="1324"/>
      <c r="CZ50" s="1324"/>
      <c r="DA50" s="1324"/>
      <c r="DB50" s="1324"/>
      <c r="DC50" s="1324"/>
    </row>
    <row r="51" spans="1:109" ht="13.5" customHeight="1" x14ac:dyDescent="0.2">
      <c r="B51" s="397"/>
      <c r="G51" s="1330"/>
      <c r="H51" s="1330"/>
      <c r="I51" s="1328"/>
      <c r="J51" s="1328"/>
      <c r="K51" s="1326"/>
      <c r="L51" s="1326"/>
      <c r="M51" s="1326"/>
      <c r="N51" s="1326"/>
      <c r="AM51" s="406"/>
      <c r="AN51" s="1327" t="s">
        <v>603</v>
      </c>
      <c r="AO51" s="1327"/>
      <c r="AP51" s="1327"/>
      <c r="AQ51" s="1327"/>
      <c r="AR51" s="1327"/>
      <c r="AS51" s="1327"/>
      <c r="AT51" s="1327"/>
      <c r="AU51" s="1327"/>
      <c r="AV51" s="1327"/>
      <c r="AW51" s="1327"/>
      <c r="AX51" s="1327"/>
      <c r="AY51" s="1327"/>
      <c r="AZ51" s="1327"/>
      <c r="BA51" s="1327"/>
      <c r="BB51" s="1327" t="s">
        <v>604</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ht="13.2" x14ac:dyDescent="0.2">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2" x14ac:dyDescent="0.2">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605</v>
      </c>
      <c r="BC53" s="1327"/>
      <c r="BD53" s="1327"/>
      <c r="BE53" s="1327"/>
      <c r="BF53" s="1327"/>
      <c r="BG53" s="1327"/>
      <c r="BH53" s="1327"/>
      <c r="BI53" s="1327"/>
      <c r="BJ53" s="1327"/>
      <c r="BK53" s="1327"/>
      <c r="BL53" s="1327"/>
      <c r="BM53" s="1327"/>
      <c r="BN53" s="1327"/>
      <c r="BO53" s="1327"/>
      <c r="BP53" s="1325">
        <v>59.2</v>
      </c>
      <c r="BQ53" s="1325"/>
      <c r="BR53" s="1325"/>
      <c r="BS53" s="1325"/>
      <c r="BT53" s="1325"/>
      <c r="BU53" s="1325"/>
      <c r="BV53" s="1325"/>
      <c r="BW53" s="1325"/>
      <c r="BX53" s="1325">
        <v>60</v>
      </c>
      <c r="BY53" s="1325"/>
      <c r="BZ53" s="1325"/>
      <c r="CA53" s="1325"/>
      <c r="CB53" s="1325"/>
      <c r="CC53" s="1325"/>
      <c r="CD53" s="1325"/>
      <c r="CE53" s="1325"/>
      <c r="CF53" s="1325">
        <v>61.7</v>
      </c>
      <c r="CG53" s="1325"/>
      <c r="CH53" s="1325"/>
      <c r="CI53" s="1325"/>
      <c r="CJ53" s="1325"/>
      <c r="CK53" s="1325"/>
      <c r="CL53" s="1325"/>
      <c r="CM53" s="1325"/>
      <c r="CN53" s="1325">
        <v>64.2</v>
      </c>
      <c r="CO53" s="1325"/>
      <c r="CP53" s="1325"/>
      <c r="CQ53" s="1325"/>
      <c r="CR53" s="1325"/>
      <c r="CS53" s="1325"/>
      <c r="CT53" s="1325"/>
      <c r="CU53" s="1325"/>
      <c r="CV53" s="1325">
        <v>63.4</v>
      </c>
      <c r="CW53" s="1325"/>
      <c r="CX53" s="1325"/>
      <c r="CY53" s="1325"/>
      <c r="CZ53" s="1325"/>
      <c r="DA53" s="1325"/>
      <c r="DB53" s="1325"/>
      <c r="DC53" s="1325"/>
    </row>
    <row r="54" spans="1:109" ht="13.2" x14ac:dyDescent="0.2">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2" x14ac:dyDescent="0.2">
      <c r="A55" s="405"/>
      <c r="B55" s="397"/>
      <c r="G55" s="1320"/>
      <c r="H55" s="1320"/>
      <c r="I55" s="1320"/>
      <c r="J55" s="1320"/>
      <c r="K55" s="1326"/>
      <c r="L55" s="1326"/>
      <c r="M55" s="1326"/>
      <c r="N55" s="1326"/>
      <c r="AN55" s="1324" t="s">
        <v>606</v>
      </c>
      <c r="AO55" s="1324"/>
      <c r="AP55" s="1324"/>
      <c r="AQ55" s="1324"/>
      <c r="AR55" s="1324"/>
      <c r="AS55" s="1324"/>
      <c r="AT55" s="1324"/>
      <c r="AU55" s="1324"/>
      <c r="AV55" s="1324"/>
      <c r="AW55" s="1324"/>
      <c r="AX55" s="1324"/>
      <c r="AY55" s="1324"/>
      <c r="AZ55" s="1324"/>
      <c r="BA55" s="1324"/>
      <c r="BB55" s="1327" t="s">
        <v>604</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ht="13.2" x14ac:dyDescent="0.2">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ht="13.2" x14ac:dyDescent="0.2">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605</v>
      </c>
      <c r="BC57" s="1327"/>
      <c r="BD57" s="1327"/>
      <c r="BE57" s="1327"/>
      <c r="BF57" s="1327"/>
      <c r="BG57" s="1327"/>
      <c r="BH57" s="1327"/>
      <c r="BI57" s="1327"/>
      <c r="BJ57" s="1327"/>
      <c r="BK57" s="1327"/>
      <c r="BL57" s="1327"/>
      <c r="BM57" s="1327"/>
      <c r="BN57" s="1327"/>
      <c r="BO57" s="1327"/>
      <c r="BP57" s="1325">
        <v>57.9</v>
      </c>
      <c r="BQ57" s="1325"/>
      <c r="BR57" s="1325"/>
      <c r="BS57" s="1325"/>
      <c r="BT57" s="1325"/>
      <c r="BU57" s="1325"/>
      <c r="BV57" s="1325"/>
      <c r="BW57" s="1325"/>
      <c r="BX57" s="1325">
        <v>58.2</v>
      </c>
      <c r="BY57" s="1325"/>
      <c r="BZ57" s="1325"/>
      <c r="CA57" s="1325"/>
      <c r="CB57" s="1325"/>
      <c r="CC57" s="1325"/>
      <c r="CD57" s="1325"/>
      <c r="CE57" s="1325"/>
      <c r="CF57" s="1325">
        <v>59.4</v>
      </c>
      <c r="CG57" s="1325"/>
      <c r="CH57" s="1325"/>
      <c r="CI57" s="1325"/>
      <c r="CJ57" s="1325"/>
      <c r="CK57" s="1325"/>
      <c r="CL57" s="1325"/>
      <c r="CM57" s="1325"/>
      <c r="CN57" s="1325">
        <v>60.4</v>
      </c>
      <c r="CO57" s="1325"/>
      <c r="CP57" s="1325"/>
      <c r="CQ57" s="1325"/>
      <c r="CR57" s="1325"/>
      <c r="CS57" s="1325"/>
      <c r="CT57" s="1325"/>
      <c r="CU57" s="1325"/>
      <c r="CV57" s="1325">
        <v>61.5</v>
      </c>
      <c r="CW57" s="1325"/>
      <c r="CX57" s="1325"/>
      <c r="CY57" s="1325"/>
      <c r="CZ57" s="1325"/>
      <c r="DA57" s="1325"/>
      <c r="DB57" s="1325"/>
      <c r="DC57" s="1325"/>
      <c r="DD57" s="410"/>
      <c r="DE57" s="409"/>
    </row>
    <row r="58" spans="1:109" s="405" customFormat="1" ht="13.2" x14ac:dyDescent="0.2">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607</v>
      </c>
    </row>
    <row r="64" spans="1:109" ht="13.2" x14ac:dyDescent="0.2">
      <c r="B64" s="397"/>
      <c r="G64" s="404"/>
      <c r="I64" s="417"/>
      <c r="J64" s="417"/>
      <c r="K64" s="417"/>
      <c r="L64" s="417"/>
      <c r="M64" s="417"/>
      <c r="N64" s="418"/>
      <c r="AM64" s="404"/>
      <c r="AN64" s="404" t="s">
        <v>601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1" t="s">
        <v>610</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2" x14ac:dyDescent="0.2">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2" x14ac:dyDescent="0.2">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2" x14ac:dyDescent="0.2">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2" x14ac:dyDescent="0.2">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602</v>
      </c>
    </row>
    <row r="72" spans="2:107" ht="13.2" x14ac:dyDescent="0.2">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561</v>
      </c>
      <c r="BQ72" s="1324"/>
      <c r="BR72" s="1324"/>
      <c r="BS72" s="1324"/>
      <c r="BT72" s="1324"/>
      <c r="BU72" s="1324"/>
      <c r="BV72" s="1324"/>
      <c r="BW72" s="1324"/>
      <c r="BX72" s="1324" t="s">
        <v>562</v>
      </c>
      <c r="BY72" s="1324"/>
      <c r="BZ72" s="1324"/>
      <c r="CA72" s="1324"/>
      <c r="CB72" s="1324"/>
      <c r="CC72" s="1324"/>
      <c r="CD72" s="1324"/>
      <c r="CE72" s="1324"/>
      <c r="CF72" s="1324" t="s">
        <v>563</v>
      </c>
      <c r="CG72" s="1324"/>
      <c r="CH72" s="1324"/>
      <c r="CI72" s="1324"/>
      <c r="CJ72" s="1324"/>
      <c r="CK72" s="1324"/>
      <c r="CL72" s="1324"/>
      <c r="CM72" s="1324"/>
      <c r="CN72" s="1324" t="s">
        <v>564</v>
      </c>
      <c r="CO72" s="1324"/>
      <c r="CP72" s="1324"/>
      <c r="CQ72" s="1324"/>
      <c r="CR72" s="1324"/>
      <c r="CS72" s="1324"/>
      <c r="CT72" s="1324"/>
      <c r="CU72" s="1324"/>
      <c r="CV72" s="1324" t="s">
        <v>565</v>
      </c>
      <c r="CW72" s="1324"/>
      <c r="CX72" s="1324"/>
      <c r="CY72" s="1324"/>
      <c r="CZ72" s="1324"/>
      <c r="DA72" s="1324"/>
      <c r="DB72" s="1324"/>
      <c r="DC72" s="1324"/>
    </row>
    <row r="73" spans="2:107" ht="13.2" x14ac:dyDescent="0.2">
      <c r="B73" s="397"/>
      <c r="G73" s="1330"/>
      <c r="H73" s="1330"/>
      <c r="I73" s="1330"/>
      <c r="J73" s="1330"/>
      <c r="K73" s="1331"/>
      <c r="L73" s="1331"/>
      <c r="M73" s="1331"/>
      <c r="N73" s="1331"/>
      <c r="AM73" s="406"/>
      <c r="AN73" s="1327" t="s">
        <v>603</v>
      </c>
      <c r="AO73" s="1327"/>
      <c r="AP73" s="1327"/>
      <c r="AQ73" s="1327"/>
      <c r="AR73" s="1327"/>
      <c r="AS73" s="1327"/>
      <c r="AT73" s="1327"/>
      <c r="AU73" s="1327"/>
      <c r="AV73" s="1327"/>
      <c r="AW73" s="1327"/>
      <c r="AX73" s="1327"/>
      <c r="AY73" s="1327"/>
      <c r="AZ73" s="1327"/>
      <c r="BA73" s="1327"/>
      <c r="BB73" s="1327" t="s">
        <v>604</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ht="13.2" x14ac:dyDescent="0.2">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2" x14ac:dyDescent="0.2">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608</v>
      </c>
      <c r="BC75" s="1327"/>
      <c r="BD75" s="1327"/>
      <c r="BE75" s="1327"/>
      <c r="BF75" s="1327"/>
      <c r="BG75" s="1327"/>
      <c r="BH75" s="1327"/>
      <c r="BI75" s="1327"/>
      <c r="BJ75" s="1327"/>
      <c r="BK75" s="1327"/>
      <c r="BL75" s="1327"/>
      <c r="BM75" s="1327"/>
      <c r="BN75" s="1327"/>
      <c r="BO75" s="1327"/>
      <c r="BP75" s="1325">
        <v>5.4</v>
      </c>
      <c r="BQ75" s="1325"/>
      <c r="BR75" s="1325"/>
      <c r="BS75" s="1325"/>
      <c r="BT75" s="1325"/>
      <c r="BU75" s="1325"/>
      <c r="BV75" s="1325"/>
      <c r="BW75" s="1325"/>
      <c r="BX75" s="1325">
        <v>5.5</v>
      </c>
      <c r="BY75" s="1325"/>
      <c r="BZ75" s="1325"/>
      <c r="CA75" s="1325"/>
      <c r="CB75" s="1325"/>
      <c r="CC75" s="1325"/>
      <c r="CD75" s="1325"/>
      <c r="CE75" s="1325"/>
      <c r="CF75" s="1325">
        <v>5.6</v>
      </c>
      <c r="CG75" s="1325"/>
      <c r="CH75" s="1325"/>
      <c r="CI75" s="1325"/>
      <c r="CJ75" s="1325"/>
      <c r="CK75" s="1325"/>
      <c r="CL75" s="1325"/>
      <c r="CM75" s="1325"/>
      <c r="CN75" s="1325">
        <v>6</v>
      </c>
      <c r="CO75" s="1325"/>
      <c r="CP75" s="1325"/>
      <c r="CQ75" s="1325"/>
      <c r="CR75" s="1325"/>
      <c r="CS75" s="1325"/>
      <c r="CT75" s="1325"/>
      <c r="CU75" s="1325"/>
      <c r="CV75" s="1325">
        <v>6.1</v>
      </c>
      <c r="CW75" s="1325"/>
      <c r="CX75" s="1325"/>
      <c r="CY75" s="1325"/>
      <c r="CZ75" s="1325"/>
      <c r="DA75" s="1325"/>
      <c r="DB75" s="1325"/>
      <c r="DC75" s="1325"/>
    </row>
    <row r="76" spans="2:107" ht="13.2" x14ac:dyDescent="0.2">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2" x14ac:dyDescent="0.2">
      <c r="B77" s="397"/>
      <c r="G77" s="1320"/>
      <c r="H77" s="1320"/>
      <c r="I77" s="1320"/>
      <c r="J77" s="1320"/>
      <c r="K77" s="1331"/>
      <c r="L77" s="1331"/>
      <c r="M77" s="1331"/>
      <c r="N77" s="1331"/>
      <c r="AN77" s="1324" t="s">
        <v>606</v>
      </c>
      <c r="AO77" s="1324"/>
      <c r="AP77" s="1324"/>
      <c r="AQ77" s="1324"/>
      <c r="AR77" s="1324"/>
      <c r="AS77" s="1324"/>
      <c r="AT77" s="1324"/>
      <c r="AU77" s="1324"/>
      <c r="AV77" s="1324"/>
      <c r="AW77" s="1324"/>
      <c r="AX77" s="1324"/>
      <c r="AY77" s="1324"/>
      <c r="AZ77" s="1324"/>
      <c r="BA77" s="1324"/>
      <c r="BB77" s="1327" t="s">
        <v>604</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ht="13.2" x14ac:dyDescent="0.2">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2" x14ac:dyDescent="0.2">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608</v>
      </c>
      <c r="BC79" s="1327"/>
      <c r="BD79" s="1327"/>
      <c r="BE79" s="1327"/>
      <c r="BF79" s="1327"/>
      <c r="BG79" s="1327"/>
      <c r="BH79" s="1327"/>
      <c r="BI79" s="1327"/>
      <c r="BJ79" s="1327"/>
      <c r="BK79" s="1327"/>
      <c r="BL79" s="1327"/>
      <c r="BM79" s="1327"/>
      <c r="BN79" s="1327"/>
      <c r="BO79" s="1327"/>
      <c r="BP79" s="1325">
        <v>6.9</v>
      </c>
      <c r="BQ79" s="1325"/>
      <c r="BR79" s="1325"/>
      <c r="BS79" s="1325"/>
      <c r="BT79" s="1325"/>
      <c r="BU79" s="1325"/>
      <c r="BV79" s="1325"/>
      <c r="BW79" s="1325"/>
      <c r="BX79" s="1325">
        <v>7.1</v>
      </c>
      <c r="BY79" s="1325"/>
      <c r="BZ79" s="1325"/>
      <c r="CA79" s="1325"/>
      <c r="CB79" s="1325"/>
      <c r="CC79" s="1325"/>
      <c r="CD79" s="1325"/>
      <c r="CE79" s="1325"/>
      <c r="CF79" s="1325">
        <v>7.4</v>
      </c>
      <c r="CG79" s="1325"/>
      <c r="CH79" s="1325"/>
      <c r="CI79" s="1325"/>
      <c r="CJ79" s="1325"/>
      <c r="CK79" s="1325"/>
      <c r="CL79" s="1325"/>
      <c r="CM79" s="1325"/>
      <c r="CN79" s="1325">
        <v>7.4</v>
      </c>
      <c r="CO79" s="1325"/>
      <c r="CP79" s="1325"/>
      <c r="CQ79" s="1325"/>
      <c r="CR79" s="1325"/>
      <c r="CS79" s="1325"/>
      <c r="CT79" s="1325"/>
      <c r="CU79" s="1325"/>
      <c r="CV79" s="1325">
        <v>8</v>
      </c>
      <c r="CW79" s="1325"/>
      <c r="CX79" s="1325"/>
      <c r="CY79" s="1325"/>
      <c r="CZ79" s="1325"/>
      <c r="DA79" s="1325"/>
      <c r="DB79" s="1325"/>
      <c r="DC79" s="1325"/>
    </row>
    <row r="80" spans="2:107" ht="13.2" x14ac:dyDescent="0.2">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Ef8w8SnGYGKMgv280rlfb6BQJ4f2McpsPvtlBfPLuTgPzNkx6tC5/ID6DTdM3jF4y/rU7qoHOob15dvvW5VkeQ==" saltValue="YoRypHpalBUTXhObgP6F1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F70D2-2962-4181-B95C-A1B6032684B3}">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508</v>
      </c>
    </row>
  </sheetData>
  <sheetProtection algorithmName="SHA-512" hashValue="jyHIjFMmOevIRJxUTdB1oH3V78PbLYqm7+/CiJTm+qQeaTYqTzdwaa5ljg3cVRalZu3YDKPlKsefVXU2vcydBw==" saltValue="UkDrs0/a/hOE1znL2pAlQ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6E5E0-11CF-49D3-A885-0455ED0792C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508</v>
      </c>
    </row>
  </sheetData>
  <sheetProtection algorithmName="SHA-512" hashValue="WFFVnJvjEy0h72OMceJrx0tSs54OCIDeT7agP4vs63spxFpV+RFOsxKcHp2e6RVDwjTme4Qbqr+SvJ87xH+ohg==" saltValue="ZwLef6Z9F4o/g2rnNXDQW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558</v>
      </c>
      <c r="G2" s="157"/>
      <c r="H2" s="158"/>
    </row>
    <row r="3" spans="1:8" x14ac:dyDescent="0.2">
      <c r="A3" s="154" t="s">
        <v>551</v>
      </c>
      <c r="B3" s="159"/>
      <c r="C3" s="160"/>
      <c r="D3" s="161">
        <v>291947</v>
      </c>
      <c r="E3" s="162"/>
      <c r="F3" s="163">
        <v>310300</v>
      </c>
      <c r="G3" s="164"/>
      <c r="H3" s="165"/>
    </row>
    <row r="4" spans="1:8" x14ac:dyDescent="0.2">
      <c r="A4" s="166"/>
      <c r="B4" s="167"/>
      <c r="C4" s="168"/>
      <c r="D4" s="169">
        <v>173025</v>
      </c>
      <c r="E4" s="170"/>
      <c r="F4" s="171">
        <v>157576</v>
      </c>
      <c r="G4" s="172"/>
      <c r="H4" s="173"/>
    </row>
    <row r="5" spans="1:8" x14ac:dyDescent="0.2">
      <c r="A5" s="154" t="s">
        <v>553</v>
      </c>
      <c r="B5" s="159"/>
      <c r="C5" s="160"/>
      <c r="D5" s="161">
        <v>393101</v>
      </c>
      <c r="E5" s="162"/>
      <c r="F5" s="163">
        <v>317319</v>
      </c>
      <c r="G5" s="164"/>
      <c r="H5" s="165"/>
    </row>
    <row r="6" spans="1:8" x14ac:dyDescent="0.2">
      <c r="A6" s="166"/>
      <c r="B6" s="167"/>
      <c r="C6" s="168"/>
      <c r="D6" s="169">
        <v>213342</v>
      </c>
      <c r="E6" s="170"/>
      <c r="F6" s="171">
        <v>164214</v>
      </c>
      <c r="G6" s="172"/>
      <c r="H6" s="173"/>
    </row>
    <row r="7" spans="1:8" x14ac:dyDescent="0.2">
      <c r="A7" s="154" t="s">
        <v>554</v>
      </c>
      <c r="B7" s="159"/>
      <c r="C7" s="160"/>
      <c r="D7" s="161">
        <v>309045</v>
      </c>
      <c r="E7" s="162"/>
      <c r="F7" s="163">
        <v>289738</v>
      </c>
      <c r="G7" s="164"/>
      <c r="H7" s="165"/>
    </row>
    <row r="8" spans="1:8" x14ac:dyDescent="0.2">
      <c r="A8" s="166"/>
      <c r="B8" s="167"/>
      <c r="C8" s="168"/>
      <c r="D8" s="169">
        <v>208939</v>
      </c>
      <c r="E8" s="170"/>
      <c r="F8" s="171">
        <v>156238</v>
      </c>
      <c r="G8" s="172"/>
      <c r="H8" s="173"/>
    </row>
    <row r="9" spans="1:8" x14ac:dyDescent="0.2">
      <c r="A9" s="154" t="s">
        <v>555</v>
      </c>
      <c r="B9" s="159"/>
      <c r="C9" s="160"/>
      <c r="D9" s="161">
        <v>1211561</v>
      </c>
      <c r="E9" s="162"/>
      <c r="F9" s="163">
        <v>316937</v>
      </c>
      <c r="G9" s="164"/>
      <c r="H9" s="165"/>
    </row>
    <row r="10" spans="1:8" x14ac:dyDescent="0.2">
      <c r="A10" s="166"/>
      <c r="B10" s="167"/>
      <c r="C10" s="168"/>
      <c r="D10" s="169">
        <v>1087162</v>
      </c>
      <c r="E10" s="170"/>
      <c r="F10" s="171">
        <v>199150</v>
      </c>
      <c r="G10" s="172"/>
      <c r="H10" s="173"/>
    </row>
    <row r="11" spans="1:8" x14ac:dyDescent="0.2">
      <c r="A11" s="154" t="s">
        <v>556</v>
      </c>
      <c r="B11" s="159"/>
      <c r="C11" s="160"/>
      <c r="D11" s="161">
        <v>1348276</v>
      </c>
      <c r="E11" s="162"/>
      <c r="F11" s="163">
        <v>332350</v>
      </c>
      <c r="G11" s="164"/>
      <c r="H11" s="165"/>
    </row>
    <row r="12" spans="1:8" x14ac:dyDescent="0.2">
      <c r="A12" s="166"/>
      <c r="B12" s="167"/>
      <c r="C12" s="174"/>
      <c r="D12" s="169">
        <v>1088308</v>
      </c>
      <c r="E12" s="170"/>
      <c r="F12" s="171">
        <v>200453</v>
      </c>
      <c r="G12" s="172"/>
      <c r="H12" s="173"/>
    </row>
    <row r="13" spans="1:8" x14ac:dyDescent="0.2">
      <c r="A13" s="154"/>
      <c r="B13" s="159"/>
      <c r="C13" s="175"/>
      <c r="D13" s="176">
        <v>710786</v>
      </c>
      <c r="E13" s="177"/>
      <c r="F13" s="178">
        <v>313329</v>
      </c>
      <c r="G13" s="179"/>
      <c r="H13" s="165"/>
    </row>
    <row r="14" spans="1:8" x14ac:dyDescent="0.2">
      <c r="A14" s="166"/>
      <c r="B14" s="167"/>
      <c r="C14" s="168"/>
      <c r="D14" s="169">
        <v>554155</v>
      </c>
      <c r="E14" s="170"/>
      <c r="F14" s="171">
        <v>175526</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3.6</v>
      </c>
      <c r="C19" s="180">
        <f>ROUND(VALUE(SUBSTITUTE(実質収支比率等に係る経年分析!G$48,"▲","-")),2)</f>
        <v>8.8000000000000007</v>
      </c>
      <c r="D19" s="180">
        <f>ROUND(VALUE(SUBSTITUTE(実質収支比率等に係る経年分析!H$48,"▲","-")),2)</f>
        <v>7.06</v>
      </c>
      <c r="E19" s="180">
        <f>ROUND(VALUE(SUBSTITUTE(実質収支比率等に係る経年分析!I$48,"▲","-")),2)</f>
        <v>10.24</v>
      </c>
      <c r="F19" s="180">
        <f>ROUND(VALUE(SUBSTITUTE(実質収支比率等に係る経年分析!J$48,"▲","-")),2)</f>
        <v>9.6199999999999992</v>
      </c>
    </row>
    <row r="20" spans="1:11" x14ac:dyDescent="0.2">
      <c r="A20" s="180" t="s">
        <v>55</v>
      </c>
      <c r="B20" s="180">
        <f>ROUND(VALUE(SUBSTITUTE(実質収支比率等に係る経年分析!F$47,"▲","-")),2)</f>
        <v>172.86</v>
      </c>
      <c r="C20" s="180">
        <f>ROUND(VALUE(SUBSTITUTE(実質収支比率等に係る経年分析!G$47,"▲","-")),2)</f>
        <v>181.2</v>
      </c>
      <c r="D20" s="180">
        <f>ROUND(VALUE(SUBSTITUTE(実質収支比率等に係る経年分析!H$47,"▲","-")),2)</f>
        <v>195.3</v>
      </c>
      <c r="E20" s="180">
        <f>ROUND(VALUE(SUBSTITUTE(実質収支比率等に係る経年分析!I$47,"▲","-")),2)</f>
        <v>184.21</v>
      </c>
      <c r="F20" s="180">
        <f>ROUND(VALUE(SUBSTITUTE(実質収支比率等に係る経年分析!J$47,"▲","-")),2)</f>
        <v>143.38999999999999</v>
      </c>
    </row>
    <row r="21" spans="1:11" x14ac:dyDescent="0.2">
      <c r="A21" s="180" t="s">
        <v>56</v>
      </c>
      <c r="B21" s="180">
        <f>IF(ISNUMBER(VALUE(SUBSTITUTE(実質収支比率等に係る経年分析!F$49,"▲","-"))),ROUND(VALUE(SUBSTITUTE(実質収支比率等に係る経年分析!F$49,"▲","-")),2),NA())</f>
        <v>13.45</v>
      </c>
      <c r="C21" s="180">
        <f>IF(ISNUMBER(VALUE(SUBSTITUTE(実質収支比率等に係る経年分析!G$49,"▲","-"))),ROUND(VALUE(SUBSTITUTE(実質収支比率等に係る経年分析!G$49,"▲","-")),2),NA())</f>
        <v>9.56</v>
      </c>
      <c r="D21" s="180">
        <f>IF(ISNUMBER(VALUE(SUBSTITUTE(実質収支比率等に係る経年分析!H$49,"▲","-"))),ROUND(VALUE(SUBSTITUTE(実質収支比率等に係る経年分析!H$49,"▲","-")),2),NA())</f>
        <v>-2.2999999999999998</v>
      </c>
      <c r="E21" s="180">
        <f>IF(ISNUMBER(VALUE(SUBSTITUTE(実質収支比率等に係る経年分析!I$49,"▲","-"))),ROUND(VALUE(SUBSTITUTE(実質収支比率等に係る経年分析!I$49,"▲","-")),2),NA())</f>
        <v>-4.3</v>
      </c>
      <c r="F21" s="180">
        <f>IF(ISNUMBER(VALUE(SUBSTITUTE(実質収支比率等に係る経年分析!J$49,"▲","-"))),ROUND(VALUE(SUBSTITUTE(実質収支比率等に係る経年分析!J$49,"▲","-")),2),NA())</f>
        <v>-28.21</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2">
      <c r="A30" s="181" t="str">
        <f>IF(連結実質赤字比率に係る赤字・黒字の構成分析!C$40="",NA(),連結実質赤字比率に係る赤字・黒字の構成分析!C$40)</f>
        <v>池の平公園管理運営特別会計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2">
      <c r="A31" s="181" t="str">
        <f>IF(連結実質赤字比率に係る赤字・黒字の構成分析!C$39="",NA(),連結実質赤字比率に係る赤字・黒字の構成分析!C$39)</f>
        <v>国民健康保険事業会計（事業勘定）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2">
      <c r="A32" s="181" t="str">
        <f>IF(連結実質赤字比率に係る赤字・黒字の構成分析!C$38="",NA(),連結実質赤字比率に係る赤字・黒字の構成分析!C$38)</f>
        <v>簡易水道事業会計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2">
      <c r="A33" s="181" t="str">
        <f>IF(連結実質赤字比率に係る赤字・黒字の構成分析!C$37="",NA(),連結実質赤字比率に係る赤字・黒字の構成分析!C$37)</f>
        <v>スポーツ公園管理運営特別会計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0.17</v>
      </c>
    </row>
    <row r="34" spans="1:16" x14ac:dyDescent="0.2">
      <c r="A34" s="181" t="str">
        <f>IF(連結実質赤字比率に係る赤字・黒字の構成分析!C$36="",NA(),連結実質赤字比率に係る赤字・黒字の構成分析!C$36)</f>
        <v>国民健康保険事業会計（直診勘定）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v>
      </c>
    </row>
    <row r="35" spans="1:16" x14ac:dyDescent="0.2">
      <c r="A35" s="181" t="str">
        <f>IF(連結実質赤字比率に係る赤字・黒字の構成分析!C$35="",NA(),連結実質赤字比率に係る赤字・黒字の構成分析!C$35)</f>
        <v>介護保険事業会計（保険事業勘定）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0.53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1.33</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8.8000000000000007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9.4</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179</v>
      </c>
      <c r="E42" s="182"/>
      <c r="F42" s="182"/>
      <c r="G42" s="182">
        <f>'実質公債費比率（分子）の構造'!L$52</f>
        <v>193</v>
      </c>
      <c r="H42" s="182"/>
      <c r="I42" s="182"/>
      <c r="J42" s="182">
        <f>'実質公債費比率（分子）の構造'!M$52</f>
        <v>182</v>
      </c>
      <c r="K42" s="182"/>
      <c r="L42" s="182"/>
      <c r="M42" s="182">
        <f>'実質公債費比率（分子）の構造'!N$52</f>
        <v>197</v>
      </c>
      <c r="N42" s="182"/>
      <c r="O42" s="182"/>
      <c r="P42" s="182">
        <f>'実質公債費比率（分子）の構造'!O$52</f>
        <v>211</v>
      </c>
    </row>
    <row r="43" spans="1:16" x14ac:dyDescent="0.2">
      <c r="A43" s="182" t="s">
        <v>64</v>
      </c>
      <c r="B43" s="182">
        <f>'実質公債費比率（分子）の構造'!K$51</f>
        <v>0</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32</v>
      </c>
      <c r="C45" s="182"/>
      <c r="D45" s="182"/>
      <c r="E45" s="182">
        <f>'実質公債費比率（分子）の構造'!L$49</f>
        <v>37</v>
      </c>
      <c r="F45" s="182"/>
      <c r="G45" s="182"/>
      <c r="H45" s="182">
        <f>'実質公債費比率（分子）の構造'!M$49</f>
        <v>16</v>
      </c>
      <c r="I45" s="182"/>
      <c r="J45" s="182"/>
      <c r="K45" s="182">
        <f>'実質公債費比率（分子）の構造'!N$49</f>
        <v>17</v>
      </c>
      <c r="L45" s="182"/>
      <c r="M45" s="182"/>
      <c r="N45" s="182">
        <f>'実質公債費比率（分子）の構造'!O$49</f>
        <v>19</v>
      </c>
      <c r="O45" s="182"/>
      <c r="P45" s="182"/>
    </row>
    <row r="46" spans="1:16" x14ac:dyDescent="0.2">
      <c r="A46" s="182" t="s">
        <v>67</v>
      </c>
      <c r="B46" s="182">
        <f>'実質公債費比率（分子）の構造'!K$48</f>
        <v>21</v>
      </c>
      <c r="C46" s="182"/>
      <c r="D46" s="182"/>
      <c r="E46" s="182">
        <f>'実質公債費比率（分子）の構造'!L$48</f>
        <v>21</v>
      </c>
      <c r="F46" s="182"/>
      <c r="G46" s="182"/>
      <c r="H46" s="182">
        <f>'実質公債費比率（分子）の構造'!M$48</f>
        <v>20</v>
      </c>
      <c r="I46" s="182"/>
      <c r="J46" s="182"/>
      <c r="K46" s="182">
        <f>'実質公債費比率（分子）の構造'!N$48</f>
        <v>19</v>
      </c>
      <c r="L46" s="182"/>
      <c r="M46" s="182"/>
      <c r="N46" s="182">
        <f>'実質公債費比率（分子）の構造'!O$48</f>
        <v>24</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168</v>
      </c>
      <c r="C49" s="182"/>
      <c r="D49" s="182"/>
      <c r="E49" s="182">
        <f>'実質公債費比率（分子）の構造'!L$45</f>
        <v>192</v>
      </c>
      <c r="F49" s="182"/>
      <c r="G49" s="182"/>
      <c r="H49" s="182">
        <f>'実質公債費比率（分子）の構造'!M$45</f>
        <v>190</v>
      </c>
      <c r="I49" s="182"/>
      <c r="J49" s="182"/>
      <c r="K49" s="182">
        <f>'実質公債費比率（分子）の構造'!N$45</f>
        <v>205</v>
      </c>
      <c r="L49" s="182"/>
      <c r="M49" s="182"/>
      <c r="N49" s="182">
        <f>'実質公債費比率（分子）の構造'!O$45</f>
        <v>227</v>
      </c>
      <c r="O49" s="182"/>
      <c r="P49" s="182"/>
    </row>
    <row r="50" spans="1:16" x14ac:dyDescent="0.2">
      <c r="A50" s="182" t="s">
        <v>71</v>
      </c>
      <c r="B50" s="182" t="e">
        <f>NA()</f>
        <v>#N/A</v>
      </c>
      <c r="C50" s="182">
        <f>IF(ISNUMBER('実質公債費比率（分子）の構造'!K$53),'実質公債費比率（分子）の構造'!K$53,NA())</f>
        <v>42</v>
      </c>
      <c r="D50" s="182" t="e">
        <f>NA()</f>
        <v>#N/A</v>
      </c>
      <c r="E50" s="182" t="e">
        <f>NA()</f>
        <v>#N/A</v>
      </c>
      <c r="F50" s="182">
        <f>IF(ISNUMBER('実質公債費比率（分子）の構造'!L$53),'実質公債費比率（分子）の構造'!L$53,NA())</f>
        <v>57</v>
      </c>
      <c r="G50" s="182" t="e">
        <f>NA()</f>
        <v>#N/A</v>
      </c>
      <c r="H50" s="182" t="e">
        <f>NA()</f>
        <v>#N/A</v>
      </c>
      <c r="I50" s="182">
        <f>IF(ISNUMBER('実質公債費比率（分子）の構造'!M$53),'実質公債費比率（分子）の構造'!M$53,NA())</f>
        <v>44</v>
      </c>
      <c r="J50" s="182" t="e">
        <f>NA()</f>
        <v>#N/A</v>
      </c>
      <c r="K50" s="182" t="e">
        <f>NA()</f>
        <v>#N/A</v>
      </c>
      <c r="L50" s="182">
        <f>IF(ISNUMBER('実質公債費比率（分子）の構造'!N$53),'実質公債費比率（分子）の構造'!N$53,NA())</f>
        <v>44</v>
      </c>
      <c r="M50" s="182" t="e">
        <f>NA()</f>
        <v>#N/A</v>
      </c>
      <c r="N50" s="182" t="e">
        <f>NA()</f>
        <v>#N/A</v>
      </c>
      <c r="O50" s="182">
        <f>IF(ISNUMBER('実質公債費比率（分子）の構造'!O$53),'実質公債費比率（分子）の構造'!O$53,NA())</f>
        <v>59</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1712</v>
      </c>
      <c r="E56" s="181"/>
      <c r="F56" s="181"/>
      <c r="G56" s="181">
        <f>'将来負担比率（分子）の構造'!J$52</f>
        <v>1791</v>
      </c>
      <c r="H56" s="181"/>
      <c r="I56" s="181"/>
      <c r="J56" s="181">
        <f>'将来負担比率（分子）の構造'!K$52</f>
        <v>2072</v>
      </c>
      <c r="K56" s="181"/>
      <c r="L56" s="181"/>
      <c r="M56" s="181">
        <f>'将来負担比率（分子）の構造'!L$52</f>
        <v>2546</v>
      </c>
      <c r="N56" s="181"/>
      <c r="O56" s="181"/>
      <c r="P56" s="181">
        <f>'将来負担比率（分子）の構造'!M$52</f>
        <v>2887</v>
      </c>
    </row>
    <row r="57" spans="1:16" x14ac:dyDescent="0.2">
      <c r="A57" s="181" t="s">
        <v>42</v>
      </c>
      <c r="B57" s="181"/>
      <c r="C57" s="181"/>
      <c r="D57" s="181">
        <f>'将来負担比率（分子）の構造'!I$51</f>
        <v>75</v>
      </c>
      <c r="E57" s="181"/>
      <c r="F57" s="181"/>
      <c r="G57" s="181">
        <f>'将来負担比率（分子）の構造'!J$51</f>
        <v>65</v>
      </c>
      <c r="H57" s="181"/>
      <c r="I57" s="181"/>
      <c r="J57" s="181">
        <f>'将来負担比率（分子）の構造'!K$51</f>
        <v>55</v>
      </c>
      <c r="K57" s="181"/>
      <c r="L57" s="181"/>
      <c r="M57" s="181">
        <f>'将来負担比率（分子）の構造'!L$51</f>
        <v>47</v>
      </c>
      <c r="N57" s="181"/>
      <c r="O57" s="181"/>
      <c r="P57" s="181">
        <f>'将来負担比率（分子）の構造'!M$51</f>
        <v>40</v>
      </c>
    </row>
    <row r="58" spans="1:16" x14ac:dyDescent="0.2">
      <c r="A58" s="181" t="s">
        <v>41</v>
      </c>
      <c r="B58" s="181"/>
      <c r="C58" s="181"/>
      <c r="D58" s="181">
        <f>'将来負担比率（分子）の構造'!I$50</f>
        <v>2720</v>
      </c>
      <c r="E58" s="181"/>
      <c r="F58" s="181"/>
      <c r="G58" s="181">
        <f>'将来負担比率（分子）の構造'!J$50</f>
        <v>2762</v>
      </c>
      <c r="H58" s="181"/>
      <c r="I58" s="181"/>
      <c r="J58" s="181">
        <f>'将来負担比率（分子）の構造'!K$50</f>
        <v>2738</v>
      </c>
      <c r="K58" s="181"/>
      <c r="L58" s="181"/>
      <c r="M58" s="181">
        <f>'将来負担比率（分子）の構造'!L$50</f>
        <v>2753</v>
      </c>
      <c r="N58" s="181"/>
      <c r="O58" s="181"/>
      <c r="P58" s="181">
        <f>'将来負担比率（分子）の構造'!M$50</f>
        <v>2550</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376</v>
      </c>
      <c r="C62" s="181"/>
      <c r="D62" s="181"/>
      <c r="E62" s="181">
        <f>'将来負担比率（分子）の構造'!J$45</f>
        <v>336</v>
      </c>
      <c r="F62" s="181"/>
      <c r="G62" s="181"/>
      <c r="H62" s="181">
        <f>'将来負担比率（分子）の構造'!K$45</f>
        <v>329</v>
      </c>
      <c r="I62" s="181"/>
      <c r="J62" s="181"/>
      <c r="K62" s="181">
        <f>'将来負担比率（分子）の構造'!L$45</f>
        <v>322</v>
      </c>
      <c r="L62" s="181"/>
      <c r="M62" s="181"/>
      <c r="N62" s="181">
        <f>'将来負担比率（分子）の構造'!M$45</f>
        <v>278</v>
      </c>
      <c r="O62" s="181"/>
      <c r="P62" s="181"/>
    </row>
    <row r="63" spans="1:16" x14ac:dyDescent="0.2">
      <c r="A63" s="181" t="s">
        <v>34</v>
      </c>
      <c r="B63" s="181">
        <f>'将来負担比率（分子）の構造'!I$44</f>
        <v>196</v>
      </c>
      <c r="C63" s="181"/>
      <c r="D63" s="181"/>
      <c r="E63" s="181">
        <f>'将来負担比率（分子）の構造'!J$44</f>
        <v>180</v>
      </c>
      <c r="F63" s="181"/>
      <c r="G63" s="181"/>
      <c r="H63" s="181">
        <f>'将来負担比率（分子）の構造'!K$44</f>
        <v>184</v>
      </c>
      <c r="I63" s="181"/>
      <c r="J63" s="181"/>
      <c r="K63" s="181">
        <f>'将来負担比率（分子）の構造'!L$44</f>
        <v>147</v>
      </c>
      <c r="L63" s="181"/>
      <c r="M63" s="181"/>
      <c r="N63" s="181">
        <f>'将来負担比率（分子）の構造'!M$44</f>
        <v>128</v>
      </c>
      <c r="O63" s="181"/>
      <c r="P63" s="181"/>
    </row>
    <row r="64" spans="1:16" x14ac:dyDescent="0.2">
      <c r="A64" s="181" t="s">
        <v>33</v>
      </c>
      <c r="B64" s="181">
        <f>'将来負担比率（分子）の構造'!I$43</f>
        <v>249</v>
      </c>
      <c r="C64" s="181"/>
      <c r="D64" s="181"/>
      <c r="E64" s="181">
        <f>'将来負担比率（分子）の構造'!J$43</f>
        <v>292</v>
      </c>
      <c r="F64" s="181"/>
      <c r="G64" s="181"/>
      <c r="H64" s="181">
        <f>'将来負担比率（分子）の構造'!K$43</f>
        <v>266</v>
      </c>
      <c r="I64" s="181"/>
      <c r="J64" s="181"/>
      <c r="K64" s="181">
        <f>'将来負担比率（分子）の構造'!L$43</f>
        <v>245</v>
      </c>
      <c r="L64" s="181"/>
      <c r="M64" s="181"/>
      <c r="N64" s="181">
        <f>'将来負担比率（分子）の構造'!M$43</f>
        <v>225</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1889</v>
      </c>
      <c r="C66" s="181"/>
      <c r="D66" s="181"/>
      <c r="E66" s="181">
        <f>'将来負担比率（分子）の構造'!J$41</f>
        <v>2054</v>
      </c>
      <c r="F66" s="181"/>
      <c r="G66" s="181"/>
      <c r="H66" s="181">
        <f>'将来負担比率（分子）の構造'!K$41</f>
        <v>2138</v>
      </c>
      <c r="I66" s="181"/>
      <c r="J66" s="181"/>
      <c r="K66" s="181">
        <f>'将来負担比率（分子）の構造'!L$41</f>
        <v>2935</v>
      </c>
      <c r="L66" s="181"/>
      <c r="M66" s="181"/>
      <c r="N66" s="181">
        <f>'将来負担比率（分子）の構造'!M$41</f>
        <v>3444</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1864</v>
      </c>
      <c r="C72" s="185">
        <f>基金残高に係る経年分析!G55</f>
        <v>1790</v>
      </c>
      <c r="D72" s="185">
        <f>基金残高に係る経年分析!H55</f>
        <v>1495</v>
      </c>
    </row>
    <row r="73" spans="1:16" x14ac:dyDescent="0.2">
      <c r="A73" s="184" t="s">
        <v>78</v>
      </c>
      <c r="B73" s="185">
        <f>基金残高に係る経年分析!F56</f>
        <v>108</v>
      </c>
      <c r="C73" s="185">
        <f>基金残高に係る経年分析!G56</f>
        <v>124</v>
      </c>
      <c r="D73" s="185">
        <f>基金残高に係る経年分析!H56</f>
        <v>124</v>
      </c>
    </row>
    <row r="74" spans="1:16" x14ac:dyDescent="0.2">
      <c r="A74" s="184" t="s">
        <v>79</v>
      </c>
      <c r="B74" s="185">
        <f>基金残高に係る経年分析!F57</f>
        <v>778</v>
      </c>
      <c r="C74" s="185">
        <f>基金残高に係る経年分析!G57</f>
        <v>778</v>
      </c>
      <c r="D74" s="185">
        <f>基金残高に係る経年分析!H57</f>
        <v>870</v>
      </c>
    </row>
  </sheetData>
  <sheetProtection algorithmName="SHA-512" hashValue="6VPLYi0U681O0977VzSOjat+icukKAkQPBQ32NEtay5tmvSTfuNHlfXYU2VtYplLHBGBemNXuynBVZGfV23Rxg==" saltValue="/3mHZv0CbELpGA1iO2Al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8" t="s">
        <v>227</v>
      </c>
      <c r="C5" s="749"/>
      <c r="D5" s="749"/>
      <c r="E5" s="749"/>
      <c r="F5" s="749"/>
      <c r="G5" s="749"/>
      <c r="H5" s="749"/>
      <c r="I5" s="749"/>
      <c r="J5" s="749"/>
      <c r="K5" s="749"/>
      <c r="L5" s="749"/>
      <c r="M5" s="749"/>
      <c r="N5" s="749"/>
      <c r="O5" s="749"/>
      <c r="P5" s="749"/>
      <c r="Q5" s="750"/>
      <c r="R5" s="735">
        <v>242737</v>
      </c>
      <c r="S5" s="736"/>
      <c r="T5" s="736"/>
      <c r="U5" s="736"/>
      <c r="V5" s="736"/>
      <c r="W5" s="736"/>
      <c r="X5" s="736"/>
      <c r="Y5" s="779"/>
      <c r="Z5" s="797">
        <v>8.1999999999999993</v>
      </c>
      <c r="AA5" s="797"/>
      <c r="AB5" s="797"/>
      <c r="AC5" s="797"/>
      <c r="AD5" s="798">
        <v>242737</v>
      </c>
      <c r="AE5" s="798"/>
      <c r="AF5" s="798"/>
      <c r="AG5" s="798"/>
      <c r="AH5" s="798"/>
      <c r="AI5" s="798"/>
      <c r="AJ5" s="798"/>
      <c r="AK5" s="798"/>
      <c r="AL5" s="780">
        <v>22.9</v>
      </c>
      <c r="AM5" s="753"/>
      <c r="AN5" s="753"/>
      <c r="AO5" s="781"/>
      <c r="AP5" s="748" t="s">
        <v>228</v>
      </c>
      <c r="AQ5" s="749"/>
      <c r="AR5" s="749"/>
      <c r="AS5" s="749"/>
      <c r="AT5" s="749"/>
      <c r="AU5" s="749"/>
      <c r="AV5" s="749"/>
      <c r="AW5" s="749"/>
      <c r="AX5" s="749"/>
      <c r="AY5" s="749"/>
      <c r="AZ5" s="749"/>
      <c r="BA5" s="749"/>
      <c r="BB5" s="749"/>
      <c r="BC5" s="749"/>
      <c r="BD5" s="749"/>
      <c r="BE5" s="749"/>
      <c r="BF5" s="750"/>
      <c r="BG5" s="680">
        <v>242737</v>
      </c>
      <c r="BH5" s="681"/>
      <c r="BI5" s="681"/>
      <c r="BJ5" s="681"/>
      <c r="BK5" s="681"/>
      <c r="BL5" s="681"/>
      <c r="BM5" s="681"/>
      <c r="BN5" s="682"/>
      <c r="BO5" s="713">
        <v>100</v>
      </c>
      <c r="BP5" s="713"/>
      <c r="BQ5" s="713"/>
      <c r="BR5" s="713"/>
      <c r="BS5" s="714">
        <v>28960</v>
      </c>
      <c r="BT5" s="714"/>
      <c r="BU5" s="714"/>
      <c r="BV5" s="714"/>
      <c r="BW5" s="714"/>
      <c r="BX5" s="714"/>
      <c r="BY5" s="714"/>
      <c r="BZ5" s="714"/>
      <c r="CA5" s="714"/>
      <c r="CB5" s="768"/>
      <c r="CD5" s="784" t="s">
        <v>223</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221</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2">
      <c r="B6" s="677" t="s">
        <v>232</v>
      </c>
      <c r="C6" s="678"/>
      <c r="D6" s="678"/>
      <c r="E6" s="678"/>
      <c r="F6" s="678"/>
      <c r="G6" s="678"/>
      <c r="H6" s="678"/>
      <c r="I6" s="678"/>
      <c r="J6" s="678"/>
      <c r="K6" s="678"/>
      <c r="L6" s="678"/>
      <c r="M6" s="678"/>
      <c r="N6" s="678"/>
      <c r="O6" s="678"/>
      <c r="P6" s="678"/>
      <c r="Q6" s="679"/>
      <c r="R6" s="680">
        <v>32088</v>
      </c>
      <c r="S6" s="681"/>
      <c r="T6" s="681"/>
      <c r="U6" s="681"/>
      <c r="V6" s="681"/>
      <c r="W6" s="681"/>
      <c r="X6" s="681"/>
      <c r="Y6" s="682"/>
      <c r="Z6" s="713">
        <v>1.1000000000000001</v>
      </c>
      <c r="AA6" s="713"/>
      <c r="AB6" s="713"/>
      <c r="AC6" s="713"/>
      <c r="AD6" s="714">
        <v>32088</v>
      </c>
      <c r="AE6" s="714"/>
      <c r="AF6" s="714"/>
      <c r="AG6" s="714"/>
      <c r="AH6" s="714"/>
      <c r="AI6" s="714"/>
      <c r="AJ6" s="714"/>
      <c r="AK6" s="714"/>
      <c r="AL6" s="683">
        <v>3</v>
      </c>
      <c r="AM6" s="684"/>
      <c r="AN6" s="684"/>
      <c r="AO6" s="715"/>
      <c r="AP6" s="677" t="s">
        <v>233</v>
      </c>
      <c r="AQ6" s="678"/>
      <c r="AR6" s="678"/>
      <c r="AS6" s="678"/>
      <c r="AT6" s="678"/>
      <c r="AU6" s="678"/>
      <c r="AV6" s="678"/>
      <c r="AW6" s="678"/>
      <c r="AX6" s="678"/>
      <c r="AY6" s="678"/>
      <c r="AZ6" s="678"/>
      <c r="BA6" s="678"/>
      <c r="BB6" s="678"/>
      <c r="BC6" s="678"/>
      <c r="BD6" s="678"/>
      <c r="BE6" s="678"/>
      <c r="BF6" s="679"/>
      <c r="BG6" s="680">
        <v>242737</v>
      </c>
      <c r="BH6" s="681"/>
      <c r="BI6" s="681"/>
      <c r="BJ6" s="681"/>
      <c r="BK6" s="681"/>
      <c r="BL6" s="681"/>
      <c r="BM6" s="681"/>
      <c r="BN6" s="682"/>
      <c r="BO6" s="713">
        <v>100</v>
      </c>
      <c r="BP6" s="713"/>
      <c r="BQ6" s="713"/>
      <c r="BR6" s="713"/>
      <c r="BS6" s="714">
        <v>28960</v>
      </c>
      <c r="BT6" s="714"/>
      <c r="BU6" s="714"/>
      <c r="BV6" s="714"/>
      <c r="BW6" s="714"/>
      <c r="BX6" s="714"/>
      <c r="BY6" s="714"/>
      <c r="BZ6" s="714"/>
      <c r="CA6" s="714"/>
      <c r="CB6" s="768"/>
      <c r="CD6" s="738" t="s">
        <v>234</v>
      </c>
      <c r="CE6" s="739"/>
      <c r="CF6" s="739"/>
      <c r="CG6" s="739"/>
      <c r="CH6" s="739"/>
      <c r="CI6" s="739"/>
      <c r="CJ6" s="739"/>
      <c r="CK6" s="739"/>
      <c r="CL6" s="739"/>
      <c r="CM6" s="739"/>
      <c r="CN6" s="739"/>
      <c r="CO6" s="739"/>
      <c r="CP6" s="739"/>
      <c r="CQ6" s="740"/>
      <c r="CR6" s="680">
        <v>33488</v>
      </c>
      <c r="CS6" s="681"/>
      <c r="CT6" s="681"/>
      <c r="CU6" s="681"/>
      <c r="CV6" s="681"/>
      <c r="CW6" s="681"/>
      <c r="CX6" s="681"/>
      <c r="CY6" s="682"/>
      <c r="CZ6" s="780">
        <v>1.2</v>
      </c>
      <c r="DA6" s="753"/>
      <c r="DB6" s="753"/>
      <c r="DC6" s="783"/>
      <c r="DD6" s="686" t="s">
        <v>128</v>
      </c>
      <c r="DE6" s="681"/>
      <c r="DF6" s="681"/>
      <c r="DG6" s="681"/>
      <c r="DH6" s="681"/>
      <c r="DI6" s="681"/>
      <c r="DJ6" s="681"/>
      <c r="DK6" s="681"/>
      <c r="DL6" s="681"/>
      <c r="DM6" s="681"/>
      <c r="DN6" s="681"/>
      <c r="DO6" s="681"/>
      <c r="DP6" s="682"/>
      <c r="DQ6" s="686">
        <v>33488</v>
      </c>
      <c r="DR6" s="681"/>
      <c r="DS6" s="681"/>
      <c r="DT6" s="681"/>
      <c r="DU6" s="681"/>
      <c r="DV6" s="681"/>
      <c r="DW6" s="681"/>
      <c r="DX6" s="681"/>
      <c r="DY6" s="681"/>
      <c r="DZ6" s="681"/>
      <c r="EA6" s="681"/>
      <c r="EB6" s="681"/>
      <c r="EC6" s="726"/>
    </row>
    <row r="7" spans="2:143" ht="11.25" customHeight="1" x14ac:dyDescent="0.2">
      <c r="B7" s="677" t="s">
        <v>235</v>
      </c>
      <c r="C7" s="678"/>
      <c r="D7" s="678"/>
      <c r="E7" s="678"/>
      <c r="F7" s="678"/>
      <c r="G7" s="678"/>
      <c r="H7" s="678"/>
      <c r="I7" s="678"/>
      <c r="J7" s="678"/>
      <c r="K7" s="678"/>
      <c r="L7" s="678"/>
      <c r="M7" s="678"/>
      <c r="N7" s="678"/>
      <c r="O7" s="678"/>
      <c r="P7" s="678"/>
      <c r="Q7" s="679"/>
      <c r="R7" s="680">
        <v>127</v>
      </c>
      <c r="S7" s="681"/>
      <c r="T7" s="681"/>
      <c r="U7" s="681"/>
      <c r="V7" s="681"/>
      <c r="W7" s="681"/>
      <c r="X7" s="681"/>
      <c r="Y7" s="682"/>
      <c r="Z7" s="713">
        <v>0</v>
      </c>
      <c r="AA7" s="713"/>
      <c r="AB7" s="713"/>
      <c r="AC7" s="713"/>
      <c r="AD7" s="714">
        <v>127</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41967</v>
      </c>
      <c r="BH7" s="681"/>
      <c r="BI7" s="681"/>
      <c r="BJ7" s="681"/>
      <c r="BK7" s="681"/>
      <c r="BL7" s="681"/>
      <c r="BM7" s="681"/>
      <c r="BN7" s="682"/>
      <c r="BO7" s="713">
        <v>17.3</v>
      </c>
      <c r="BP7" s="713"/>
      <c r="BQ7" s="713"/>
      <c r="BR7" s="713"/>
      <c r="BS7" s="714" t="s">
        <v>136</v>
      </c>
      <c r="BT7" s="714"/>
      <c r="BU7" s="714"/>
      <c r="BV7" s="714"/>
      <c r="BW7" s="714"/>
      <c r="BX7" s="714"/>
      <c r="BY7" s="714"/>
      <c r="BZ7" s="714"/>
      <c r="CA7" s="714"/>
      <c r="CB7" s="768"/>
      <c r="CD7" s="727" t="s">
        <v>237</v>
      </c>
      <c r="CE7" s="724"/>
      <c r="CF7" s="724"/>
      <c r="CG7" s="724"/>
      <c r="CH7" s="724"/>
      <c r="CI7" s="724"/>
      <c r="CJ7" s="724"/>
      <c r="CK7" s="724"/>
      <c r="CL7" s="724"/>
      <c r="CM7" s="724"/>
      <c r="CN7" s="724"/>
      <c r="CO7" s="724"/>
      <c r="CP7" s="724"/>
      <c r="CQ7" s="725"/>
      <c r="CR7" s="680">
        <v>625452</v>
      </c>
      <c r="CS7" s="681"/>
      <c r="CT7" s="681"/>
      <c r="CU7" s="681"/>
      <c r="CV7" s="681"/>
      <c r="CW7" s="681"/>
      <c r="CX7" s="681"/>
      <c r="CY7" s="682"/>
      <c r="CZ7" s="713">
        <v>21.8</v>
      </c>
      <c r="DA7" s="713"/>
      <c r="DB7" s="713"/>
      <c r="DC7" s="713"/>
      <c r="DD7" s="686">
        <v>20360</v>
      </c>
      <c r="DE7" s="681"/>
      <c r="DF7" s="681"/>
      <c r="DG7" s="681"/>
      <c r="DH7" s="681"/>
      <c r="DI7" s="681"/>
      <c r="DJ7" s="681"/>
      <c r="DK7" s="681"/>
      <c r="DL7" s="681"/>
      <c r="DM7" s="681"/>
      <c r="DN7" s="681"/>
      <c r="DO7" s="681"/>
      <c r="DP7" s="682"/>
      <c r="DQ7" s="686">
        <v>403453</v>
      </c>
      <c r="DR7" s="681"/>
      <c r="DS7" s="681"/>
      <c r="DT7" s="681"/>
      <c r="DU7" s="681"/>
      <c r="DV7" s="681"/>
      <c r="DW7" s="681"/>
      <c r="DX7" s="681"/>
      <c r="DY7" s="681"/>
      <c r="DZ7" s="681"/>
      <c r="EA7" s="681"/>
      <c r="EB7" s="681"/>
      <c r="EC7" s="726"/>
    </row>
    <row r="8" spans="2:143" ht="11.25" customHeight="1" x14ac:dyDescent="0.2">
      <c r="B8" s="677" t="s">
        <v>238</v>
      </c>
      <c r="C8" s="678"/>
      <c r="D8" s="678"/>
      <c r="E8" s="678"/>
      <c r="F8" s="678"/>
      <c r="G8" s="678"/>
      <c r="H8" s="678"/>
      <c r="I8" s="678"/>
      <c r="J8" s="678"/>
      <c r="K8" s="678"/>
      <c r="L8" s="678"/>
      <c r="M8" s="678"/>
      <c r="N8" s="678"/>
      <c r="O8" s="678"/>
      <c r="P8" s="678"/>
      <c r="Q8" s="679"/>
      <c r="R8" s="680">
        <v>663</v>
      </c>
      <c r="S8" s="681"/>
      <c r="T8" s="681"/>
      <c r="U8" s="681"/>
      <c r="V8" s="681"/>
      <c r="W8" s="681"/>
      <c r="X8" s="681"/>
      <c r="Y8" s="682"/>
      <c r="Z8" s="713">
        <v>0</v>
      </c>
      <c r="AA8" s="713"/>
      <c r="AB8" s="713"/>
      <c r="AC8" s="713"/>
      <c r="AD8" s="714">
        <v>663</v>
      </c>
      <c r="AE8" s="714"/>
      <c r="AF8" s="714"/>
      <c r="AG8" s="714"/>
      <c r="AH8" s="714"/>
      <c r="AI8" s="714"/>
      <c r="AJ8" s="714"/>
      <c r="AK8" s="714"/>
      <c r="AL8" s="683">
        <v>0.1</v>
      </c>
      <c r="AM8" s="684"/>
      <c r="AN8" s="684"/>
      <c r="AO8" s="715"/>
      <c r="AP8" s="677" t="s">
        <v>239</v>
      </c>
      <c r="AQ8" s="678"/>
      <c r="AR8" s="678"/>
      <c r="AS8" s="678"/>
      <c r="AT8" s="678"/>
      <c r="AU8" s="678"/>
      <c r="AV8" s="678"/>
      <c r="AW8" s="678"/>
      <c r="AX8" s="678"/>
      <c r="AY8" s="678"/>
      <c r="AZ8" s="678"/>
      <c r="BA8" s="678"/>
      <c r="BB8" s="678"/>
      <c r="BC8" s="678"/>
      <c r="BD8" s="678"/>
      <c r="BE8" s="678"/>
      <c r="BF8" s="679"/>
      <c r="BG8" s="680">
        <v>1418</v>
      </c>
      <c r="BH8" s="681"/>
      <c r="BI8" s="681"/>
      <c r="BJ8" s="681"/>
      <c r="BK8" s="681"/>
      <c r="BL8" s="681"/>
      <c r="BM8" s="681"/>
      <c r="BN8" s="682"/>
      <c r="BO8" s="713">
        <v>0.6</v>
      </c>
      <c r="BP8" s="713"/>
      <c r="BQ8" s="713"/>
      <c r="BR8" s="713"/>
      <c r="BS8" s="686" t="s">
        <v>128</v>
      </c>
      <c r="BT8" s="681"/>
      <c r="BU8" s="681"/>
      <c r="BV8" s="681"/>
      <c r="BW8" s="681"/>
      <c r="BX8" s="681"/>
      <c r="BY8" s="681"/>
      <c r="BZ8" s="681"/>
      <c r="CA8" s="681"/>
      <c r="CB8" s="726"/>
      <c r="CD8" s="727" t="s">
        <v>240</v>
      </c>
      <c r="CE8" s="724"/>
      <c r="CF8" s="724"/>
      <c r="CG8" s="724"/>
      <c r="CH8" s="724"/>
      <c r="CI8" s="724"/>
      <c r="CJ8" s="724"/>
      <c r="CK8" s="724"/>
      <c r="CL8" s="724"/>
      <c r="CM8" s="724"/>
      <c r="CN8" s="724"/>
      <c r="CO8" s="724"/>
      <c r="CP8" s="724"/>
      <c r="CQ8" s="725"/>
      <c r="CR8" s="680">
        <v>236386</v>
      </c>
      <c r="CS8" s="681"/>
      <c r="CT8" s="681"/>
      <c r="CU8" s="681"/>
      <c r="CV8" s="681"/>
      <c r="CW8" s="681"/>
      <c r="CX8" s="681"/>
      <c r="CY8" s="682"/>
      <c r="CZ8" s="713">
        <v>8.1999999999999993</v>
      </c>
      <c r="DA8" s="713"/>
      <c r="DB8" s="713"/>
      <c r="DC8" s="713"/>
      <c r="DD8" s="686">
        <v>21628</v>
      </c>
      <c r="DE8" s="681"/>
      <c r="DF8" s="681"/>
      <c r="DG8" s="681"/>
      <c r="DH8" s="681"/>
      <c r="DI8" s="681"/>
      <c r="DJ8" s="681"/>
      <c r="DK8" s="681"/>
      <c r="DL8" s="681"/>
      <c r="DM8" s="681"/>
      <c r="DN8" s="681"/>
      <c r="DO8" s="681"/>
      <c r="DP8" s="682"/>
      <c r="DQ8" s="686">
        <v>179224</v>
      </c>
      <c r="DR8" s="681"/>
      <c r="DS8" s="681"/>
      <c r="DT8" s="681"/>
      <c r="DU8" s="681"/>
      <c r="DV8" s="681"/>
      <c r="DW8" s="681"/>
      <c r="DX8" s="681"/>
      <c r="DY8" s="681"/>
      <c r="DZ8" s="681"/>
      <c r="EA8" s="681"/>
      <c r="EB8" s="681"/>
      <c r="EC8" s="726"/>
    </row>
    <row r="9" spans="2:143" ht="11.25" customHeight="1" x14ac:dyDescent="0.2">
      <c r="B9" s="677" t="s">
        <v>241</v>
      </c>
      <c r="C9" s="678"/>
      <c r="D9" s="678"/>
      <c r="E9" s="678"/>
      <c r="F9" s="678"/>
      <c r="G9" s="678"/>
      <c r="H9" s="678"/>
      <c r="I9" s="678"/>
      <c r="J9" s="678"/>
      <c r="K9" s="678"/>
      <c r="L9" s="678"/>
      <c r="M9" s="678"/>
      <c r="N9" s="678"/>
      <c r="O9" s="678"/>
      <c r="P9" s="678"/>
      <c r="Q9" s="679"/>
      <c r="R9" s="680">
        <v>731</v>
      </c>
      <c r="S9" s="681"/>
      <c r="T9" s="681"/>
      <c r="U9" s="681"/>
      <c r="V9" s="681"/>
      <c r="W9" s="681"/>
      <c r="X9" s="681"/>
      <c r="Y9" s="682"/>
      <c r="Z9" s="713">
        <v>0</v>
      </c>
      <c r="AA9" s="713"/>
      <c r="AB9" s="713"/>
      <c r="AC9" s="713"/>
      <c r="AD9" s="714">
        <v>731</v>
      </c>
      <c r="AE9" s="714"/>
      <c r="AF9" s="714"/>
      <c r="AG9" s="714"/>
      <c r="AH9" s="714"/>
      <c r="AI9" s="714"/>
      <c r="AJ9" s="714"/>
      <c r="AK9" s="714"/>
      <c r="AL9" s="683">
        <v>0.1</v>
      </c>
      <c r="AM9" s="684"/>
      <c r="AN9" s="684"/>
      <c r="AO9" s="715"/>
      <c r="AP9" s="677" t="s">
        <v>242</v>
      </c>
      <c r="AQ9" s="678"/>
      <c r="AR9" s="678"/>
      <c r="AS9" s="678"/>
      <c r="AT9" s="678"/>
      <c r="AU9" s="678"/>
      <c r="AV9" s="678"/>
      <c r="AW9" s="678"/>
      <c r="AX9" s="678"/>
      <c r="AY9" s="678"/>
      <c r="AZ9" s="678"/>
      <c r="BA9" s="678"/>
      <c r="BB9" s="678"/>
      <c r="BC9" s="678"/>
      <c r="BD9" s="678"/>
      <c r="BE9" s="678"/>
      <c r="BF9" s="679"/>
      <c r="BG9" s="680">
        <v>30080</v>
      </c>
      <c r="BH9" s="681"/>
      <c r="BI9" s="681"/>
      <c r="BJ9" s="681"/>
      <c r="BK9" s="681"/>
      <c r="BL9" s="681"/>
      <c r="BM9" s="681"/>
      <c r="BN9" s="682"/>
      <c r="BO9" s="713">
        <v>12.4</v>
      </c>
      <c r="BP9" s="713"/>
      <c r="BQ9" s="713"/>
      <c r="BR9" s="713"/>
      <c r="BS9" s="686" t="s">
        <v>128</v>
      </c>
      <c r="BT9" s="681"/>
      <c r="BU9" s="681"/>
      <c r="BV9" s="681"/>
      <c r="BW9" s="681"/>
      <c r="BX9" s="681"/>
      <c r="BY9" s="681"/>
      <c r="BZ9" s="681"/>
      <c r="CA9" s="681"/>
      <c r="CB9" s="726"/>
      <c r="CD9" s="727" t="s">
        <v>243</v>
      </c>
      <c r="CE9" s="724"/>
      <c r="CF9" s="724"/>
      <c r="CG9" s="724"/>
      <c r="CH9" s="724"/>
      <c r="CI9" s="724"/>
      <c r="CJ9" s="724"/>
      <c r="CK9" s="724"/>
      <c r="CL9" s="724"/>
      <c r="CM9" s="724"/>
      <c r="CN9" s="724"/>
      <c r="CO9" s="724"/>
      <c r="CP9" s="724"/>
      <c r="CQ9" s="725"/>
      <c r="CR9" s="680">
        <v>157596</v>
      </c>
      <c r="CS9" s="681"/>
      <c r="CT9" s="681"/>
      <c r="CU9" s="681"/>
      <c r="CV9" s="681"/>
      <c r="CW9" s="681"/>
      <c r="CX9" s="681"/>
      <c r="CY9" s="682"/>
      <c r="CZ9" s="713">
        <v>5.5</v>
      </c>
      <c r="DA9" s="713"/>
      <c r="DB9" s="713"/>
      <c r="DC9" s="713"/>
      <c r="DD9" s="686">
        <v>422</v>
      </c>
      <c r="DE9" s="681"/>
      <c r="DF9" s="681"/>
      <c r="DG9" s="681"/>
      <c r="DH9" s="681"/>
      <c r="DI9" s="681"/>
      <c r="DJ9" s="681"/>
      <c r="DK9" s="681"/>
      <c r="DL9" s="681"/>
      <c r="DM9" s="681"/>
      <c r="DN9" s="681"/>
      <c r="DO9" s="681"/>
      <c r="DP9" s="682"/>
      <c r="DQ9" s="686">
        <v>122390</v>
      </c>
      <c r="DR9" s="681"/>
      <c r="DS9" s="681"/>
      <c r="DT9" s="681"/>
      <c r="DU9" s="681"/>
      <c r="DV9" s="681"/>
      <c r="DW9" s="681"/>
      <c r="DX9" s="681"/>
      <c r="DY9" s="681"/>
      <c r="DZ9" s="681"/>
      <c r="EA9" s="681"/>
      <c r="EB9" s="681"/>
      <c r="EC9" s="726"/>
    </row>
    <row r="10" spans="2:143" ht="11.25" customHeight="1" x14ac:dyDescent="0.2">
      <c r="B10" s="677" t="s">
        <v>244</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128</v>
      </c>
      <c r="AA10" s="713"/>
      <c r="AB10" s="713"/>
      <c r="AC10" s="713"/>
      <c r="AD10" s="714" t="s">
        <v>128</v>
      </c>
      <c r="AE10" s="714"/>
      <c r="AF10" s="714"/>
      <c r="AG10" s="714"/>
      <c r="AH10" s="714"/>
      <c r="AI10" s="714"/>
      <c r="AJ10" s="714"/>
      <c r="AK10" s="714"/>
      <c r="AL10" s="683" t="s">
        <v>136</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4772</v>
      </c>
      <c r="BH10" s="681"/>
      <c r="BI10" s="681"/>
      <c r="BJ10" s="681"/>
      <c r="BK10" s="681"/>
      <c r="BL10" s="681"/>
      <c r="BM10" s="681"/>
      <c r="BN10" s="682"/>
      <c r="BO10" s="713">
        <v>2</v>
      </c>
      <c r="BP10" s="713"/>
      <c r="BQ10" s="713"/>
      <c r="BR10" s="713"/>
      <c r="BS10" s="686" t="s">
        <v>128</v>
      </c>
      <c r="BT10" s="681"/>
      <c r="BU10" s="681"/>
      <c r="BV10" s="681"/>
      <c r="BW10" s="681"/>
      <c r="BX10" s="681"/>
      <c r="BY10" s="681"/>
      <c r="BZ10" s="681"/>
      <c r="CA10" s="681"/>
      <c r="CB10" s="726"/>
      <c r="CD10" s="727" t="s">
        <v>246</v>
      </c>
      <c r="CE10" s="724"/>
      <c r="CF10" s="724"/>
      <c r="CG10" s="724"/>
      <c r="CH10" s="724"/>
      <c r="CI10" s="724"/>
      <c r="CJ10" s="724"/>
      <c r="CK10" s="724"/>
      <c r="CL10" s="724"/>
      <c r="CM10" s="724"/>
      <c r="CN10" s="724"/>
      <c r="CO10" s="724"/>
      <c r="CP10" s="724"/>
      <c r="CQ10" s="725"/>
      <c r="CR10" s="680" t="s">
        <v>136</v>
      </c>
      <c r="CS10" s="681"/>
      <c r="CT10" s="681"/>
      <c r="CU10" s="681"/>
      <c r="CV10" s="681"/>
      <c r="CW10" s="681"/>
      <c r="CX10" s="681"/>
      <c r="CY10" s="682"/>
      <c r="CZ10" s="713" t="s">
        <v>136</v>
      </c>
      <c r="DA10" s="713"/>
      <c r="DB10" s="713"/>
      <c r="DC10" s="713"/>
      <c r="DD10" s="686" t="s">
        <v>136</v>
      </c>
      <c r="DE10" s="681"/>
      <c r="DF10" s="681"/>
      <c r="DG10" s="681"/>
      <c r="DH10" s="681"/>
      <c r="DI10" s="681"/>
      <c r="DJ10" s="681"/>
      <c r="DK10" s="681"/>
      <c r="DL10" s="681"/>
      <c r="DM10" s="681"/>
      <c r="DN10" s="681"/>
      <c r="DO10" s="681"/>
      <c r="DP10" s="682"/>
      <c r="DQ10" s="686" t="s">
        <v>136</v>
      </c>
      <c r="DR10" s="681"/>
      <c r="DS10" s="681"/>
      <c r="DT10" s="681"/>
      <c r="DU10" s="681"/>
      <c r="DV10" s="681"/>
      <c r="DW10" s="681"/>
      <c r="DX10" s="681"/>
      <c r="DY10" s="681"/>
      <c r="DZ10" s="681"/>
      <c r="EA10" s="681"/>
      <c r="EB10" s="681"/>
      <c r="EC10" s="726"/>
    </row>
    <row r="11" spans="2:143" ht="11.25" customHeight="1" x14ac:dyDescent="0.2">
      <c r="B11" s="677" t="s">
        <v>247</v>
      </c>
      <c r="C11" s="678"/>
      <c r="D11" s="678"/>
      <c r="E11" s="678"/>
      <c r="F11" s="678"/>
      <c r="G11" s="678"/>
      <c r="H11" s="678"/>
      <c r="I11" s="678"/>
      <c r="J11" s="678"/>
      <c r="K11" s="678"/>
      <c r="L11" s="678"/>
      <c r="M11" s="678"/>
      <c r="N11" s="678"/>
      <c r="O11" s="678"/>
      <c r="P11" s="678"/>
      <c r="Q11" s="679"/>
      <c r="R11" s="680">
        <v>19667</v>
      </c>
      <c r="S11" s="681"/>
      <c r="T11" s="681"/>
      <c r="U11" s="681"/>
      <c r="V11" s="681"/>
      <c r="W11" s="681"/>
      <c r="X11" s="681"/>
      <c r="Y11" s="682"/>
      <c r="Z11" s="683">
        <v>0.7</v>
      </c>
      <c r="AA11" s="684"/>
      <c r="AB11" s="684"/>
      <c r="AC11" s="685"/>
      <c r="AD11" s="686">
        <v>19667</v>
      </c>
      <c r="AE11" s="681"/>
      <c r="AF11" s="681"/>
      <c r="AG11" s="681"/>
      <c r="AH11" s="681"/>
      <c r="AI11" s="681"/>
      <c r="AJ11" s="681"/>
      <c r="AK11" s="682"/>
      <c r="AL11" s="683">
        <v>1.9</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5697</v>
      </c>
      <c r="BH11" s="681"/>
      <c r="BI11" s="681"/>
      <c r="BJ11" s="681"/>
      <c r="BK11" s="681"/>
      <c r="BL11" s="681"/>
      <c r="BM11" s="681"/>
      <c r="BN11" s="682"/>
      <c r="BO11" s="713">
        <v>2.2999999999999998</v>
      </c>
      <c r="BP11" s="713"/>
      <c r="BQ11" s="713"/>
      <c r="BR11" s="713"/>
      <c r="BS11" s="686" t="s">
        <v>128</v>
      </c>
      <c r="BT11" s="681"/>
      <c r="BU11" s="681"/>
      <c r="BV11" s="681"/>
      <c r="BW11" s="681"/>
      <c r="BX11" s="681"/>
      <c r="BY11" s="681"/>
      <c r="BZ11" s="681"/>
      <c r="CA11" s="681"/>
      <c r="CB11" s="726"/>
      <c r="CD11" s="727" t="s">
        <v>249</v>
      </c>
      <c r="CE11" s="724"/>
      <c r="CF11" s="724"/>
      <c r="CG11" s="724"/>
      <c r="CH11" s="724"/>
      <c r="CI11" s="724"/>
      <c r="CJ11" s="724"/>
      <c r="CK11" s="724"/>
      <c r="CL11" s="724"/>
      <c r="CM11" s="724"/>
      <c r="CN11" s="724"/>
      <c r="CO11" s="724"/>
      <c r="CP11" s="724"/>
      <c r="CQ11" s="725"/>
      <c r="CR11" s="680">
        <v>111246</v>
      </c>
      <c r="CS11" s="681"/>
      <c r="CT11" s="681"/>
      <c r="CU11" s="681"/>
      <c r="CV11" s="681"/>
      <c r="CW11" s="681"/>
      <c r="CX11" s="681"/>
      <c r="CY11" s="682"/>
      <c r="CZ11" s="713">
        <v>3.9</v>
      </c>
      <c r="DA11" s="713"/>
      <c r="DB11" s="713"/>
      <c r="DC11" s="713"/>
      <c r="DD11" s="686">
        <v>40410</v>
      </c>
      <c r="DE11" s="681"/>
      <c r="DF11" s="681"/>
      <c r="DG11" s="681"/>
      <c r="DH11" s="681"/>
      <c r="DI11" s="681"/>
      <c r="DJ11" s="681"/>
      <c r="DK11" s="681"/>
      <c r="DL11" s="681"/>
      <c r="DM11" s="681"/>
      <c r="DN11" s="681"/>
      <c r="DO11" s="681"/>
      <c r="DP11" s="682"/>
      <c r="DQ11" s="686">
        <v>50561</v>
      </c>
      <c r="DR11" s="681"/>
      <c r="DS11" s="681"/>
      <c r="DT11" s="681"/>
      <c r="DU11" s="681"/>
      <c r="DV11" s="681"/>
      <c r="DW11" s="681"/>
      <c r="DX11" s="681"/>
      <c r="DY11" s="681"/>
      <c r="DZ11" s="681"/>
      <c r="EA11" s="681"/>
      <c r="EB11" s="681"/>
      <c r="EC11" s="726"/>
    </row>
    <row r="12" spans="2:143" ht="11.25" customHeight="1" x14ac:dyDescent="0.2">
      <c r="B12" s="677" t="s">
        <v>250</v>
      </c>
      <c r="C12" s="678"/>
      <c r="D12" s="678"/>
      <c r="E12" s="678"/>
      <c r="F12" s="678"/>
      <c r="G12" s="678"/>
      <c r="H12" s="678"/>
      <c r="I12" s="678"/>
      <c r="J12" s="678"/>
      <c r="K12" s="678"/>
      <c r="L12" s="678"/>
      <c r="M12" s="678"/>
      <c r="N12" s="678"/>
      <c r="O12" s="678"/>
      <c r="P12" s="678"/>
      <c r="Q12" s="679"/>
      <c r="R12" s="680">
        <v>1867</v>
      </c>
      <c r="S12" s="681"/>
      <c r="T12" s="681"/>
      <c r="U12" s="681"/>
      <c r="V12" s="681"/>
      <c r="W12" s="681"/>
      <c r="X12" s="681"/>
      <c r="Y12" s="682"/>
      <c r="Z12" s="713">
        <v>0.1</v>
      </c>
      <c r="AA12" s="713"/>
      <c r="AB12" s="713"/>
      <c r="AC12" s="713"/>
      <c r="AD12" s="714">
        <v>1867</v>
      </c>
      <c r="AE12" s="714"/>
      <c r="AF12" s="714"/>
      <c r="AG12" s="714"/>
      <c r="AH12" s="714"/>
      <c r="AI12" s="714"/>
      <c r="AJ12" s="714"/>
      <c r="AK12" s="714"/>
      <c r="AL12" s="683">
        <v>0.2</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193154</v>
      </c>
      <c r="BH12" s="681"/>
      <c r="BI12" s="681"/>
      <c r="BJ12" s="681"/>
      <c r="BK12" s="681"/>
      <c r="BL12" s="681"/>
      <c r="BM12" s="681"/>
      <c r="BN12" s="682"/>
      <c r="BO12" s="713">
        <v>79.599999999999994</v>
      </c>
      <c r="BP12" s="713"/>
      <c r="BQ12" s="713"/>
      <c r="BR12" s="713"/>
      <c r="BS12" s="686">
        <v>28960</v>
      </c>
      <c r="BT12" s="681"/>
      <c r="BU12" s="681"/>
      <c r="BV12" s="681"/>
      <c r="BW12" s="681"/>
      <c r="BX12" s="681"/>
      <c r="BY12" s="681"/>
      <c r="BZ12" s="681"/>
      <c r="CA12" s="681"/>
      <c r="CB12" s="726"/>
      <c r="CD12" s="727" t="s">
        <v>252</v>
      </c>
      <c r="CE12" s="724"/>
      <c r="CF12" s="724"/>
      <c r="CG12" s="724"/>
      <c r="CH12" s="724"/>
      <c r="CI12" s="724"/>
      <c r="CJ12" s="724"/>
      <c r="CK12" s="724"/>
      <c r="CL12" s="724"/>
      <c r="CM12" s="724"/>
      <c r="CN12" s="724"/>
      <c r="CO12" s="724"/>
      <c r="CP12" s="724"/>
      <c r="CQ12" s="725"/>
      <c r="CR12" s="680">
        <v>184385</v>
      </c>
      <c r="CS12" s="681"/>
      <c r="CT12" s="681"/>
      <c r="CU12" s="681"/>
      <c r="CV12" s="681"/>
      <c r="CW12" s="681"/>
      <c r="CX12" s="681"/>
      <c r="CY12" s="682"/>
      <c r="CZ12" s="713">
        <v>6.4</v>
      </c>
      <c r="DA12" s="713"/>
      <c r="DB12" s="713"/>
      <c r="DC12" s="713"/>
      <c r="DD12" s="686">
        <v>48807</v>
      </c>
      <c r="DE12" s="681"/>
      <c r="DF12" s="681"/>
      <c r="DG12" s="681"/>
      <c r="DH12" s="681"/>
      <c r="DI12" s="681"/>
      <c r="DJ12" s="681"/>
      <c r="DK12" s="681"/>
      <c r="DL12" s="681"/>
      <c r="DM12" s="681"/>
      <c r="DN12" s="681"/>
      <c r="DO12" s="681"/>
      <c r="DP12" s="682"/>
      <c r="DQ12" s="686">
        <v>133882</v>
      </c>
      <c r="DR12" s="681"/>
      <c r="DS12" s="681"/>
      <c r="DT12" s="681"/>
      <c r="DU12" s="681"/>
      <c r="DV12" s="681"/>
      <c r="DW12" s="681"/>
      <c r="DX12" s="681"/>
      <c r="DY12" s="681"/>
      <c r="DZ12" s="681"/>
      <c r="EA12" s="681"/>
      <c r="EB12" s="681"/>
      <c r="EC12" s="726"/>
    </row>
    <row r="13" spans="2:143" ht="11.25" customHeight="1" x14ac:dyDescent="0.2">
      <c r="B13" s="677" t="s">
        <v>253</v>
      </c>
      <c r="C13" s="678"/>
      <c r="D13" s="678"/>
      <c r="E13" s="678"/>
      <c r="F13" s="678"/>
      <c r="G13" s="678"/>
      <c r="H13" s="678"/>
      <c r="I13" s="678"/>
      <c r="J13" s="678"/>
      <c r="K13" s="678"/>
      <c r="L13" s="678"/>
      <c r="M13" s="678"/>
      <c r="N13" s="678"/>
      <c r="O13" s="678"/>
      <c r="P13" s="678"/>
      <c r="Q13" s="679"/>
      <c r="R13" s="680" t="s">
        <v>254</v>
      </c>
      <c r="S13" s="681"/>
      <c r="T13" s="681"/>
      <c r="U13" s="681"/>
      <c r="V13" s="681"/>
      <c r="W13" s="681"/>
      <c r="X13" s="681"/>
      <c r="Y13" s="682"/>
      <c r="Z13" s="713" t="s">
        <v>128</v>
      </c>
      <c r="AA13" s="713"/>
      <c r="AB13" s="713"/>
      <c r="AC13" s="713"/>
      <c r="AD13" s="714" t="s">
        <v>128</v>
      </c>
      <c r="AE13" s="714"/>
      <c r="AF13" s="714"/>
      <c r="AG13" s="714"/>
      <c r="AH13" s="714"/>
      <c r="AI13" s="714"/>
      <c r="AJ13" s="714"/>
      <c r="AK13" s="714"/>
      <c r="AL13" s="683" t="s">
        <v>128</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191352</v>
      </c>
      <c r="BH13" s="681"/>
      <c r="BI13" s="681"/>
      <c r="BJ13" s="681"/>
      <c r="BK13" s="681"/>
      <c r="BL13" s="681"/>
      <c r="BM13" s="681"/>
      <c r="BN13" s="682"/>
      <c r="BO13" s="713">
        <v>78.8</v>
      </c>
      <c r="BP13" s="713"/>
      <c r="BQ13" s="713"/>
      <c r="BR13" s="713"/>
      <c r="BS13" s="686">
        <v>28960</v>
      </c>
      <c r="BT13" s="681"/>
      <c r="BU13" s="681"/>
      <c r="BV13" s="681"/>
      <c r="BW13" s="681"/>
      <c r="BX13" s="681"/>
      <c r="BY13" s="681"/>
      <c r="BZ13" s="681"/>
      <c r="CA13" s="681"/>
      <c r="CB13" s="726"/>
      <c r="CD13" s="727" t="s">
        <v>256</v>
      </c>
      <c r="CE13" s="724"/>
      <c r="CF13" s="724"/>
      <c r="CG13" s="724"/>
      <c r="CH13" s="724"/>
      <c r="CI13" s="724"/>
      <c r="CJ13" s="724"/>
      <c r="CK13" s="724"/>
      <c r="CL13" s="724"/>
      <c r="CM13" s="724"/>
      <c r="CN13" s="724"/>
      <c r="CO13" s="724"/>
      <c r="CP13" s="724"/>
      <c r="CQ13" s="725"/>
      <c r="CR13" s="680">
        <v>191545</v>
      </c>
      <c r="CS13" s="681"/>
      <c r="CT13" s="681"/>
      <c r="CU13" s="681"/>
      <c r="CV13" s="681"/>
      <c r="CW13" s="681"/>
      <c r="CX13" s="681"/>
      <c r="CY13" s="682"/>
      <c r="CZ13" s="713">
        <v>6.7</v>
      </c>
      <c r="DA13" s="713"/>
      <c r="DB13" s="713"/>
      <c r="DC13" s="713"/>
      <c r="DD13" s="686">
        <v>152435</v>
      </c>
      <c r="DE13" s="681"/>
      <c r="DF13" s="681"/>
      <c r="DG13" s="681"/>
      <c r="DH13" s="681"/>
      <c r="DI13" s="681"/>
      <c r="DJ13" s="681"/>
      <c r="DK13" s="681"/>
      <c r="DL13" s="681"/>
      <c r="DM13" s="681"/>
      <c r="DN13" s="681"/>
      <c r="DO13" s="681"/>
      <c r="DP13" s="682"/>
      <c r="DQ13" s="686">
        <v>41706</v>
      </c>
      <c r="DR13" s="681"/>
      <c r="DS13" s="681"/>
      <c r="DT13" s="681"/>
      <c r="DU13" s="681"/>
      <c r="DV13" s="681"/>
      <c r="DW13" s="681"/>
      <c r="DX13" s="681"/>
      <c r="DY13" s="681"/>
      <c r="DZ13" s="681"/>
      <c r="EA13" s="681"/>
      <c r="EB13" s="681"/>
      <c r="EC13" s="726"/>
    </row>
    <row r="14" spans="2:143" ht="11.25" customHeight="1" x14ac:dyDescent="0.2">
      <c r="B14" s="677" t="s">
        <v>257</v>
      </c>
      <c r="C14" s="678"/>
      <c r="D14" s="678"/>
      <c r="E14" s="678"/>
      <c r="F14" s="678"/>
      <c r="G14" s="678"/>
      <c r="H14" s="678"/>
      <c r="I14" s="678"/>
      <c r="J14" s="678"/>
      <c r="K14" s="678"/>
      <c r="L14" s="678"/>
      <c r="M14" s="678"/>
      <c r="N14" s="678"/>
      <c r="O14" s="678"/>
      <c r="P14" s="678"/>
      <c r="Q14" s="679"/>
      <c r="R14" s="680" t="s">
        <v>128</v>
      </c>
      <c r="S14" s="681"/>
      <c r="T14" s="681"/>
      <c r="U14" s="681"/>
      <c r="V14" s="681"/>
      <c r="W14" s="681"/>
      <c r="X14" s="681"/>
      <c r="Y14" s="682"/>
      <c r="Z14" s="713" t="s">
        <v>136</v>
      </c>
      <c r="AA14" s="713"/>
      <c r="AB14" s="713"/>
      <c r="AC14" s="713"/>
      <c r="AD14" s="714" t="s">
        <v>128</v>
      </c>
      <c r="AE14" s="714"/>
      <c r="AF14" s="714"/>
      <c r="AG14" s="714"/>
      <c r="AH14" s="714"/>
      <c r="AI14" s="714"/>
      <c r="AJ14" s="714"/>
      <c r="AK14" s="714"/>
      <c r="AL14" s="683" t="s">
        <v>128</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3999</v>
      </c>
      <c r="BH14" s="681"/>
      <c r="BI14" s="681"/>
      <c r="BJ14" s="681"/>
      <c r="BK14" s="681"/>
      <c r="BL14" s="681"/>
      <c r="BM14" s="681"/>
      <c r="BN14" s="682"/>
      <c r="BO14" s="713">
        <v>1.6</v>
      </c>
      <c r="BP14" s="713"/>
      <c r="BQ14" s="713"/>
      <c r="BR14" s="713"/>
      <c r="BS14" s="686" t="s">
        <v>128</v>
      </c>
      <c r="BT14" s="681"/>
      <c r="BU14" s="681"/>
      <c r="BV14" s="681"/>
      <c r="BW14" s="681"/>
      <c r="BX14" s="681"/>
      <c r="BY14" s="681"/>
      <c r="BZ14" s="681"/>
      <c r="CA14" s="681"/>
      <c r="CB14" s="726"/>
      <c r="CD14" s="727" t="s">
        <v>259</v>
      </c>
      <c r="CE14" s="724"/>
      <c r="CF14" s="724"/>
      <c r="CG14" s="724"/>
      <c r="CH14" s="724"/>
      <c r="CI14" s="724"/>
      <c r="CJ14" s="724"/>
      <c r="CK14" s="724"/>
      <c r="CL14" s="724"/>
      <c r="CM14" s="724"/>
      <c r="CN14" s="724"/>
      <c r="CO14" s="724"/>
      <c r="CP14" s="724"/>
      <c r="CQ14" s="725"/>
      <c r="CR14" s="680">
        <v>99591</v>
      </c>
      <c r="CS14" s="681"/>
      <c r="CT14" s="681"/>
      <c r="CU14" s="681"/>
      <c r="CV14" s="681"/>
      <c r="CW14" s="681"/>
      <c r="CX14" s="681"/>
      <c r="CY14" s="682"/>
      <c r="CZ14" s="713">
        <v>3.5</v>
      </c>
      <c r="DA14" s="713"/>
      <c r="DB14" s="713"/>
      <c r="DC14" s="713"/>
      <c r="DD14" s="686">
        <v>2915</v>
      </c>
      <c r="DE14" s="681"/>
      <c r="DF14" s="681"/>
      <c r="DG14" s="681"/>
      <c r="DH14" s="681"/>
      <c r="DI14" s="681"/>
      <c r="DJ14" s="681"/>
      <c r="DK14" s="681"/>
      <c r="DL14" s="681"/>
      <c r="DM14" s="681"/>
      <c r="DN14" s="681"/>
      <c r="DO14" s="681"/>
      <c r="DP14" s="682"/>
      <c r="DQ14" s="686">
        <v>90937</v>
      </c>
      <c r="DR14" s="681"/>
      <c r="DS14" s="681"/>
      <c r="DT14" s="681"/>
      <c r="DU14" s="681"/>
      <c r="DV14" s="681"/>
      <c r="DW14" s="681"/>
      <c r="DX14" s="681"/>
      <c r="DY14" s="681"/>
      <c r="DZ14" s="681"/>
      <c r="EA14" s="681"/>
      <c r="EB14" s="681"/>
      <c r="EC14" s="726"/>
    </row>
    <row r="15" spans="2:143" ht="11.25" customHeight="1" x14ac:dyDescent="0.2">
      <c r="B15" s="677" t="s">
        <v>260</v>
      </c>
      <c r="C15" s="678"/>
      <c r="D15" s="678"/>
      <c r="E15" s="678"/>
      <c r="F15" s="678"/>
      <c r="G15" s="678"/>
      <c r="H15" s="678"/>
      <c r="I15" s="678"/>
      <c r="J15" s="678"/>
      <c r="K15" s="678"/>
      <c r="L15" s="678"/>
      <c r="M15" s="678"/>
      <c r="N15" s="678"/>
      <c r="O15" s="678"/>
      <c r="P15" s="678"/>
      <c r="Q15" s="679"/>
      <c r="R15" s="680" t="s">
        <v>254</v>
      </c>
      <c r="S15" s="681"/>
      <c r="T15" s="681"/>
      <c r="U15" s="681"/>
      <c r="V15" s="681"/>
      <c r="W15" s="681"/>
      <c r="X15" s="681"/>
      <c r="Y15" s="682"/>
      <c r="Z15" s="713" t="s">
        <v>136</v>
      </c>
      <c r="AA15" s="713"/>
      <c r="AB15" s="713"/>
      <c r="AC15" s="713"/>
      <c r="AD15" s="714" t="s">
        <v>128</v>
      </c>
      <c r="AE15" s="714"/>
      <c r="AF15" s="714"/>
      <c r="AG15" s="714"/>
      <c r="AH15" s="714"/>
      <c r="AI15" s="714"/>
      <c r="AJ15" s="714"/>
      <c r="AK15" s="714"/>
      <c r="AL15" s="683" t="s">
        <v>128</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3617</v>
      </c>
      <c r="BH15" s="681"/>
      <c r="BI15" s="681"/>
      <c r="BJ15" s="681"/>
      <c r="BK15" s="681"/>
      <c r="BL15" s="681"/>
      <c r="BM15" s="681"/>
      <c r="BN15" s="682"/>
      <c r="BO15" s="713">
        <v>1.5</v>
      </c>
      <c r="BP15" s="713"/>
      <c r="BQ15" s="713"/>
      <c r="BR15" s="713"/>
      <c r="BS15" s="686" t="s">
        <v>128</v>
      </c>
      <c r="BT15" s="681"/>
      <c r="BU15" s="681"/>
      <c r="BV15" s="681"/>
      <c r="BW15" s="681"/>
      <c r="BX15" s="681"/>
      <c r="BY15" s="681"/>
      <c r="BZ15" s="681"/>
      <c r="CA15" s="681"/>
      <c r="CB15" s="726"/>
      <c r="CD15" s="727" t="s">
        <v>262</v>
      </c>
      <c r="CE15" s="724"/>
      <c r="CF15" s="724"/>
      <c r="CG15" s="724"/>
      <c r="CH15" s="724"/>
      <c r="CI15" s="724"/>
      <c r="CJ15" s="724"/>
      <c r="CK15" s="724"/>
      <c r="CL15" s="724"/>
      <c r="CM15" s="724"/>
      <c r="CN15" s="724"/>
      <c r="CO15" s="724"/>
      <c r="CP15" s="724"/>
      <c r="CQ15" s="725"/>
      <c r="CR15" s="680">
        <v>1004701</v>
      </c>
      <c r="CS15" s="681"/>
      <c r="CT15" s="681"/>
      <c r="CU15" s="681"/>
      <c r="CV15" s="681"/>
      <c r="CW15" s="681"/>
      <c r="CX15" s="681"/>
      <c r="CY15" s="682"/>
      <c r="CZ15" s="713">
        <v>35</v>
      </c>
      <c r="DA15" s="713"/>
      <c r="DB15" s="713"/>
      <c r="DC15" s="713"/>
      <c r="DD15" s="686">
        <v>871192</v>
      </c>
      <c r="DE15" s="681"/>
      <c r="DF15" s="681"/>
      <c r="DG15" s="681"/>
      <c r="DH15" s="681"/>
      <c r="DI15" s="681"/>
      <c r="DJ15" s="681"/>
      <c r="DK15" s="681"/>
      <c r="DL15" s="681"/>
      <c r="DM15" s="681"/>
      <c r="DN15" s="681"/>
      <c r="DO15" s="681"/>
      <c r="DP15" s="682"/>
      <c r="DQ15" s="686">
        <v>385062</v>
      </c>
      <c r="DR15" s="681"/>
      <c r="DS15" s="681"/>
      <c r="DT15" s="681"/>
      <c r="DU15" s="681"/>
      <c r="DV15" s="681"/>
      <c r="DW15" s="681"/>
      <c r="DX15" s="681"/>
      <c r="DY15" s="681"/>
      <c r="DZ15" s="681"/>
      <c r="EA15" s="681"/>
      <c r="EB15" s="681"/>
      <c r="EC15" s="726"/>
    </row>
    <row r="16" spans="2:143" ht="11.25" customHeight="1" x14ac:dyDescent="0.2">
      <c r="B16" s="677" t="s">
        <v>263</v>
      </c>
      <c r="C16" s="678"/>
      <c r="D16" s="678"/>
      <c r="E16" s="678"/>
      <c r="F16" s="678"/>
      <c r="G16" s="678"/>
      <c r="H16" s="678"/>
      <c r="I16" s="678"/>
      <c r="J16" s="678"/>
      <c r="K16" s="678"/>
      <c r="L16" s="678"/>
      <c r="M16" s="678"/>
      <c r="N16" s="678"/>
      <c r="O16" s="678"/>
      <c r="P16" s="678"/>
      <c r="Q16" s="679"/>
      <c r="R16" s="680">
        <v>1428</v>
      </c>
      <c r="S16" s="681"/>
      <c r="T16" s="681"/>
      <c r="U16" s="681"/>
      <c r="V16" s="681"/>
      <c r="W16" s="681"/>
      <c r="X16" s="681"/>
      <c r="Y16" s="682"/>
      <c r="Z16" s="713">
        <v>0</v>
      </c>
      <c r="AA16" s="713"/>
      <c r="AB16" s="713"/>
      <c r="AC16" s="713"/>
      <c r="AD16" s="714">
        <v>1428</v>
      </c>
      <c r="AE16" s="714"/>
      <c r="AF16" s="714"/>
      <c r="AG16" s="714"/>
      <c r="AH16" s="714"/>
      <c r="AI16" s="714"/>
      <c r="AJ16" s="714"/>
      <c r="AK16" s="714"/>
      <c r="AL16" s="683">
        <v>0.1</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136</v>
      </c>
      <c r="BP16" s="713"/>
      <c r="BQ16" s="713"/>
      <c r="BR16" s="713"/>
      <c r="BS16" s="686" t="s">
        <v>136</v>
      </c>
      <c r="BT16" s="681"/>
      <c r="BU16" s="681"/>
      <c r="BV16" s="681"/>
      <c r="BW16" s="681"/>
      <c r="BX16" s="681"/>
      <c r="BY16" s="681"/>
      <c r="BZ16" s="681"/>
      <c r="CA16" s="681"/>
      <c r="CB16" s="726"/>
      <c r="CD16" s="727" t="s">
        <v>265</v>
      </c>
      <c r="CE16" s="724"/>
      <c r="CF16" s="724"/>
      <c r="CG16" s="724"/>
      <c r="CH16" s="724"/>
      <c r="CI16" s="724"/>
      <c r="CJ16" s="724"/>
      <c r="CK16" s="724"/>
      <c r="CL16" s="724"/>
      <c r="CM16" s="724"/>
      <c r="CN16" s="724"/>
      <c r="CO16" s="724"/>
      <c r="CP16" s="724"/>
      <c r="CQ16" s="725"/>
      <c r="CR16" s="680" t="s">
        <v>128</v>
      </c>
      <c r="CS16" s="681"/>
      <c r="CT16" s="681"/>
      <c r="CU16" s="681"/>
      <c r="CV16" s="681"/>
      <c r="CW16" s="681"/>
      <c r="CX16" s="681"/>
      <c r="CY16" s="682"/>
      <c r="CZ16" s="713" t="s">
        <v>136</v>
      </c>
      <c r="DA16" s="713"/>
      <c r="DB16" s="713"/>
      <c r="DC16" s="713"/>
      <c r="DD16" s="686" t="s">
        <v>128</v>
      </c>
      <c r="DE16" s="681"/>
      <c r="DF16" s="681"/>
      <c r="DG16" s="681"/>
      <c r="DH16" s="681"/>
      <c r="DI16" s="681"/>
      <c r="DJ16" s="681"/>
      <c r="DK16" s="681"/>
      <c r="DL16" s="681"/>
      <c r="DM16" s="681"/>
      <c r="DN16" s="681"/>
      <c r="DO16" s="681"/>
      <c r="DP16" s="682"/>
      <c r="DQ16" s="686" t="s">
        <v>128</v>
      </c>
      <c r="DR16" s="681"/>
      <c r="DS16" s="681"/>
      <c r="DT16" s="681"/>
      <c r="DU16" s="681"/>
      <c r="DV16" s="681"/>
      <c r="DW16" s="681"/>
      <c r="DX16" s="681"/>
      <c r="DY16" s="681"/>
      <c r="DZ16" s="681"/>
      <c r="EA16" s="681"/>
      <c r="EB16" s="681"/>
      <c r="EC16" s="726"/>
    </row>
    <row r="17" spans="2:133" ht="11.25" customHeight="1" x14ac:dyDescent="0.2">
      <c r="B17" s="677" t="s">
        <v>266</v>
      </c>
      <c r="C17" s="678"/>
      <c r="D17" s="678"/>
      <c r="E17" s="678"/>
      <c r="F17" s="678"/>
      <c r="G17" s="678"/>
      <c r="H17" s="678"/>
      <c r="I17" s="678"/>
      <c r="J17" s="678"/>
      <c r="K17" s="678"/>
      <c r="L17" s="678"/>
      <c r="M17" s="678"/>
      <c r="N17" s="678"/>
      <c r="O17" s="678"/>
      <c r="P17" s="678"/>
      <c r="Q17" s="679"/>
      <c r="R17" s="680">
        <v>1138</v>
      </c>
      <c r="S17" s="681"/>
      <c r="T17" s="681"/>
      <c r="U17" s="681"/>
      <c r="V17" s="681"/>
      <c r="W17" s="681"/>
      <c r="X17" s="681"/>
      <c r="Y17" s="682"/>
      <c r="Z17" s="713">
        <v>0</v>
      </c>
      <c r="AA17" s="713"/>
      <c r="AB17" s="713"/>
      <c r="AC17" s="713"/>
      <c r="AD17" s="714">
        <v>1138</v>
      </c>
      <c r="AE17" s="714"/>
      <c r="AF17" s="714"/>
      <c r="AG17" s="714"/>
      <c r="AH17" s="714"/>
      <c r="AI17" s="714"/>
      <c r="AJ17" s="714"/>
      <c r="AK17" s="714"/>
      <c r="AL17" s="683">
        <v>0.1</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128</v>
      </c>
      <c r="BP17" s="713"/>
      <c r="BQ17" s="713"/>
      <c r="BR17" s="713"/>
      <c r="BS17" s="686" t="s">
        <v>128</v>
      </c>
      <c r="BT17" s="681"/>
      <c r="BU17" s="681"/>
      <c r="BV17" s="681"/>
      <c r="BW17" s="681"/>
      <c r="BX17" s="681"/>
      <c r="BY17" s="681"/>
      <c r="BZ17" s="681"/>
      <c r="CA17" s="681"/>
      <c r="CB17" s="726"/>
      <c r="CD17" s="727" t="s">
        <v>268</v>
      </c>
      <c r="CE17" s="724"/>
      <c r="CF17" s="724"/>
      <c r="CG17" s="724"/>
      <c r="CH17" s="724"/>
      <c r="CI17" s="724"/>
      <c r="CJ17" s="724"/>
      <c r="CK17" s="724"/>
      <c r="CL17" s="724"/>
      <c r="CM17" s="724"/>
      <c r="CN17" s="724"/>
      <c r="CO17" s="724"/>
      <c r="CP17" s="724"/>
      <c r="CQ17" s="725"/>
      <c r="CR17" s="680">
        <v>227573</v>
      </c>
      <c r="CS17" s="681"/>
      <c r="CT17" s="681"/>
      <c r="CU17" s="681"/>
      <c r="CV17" s="681"/>
      <c r="CW17" s="681"/>
      <c r="CX17" s="681"/>
      <c r="CY17" s="682"/>
      <c r="CZ17" s="713">
        <v>7.9</v>
      </c>
      <c r="DA17" s="713"/>
      <c r="DB17" s="713"/>
      <c r="DC17" s="713"/>
      <c r="DD17" s="686" t="s">
        <v>128</v>
      </c>
      <c r="DE17" s="681"/>
      <c r="DF17" s="681"/>
      <c r="DG17" s="681"/>
      <c r="DH17" s="681"/>
      <c r="DI17" s="681"/>
      <c r="DJ17" s="681"/>
      <c r="DK17" s="681"/>
      <c r="DL17" s="681"/>
      <c r="DM17" s="681"/>
      <c r="DN17" s="681"/>
      <c r="DO17" s="681"/>
      <c r="DP17" s="682"/>
      <c r="DQ17" s="686">
        <v>220904</v>
      </c>
      <c r="DR17" s="681"/>
      <c r="DS17" s="681"/>
      <c r="DT17" s="681"/>
      <c r="DU17" s="681"/>
      <c r="DV17" s="681"/>
      <c r="DW17" s="681"/>
      <c r="DX17" s="681"/>
      <c r="DY17" s="681"/>
      <c r="DZ17" s="681"/>
      <c r="EA17" s="681"/>
      <c r="EB17" s="681"/>
      <c r="EC17" s="726"/>
    </row>
    <row r="18" spans="2:133" ht="11.25" customHeight="1" x14ac:dyDescent="0.2">
      <c r="B18" s="677" t="s">
        <v>269</v>
      </c>
      <c r="C18" s="678"/>
      <c r="D18" s="678"/>
      <c r="E18" s="678"/>
      <c r="F18" s="678"/>
      <c r="G18" s="678"/>
      <c r="H18" s="678"/>
      <c r="I18" s="678"/>
      <c r="J18" s="678"/>
      <c r="K18" s="678"/>
      <c r="L18" s="678"/>
      <c r="M18" s="678"/>
      <c r="N18" s="678"/>
      <c r="O18" s="678"/>
      <c r="P18" s="678"/>
      <c r="Q18" s="679"/>
      <c r="R18" s="680">
        <v>853</v>
      </c>
      <c r="S18" s="681"/>
      <c r="T18" s="681"/>
      <c r="U18" s="681"/>
      <c r="V18" s="681"/>
      <c r="W18" s="681"/>
      <c r="X18" s="681"/>
      <c r="Y18" s="682"/>
      <c r="Z18" s="713">
        <v>0</v>
      </c>
      <c r="AA18" s="713"/>
      <c r="AB18" s="713"/>
      <c r="AC18" s="713"/>
      <c r="AD18" s="714">
        <v>853</v>
      </c>
      <c r="AE18" s="714"/>
      <c r="AF18" s="714"/>
      <c r="AG18" s="714"/>
      <c r="AH18" s="714"/>
      <c r="AI18" s="714"/>
      <c r="AJ18" s="714"/>
      <c r="AK18" s="714"/>
      <c r="AL18" s="683">
        <v>0.1</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254</v>
      </c>
      <c r="BH18" s="681"/>
      <c r="BI18" s="681"/>
      <c r="BJ18" s="681"/>
      <c r="BK18" s="681"/>
      <c r="BL18" s="681"/>
      <c r="BM18" s="681"/>
      <c r="BN18" s="682"/>
      <c r="BO18" s="713" t="s">
        <v>128</v>
      </c>
      <c r="BP18" s="713"/>
      <c r="BQ18" s="713"/>
      <c r="BR18" s="713"/>
      <c r="BS18" s="686" t="s">
        <v>128</v>
      </c>
      <c r="BT18" s="681"/>
      <c r="BU18" s="681"/>
      <c r="BV18" s="681"/>
      <c r="BW18" s="681"/>
      <c r="BX18" s="681"/>
      <c r="BY18" s="681"/>
      <c r="BZ18" s="681"/>
      <c r="CA18" s="681"/>
      <c r="CB18" s="726"/>
      <c r="CD18" s="727" t="s">
        <v>271</v>
      </c>
      <c r="CE18" s="724"/>
      <c r="CF18" s="724"/>
      <c r="CG18" s="724"/>
      <c r="CH18" s="724"/>
      <c r="CI18" s="724"/>
      <c r="CJ18" s="724"/>
      <c r="CK18" s="724"/>
      <c r="CL18" s="724"/>
      <c r="CM18" s="724"/>
      <c r="CN18" s="724"/>
      <c r="CO18" s="724"/>
      <c r="CP18" s="724"/>
      <c r="CQ18" s="725"/>
      <c r="CR18" s="680" t="s">
        <v>128</v>
      </c>
      <c r="CS18" s="681"/>
      <c r="CT18" s="681"/>
      <c r="CU18" s="681"/>
      <c r="CV18" s="681"/>
      <c r="CW18" s="681"/>
      <c r="CX18" s="681"/>
      <c r="CY18" s="682"/>
      <c r="CZ18" s="713" t="s">
        <v>254</v>
      </c>
      <c r="DA18" s="713"/>
      <c r="DB18" s="713"/>
      <c r="DC18" s="713"/>
      <c r="DD18" s="686" t="s">
        <v>136</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6"/>
    </row>
    <row r="19" spans="2:133" ht="11.25" customHeight="1" x14ac:dyDescent="0.2">
      <c r="B19" s="677" t="s">
        <v>272</v>
      </c>
      <c r="C19" s="678"/>
      <c r="D19" s="678"/>
      <c r="E19" s="678"/>
      <c r="F19" s="678"/>
      <c r="G19" s="678"/>
      <c r="H19" s="678"/>
      <c r="I19" s="678"/>
      <c r="J19" s="678"/>
      <c r="K19" s="678"/>
      <c r="L19" s="678"/>
      <c r="M19" s="678"/>
      <c r="N19" s="678"/>
      <c r="O19" s="678"/>
      <c r="P19" s="678"/>
      <c r="Q19" s="679"/>
      <c r="R19" s="680">
        <v>93</v>
      </c>
      <c r="S19" s="681"/>
      <c r="T19" s="681"/>
      <c r="U19" s="681"/>
      <c r="V19" s="681"/>
      <c r="W19" s="681"/>
      <c r="X19" s="681"/>
      <c r="Y19" s="682"/>
      <c r="Z19" s="713">
        <v>0</v>
      </c>
      <c r="AA19" s="713"/>
      <c r="AB19" s="713"/>
      <c r="AC19" s="713"/>
      <c r="AD19" s="714">
        <v>93</v>
      </c>
      <c r="AE19" s="714"/>
      <c r="AF19" s="714"/>
      <c r="AG19" s="714"/>
      <c r="AH19" s="714"/>
      <c r="AI19" s="714"/>
      <c r="AJ19" s="714"/>
      <c r="AK19" s="714"/>
      <c r="AL19" s="683">
        <v>0</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t="s">
        <v>128</v>
      </c>
      <c r="BH19" s="681"/>
      <c r="BI19" s="681"/>
      <c r="BJ19" s="681"/>
      <c r="BK19" s="681"/>
      <c r="BL19" s="681"/>
      <c r="BM19" s="681"/>
      <c r="BN19" s="682"/>
      <c r="BO19" s="713" t="s">
        <v>136</v>
      </c>
      <c r="BP19" s="713"/>
      <c r="BQ19" s="713"/>
      <c r="BR19" s="713"/>
      <c r="BS19" s="686" t="s">
        <v>128</v>
      </c>
      <c r="BT19" s="681"/>
      <c r="BU19" s="681"/>
      <c r="BV19" s="681"/>
      <c r="BW19" s="681"/>
      <c r="BX19" s="681"/>
      <c r="BY19" s="681"/>
      <c r="BZ19" s="681"/>
      <c r="CA19" s="681"/>
      <c r="CB19" s="726"/>
      <c r="CD19" s="727" t="s">
        <v>274</v>
      </c>
      <c r="CE19" s="724"/>
      <c r="CF19" s="724"/>
      <c r="CG19" s="724"/>
      <c r="CH19" s="724"/>
      <c r="CI19" s="724"/>
      <c r="CJ19" s="724"/>
      <c r="CK19" s="724"/>
      <c r="CL19" s="724"/>
      <c r="CM19" s="724"/>
      <c r="CN19" s="724"/>
      <c r="CO19" s="724"/>
      <c r="CP19" s="724"/>
      <c r="CQ19" s="725"/>
      <c r="CR19" s="680" t="s">
        <v>136</v>
      </c>
      <c r="CS19" s="681"/>
      <c r="CT19" s="681"/>
      <c r="CU19" s="681"/>
      <c r="CV19" s="681"/>
      <c r="CW19" s="681"/>
      <c r="CX19" s="681"/>
      <c r="CY19" s="682"/>
      <c r="CZ19" s="713" t="s">
        <v>128</v>
      </c>
      <c r="DA19" s="713"/>
      <c r="DB19" s="713"/>
      <c r="DC19" s="713"/>
      <c r="DD19" s="686" t="s">
        <v>128</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6"/>
    </row>
    <row r="20" spans="2:133" ht="11.25" customHeight="1" x14ac:dyDescent="0.2">
      <c r="B20" s="677" t="s">
        <v>275</v>
      </c>
      <c r="C20" s="678"/>
      <c r="D20" s="678"/>
      <c r="E20" s="678"/>
      <c r="F20" s="678"/>
      <c r="G20" s="678"/>
      <c r="H20" s="678"/>
      <c r="I20" s="678"/>
      <c r="J20" s="678"/>
      <c r="K20" s="678"/>
      <c r="L20" s="678"/>
      <c r="M20" s="678"/>
      <c r="N20" s="678"/>
      <c r="O20" s="678"/>
      <c r="P20" s="678"/>
      <c r="Q20" s="679"/>
      <c r="R20" s="680">
        <v>691</v>
      </c>
      <c r="S20" s="681"/>
      <c r="T20" s="681"/>
      <c r="U20" s="681"/>
      <c r="V20" s="681"/>
      <c r="W20" s="681"/>
      <c r="X20" s="681"/>
      <c r="Y20" s="682"/>
      <c r="Z20" s="713">
        <v>0</v>
      </c>
      <c r="AA20" s="713"/>
      <c r="AB20" s="713"/>
      <c r="AC20" s="713"/>
      <c r="AD20" s="714">
        <v>691</v>
      </c>
      <c r="AE20" s="714"/>
      <c r="AF20" s="714"/>
      <c r="AG20" s="714"/>
      <c r="AH20" s="714"/>
      <c r="AI20" s="714"/>
      <c r="AJ20" s="714"/>
      <c r="AK20" s="714"/>
      <c r="AL20" s="683">
        <v>0.1</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t="s">
        <v>128</v>
      </c>
      <c r="BH20" s="681"/>
      <c r="BI20" s="681"/>
      <c r="BJ20" s="681"/>
      <c r="BK20" s="681"/>
      <c r="BL20" s="681"/>
      <c r="BM20" s="681"/>
      <c r="BN20" s="682"/>
      <c r="BO20" s="713" t="s">
        <v>128</v>
      </c>
      <c r="BP20" s="713"/>
      <c r="BQ20" s="713"/>
      <c r="BR20" s="713"/>
      <c r="BS20" s="686" t="s">
        <v>128</v>
      </c>
      <c r="BT20" s="681"/>
      <c r="BU20" s="681"/>
      <c r="BV20" s="681"/>
      <c r="BW20" s="681"/>
      <c r="BX20" s="681"/>
      <c r="BY20" s="681"/>
      <c r="BZ20" s="681"/>
      <c r="CA20" s="681"/>
      <c r="CB20" s="726"/>
      <c r="CD20" s="727" t="s">
        <v>277</v>
      </c>
      <c r="CE20" s="724"/>
      <c r="CF20" s="724"/>
      <c r="CG20" s="724"/>
      <c r="CH20" s="724"/>
      <c r="CI20" s="724"/>
      <c r="CJ20" s="724"/>
      <c r="CK20" s="724"/>
      <c r="CL20" s="724"/>
      <c r="CM20" s="724"/>
      <c r="CN20" s="724"/>
      <c r="CO20" s="724"/>
      <c r="CP20" s="724"/>
      <c r="CQ20" s="725"/>
      <c r="CR20" s="680">
        <v>2871963</v>
      </c>
      <c r="CS20" s="681"/>
      <c r="CT20" s="681"/>
      <c r="CU20" s="681"/>
      <c r="CV20" s="681"/>
      <c r="CW20" s="681"/>
      <c r="CX20" s="681"/>
      <c r="CY20" s="682"/>
      <c r="CZ20" s="713">
        <v>100</v>
      </c>
      <c r="DA20" s="713"/>
      <c r="DB20" s="713"/>
      <c r="DC20" s="713"/>
      <c r="DD20" s="686">
        <v>1158169</v>
      </c>
      <c r="DE20" s="681"/>
      <c r="DF20" s="681"/>
      <c r="DG20" s="681"/>
      <c r="DH20" s="681"/>
      <c r="DI20" s="681"/>
      <c r="DJ20" s="681"/>
      <c r="DK20" s="681"/>
      <c r="DL20" s="681"/>
      <c r="DM20" s="681"/>
      <c r="DN20" s="681"/>
      <c r="DO20" s="681"/>
      <c r="DP20" s="682"/>
      <c r="DQ20" s="686">
        <v>1661607</v>
      </c>
      <c r="DR20" s="681"/>
      <c r="DS20" s="681"/>
      <c r="DT20" s="681"/>
      <c r="DU20" s="681"/>
      <c r="DV20" s="681"/>
      <c r="DW20" s="681"/>
      <c r="DX20" s="681"/>
      <c r="DY20" s="681"/>
      <c r="DZ20" s="681"/>
      <c r="EA20" s="681"/>
      <c r="EB20" s="681"/>
      <c r="EC20" s="726"/>
    </row>
    <row r="21" spans="2:133" ht="11.25" customHeight="1" x14ac:dyDescent="0.2">
      <c r="B21" s="677" t="s">
        <v>278</v>
      </c>
      <c r="C21" s="678"/>
      <c r="D21" s="678"/>
      <c r="E21" s="678"/>
      <c r="F21" s="678"/>
      <c r="G21" s="678"/>
      <c r="H21" s="678"/>
      <c r="I21" s="678"/>
      <c r="J21" s="678"/>
      <c r="K21" s="678"/>
      <c r="L21" s="678"/>
      <c r="M21" s="678"/>
      <c r="N21" s="678"/>
      <c r="O21" s="678"/>
      <c r="P21" s="678"/>
      <c r="Q21" s="679"/>
      <c r="R21" s="680">
        <v>69</v>
      </c>
      <c r="S21" s="681"/>
      <c r="T21" s="681"/>
      <c r="U21" s="681"/>
      <c r="V21" s="681"/>
      <c r="W21" s="681"/>
      <c r="X21" s="681"/>
      <c r="Y21" s="682"/>
      <c r="Z21" s="713">
        <v>0</v>
      </c>
      <c r="AA21" s="713"/>
      <c r="AB21" s="713"/>
      <c r="AC21" s="713"/>
      <c r="AD21" s="714">
        <v>69</v>
      </c>
      <c r="AE21" s="714"/>
      <c r="AF21" s="714"/>
      <c r="AG21" s="714"/>
      <c r="AH21" s="714"/>
      <c r="AI21" s="714"/>
      <c r="AJ21" s="714"/>
      <c r="AK21" s="714"/>
      <c r="AL21" s="683">
        <v>0</v>
      </c>
      <c r="AM21" s="684"/>
      <c r="AN21" s="684"/>
      <c r="AO21" s="715"/>
      <c r="AP21" s="775" t="s">
        <v>279</v>
      </c>
      <c r="AQ21" s="782"/>
      <c r="AR21" s="782"/>
      <c r="AS21" s="782"/>
      <c r="AT21" s="782"/>
      <c r="AU21" s="782"/>
      <c r="AV21" s="782"/>
      <c r="AW21" s="782"/>
      <c r="AX21" s="782"/>
      <c r="AY21" s="782"/>
      <c r="AZ21" s="782"/>
      <c r="BA21" s="782"/>
      <c r="BB21" s="782"/>
      <c r="BC21" s="782"/>
      <c r="BD21" s="782"/>
      <c r="BE21" s="782"/>
      <c r="BF21" s="777"/>
      <c r="BG21" s="680" t="s">
        <v>136</v>
      </c>
      <c r="BH21" s="681"/>
      <c r="BI21" s="681"/>
      <c r="BJ21" s="681"/>
      <c r="BK21" s="681"/>
      <c r="BL21" s="681"/>
      <c r="BM21" s="681"/>
      <c r="BN21" s="682"/>
      <c r="BO21" s="713" t="s">
        <v>128</v>
      </c>
      <c r="BP21" s="713"/>
      <c r="BQ21" s="713"/>
      <c r="BR21" s="713"/>
      <c r="BS21" s="686" t="s">
        <v>128</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280</v>
      </c>
      <c r="C22" s="678"/>
      <c r="D22" s="678"/>
      <c r="E22" s="678"/>
      <c r="F22" s="678"/>
      <c r="G22" s="678"/>
      <c r="H22" s="678"/>
      <c r="I22" s="678"/>
      <c r="J22" s="678"/>
      <c r="K22" s="678"/>
      <c r="L22" s="678"/>
      <c r="M22" s="678"/>
      <c r="N22" s="678"/>
      <c r="O22" s="678"/>
      <c r="P22" s="678"/>
      <c r="Q22" s="679"/>
      <c r="R22" s="680">
        <v>869427</v>
      </c>
      <c r="S22" s="681"/>
      <c r="T22" s="681"/>
      <c r="U22" s="681"/>
      <c r="V22" s="681"/>
      <c r="W22" s="681"/>
      <c r="X22" s="681"/>
      <c r="Y22" s="682"/>
      <c r="Z22" s="713">
        <v>29.2</v>
      </c>
      <c r="AA22" s="713"/>
      <c r="AB22" s="713"/>
      <c r="AC22" s="713"/>
      <c r="AD22" s="714">
        <v>743651</v>
      </c>
      <c r="AE22" s="714"/>
      <c r="AF22" s="714"/>
      <c r="AG22" s="714"/>
      <c r="AH22" s="714"/>
      <c r="AI22" s="714"/>
      <c r="AJ22" s="714"/>
      <c r="AK22" s="714"/>
      <c r="AL22" s="683">
        <v>70.099999999999994</v>
      </c>
      <c r="AM22" s="684"/>
      <c r="AN22" s="684"/>
      <c r="AO22" s="715"/>
      <c r="AP22" s="775" t="s">
        <v>281</v>
      </c>
      <c r="AQ22" s="782"/>
      <c r="AR22" s="782"/>
      <c r="AS22" s="782"/>
      <c r="AT22" s="782"/>
      <c r="AU22" s="782"/>
      <c r="AV22" s="782"/>
      <c r="AW22" s="782"/>
      <c r="AX22" s="782"/>
      <c r="AY22" s="782"/>
      <c r="AZ22" s="782"/>
      <c r="BA22" s="782"/>
      <c r="BB22" s="782"/>
      <c r="BC22" s="782"/>
      <c r="BD22" s="782"/>
      <c r="BE22" s="782"/>
      <c r="BF22" s="777"/>
      <c r="BG22" s="680" t="s">
        <v>128</v>
      </c>
      <c r="BH22" s="681"/>
      <c r="BI22" s="681"/>
      <c r="BJ22" s="681"/>
      <c r="BK22" s="681"/>
      <c r="BL22" s="681"/>
      <c r="BM22" s="681"/>
      <c r="BN22" s="682"/>
      <c r="BO22" s="713" t="s">
        <v>128</v>
      </c>
      <c r="BP22" s="713"/>
      <c r="BQ22" s="713"/>
      <c r="BR22" s="713"/>
      <c r="BS22" s="686" t="s">
        <v>128</v>
      </c>
      <c r="BT22" s="681"/>
      <c r="BU22" s="681"/>
      <c r="BV22" s="681"/>
      <c r="BW22" s="681"/>
      <c r="BX22" s="681"/>
      <c r="BY22" s="681"/>
      <c r="BZ22" s="681"/>
      <c r="CA22" s="681"/>
      <c r="CB22" s="726"/>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283</v>
      </c>
      <c r="C23" s="678"/>
      <c r="D23" s="678"/>
      <c r="E23" s="678"/>
      <c r="F23" s="678"/>
      <c r="G23" s="678"/>
      <c r="H23" s="678"/>
      <c r="I23" s="678"/>
      <c r="J23" s="678"/>
      <c r="K23" s="678"/>
      <c r="L23" s="678"/>
      <c r="M23" s="678"/>
      <c r="N23" s="678"/>
      <c r="O23" s="678"/>
      <c r="P23" s="678"/>
      <c r="Q23" s="679"/>
      <c r="R23" s="680">
        <v>743651</v>
      </c>
      <c r="S23" s="681"/>
      <c r="T23" s="681"/>
      <c r="U23" s="681"/>
      <c r="V23" s="681"/>
      <c r="W23" s="681"/>
      <c r="X23" s="681"/>
      <c r="Y23" s="682"/>
      <c r="Z23" s="713">
        <v>25</v>
      </c>
      <c r="AA23" s="713"/>
      <c r="AB23" s="713"/>
      <c r="AC23" s="713"/>
      <c r="AD23" s="714">
        <v>743651</v>
      </c>
      <c r="AE23" s="714"/>
      <c r="AF23" s="714"/>
      <c r="AG23" s="714"/>
      <c r="AH23" s="714"/>
      <c r="AI23" s="714"/>
      <c r="AJ23" s="714"/>
      <c r="AK23" s="714"/>
      <c r="AL23" s="683">
        <v>70.099999999999994</v>
      </c>
      <c r="AM23" s="684"/>
      <c r="AN23" s="684"/>
      <c r="AO23" s="715"/>
      <c r="AP23" s="775" t="s">
        <v>284</v>
      </c>
      <c r="AQ23" s="782"/>
      <c r="AR23" s="782"/>
      <c r="AS23" s="782"/>
      <c r="AT23" s="782"/>
      <c r="AU23" s="782"/>
      <c r="AV23" s="782"/>
      <c r="AW23" s="782"/>
      <c r="AX23" s="782"/>
      <c r="AY23" s="782"/>
      <c r="AZ23" s="782"/>
      <c r="BA23" s="782"/>
      <c r="BB23" s="782"/>
      <c r="BC23" s="782"/>
      <c r="BD23" s="782"/>
      <c r="BE23" s="782"/>
      <c r="BF23" s="777"/>
      <c r="BG23" s="680" t="s">
        <v>254</v>
      </c>
      <c r="BH23" s="681"/>
      <c r="BI23" s="681"/>
      <c r="BJ23" s="681"/>
      <c r="BK23" s="681"/>
      <c r="BL23" s="681"/>
      <c r="BM23" s="681"/>
      <c r="BN23" s="682"/>
      <c r="BO23" s="713" t="s">
        <v>136</v>
      </c>
      <c r="BP23" s="713"/>
      <c r="BQ23" s="713"/>
      <c r="BR23" s="713"/>
      <c r="BS23" s="686" t="s">
        <v>128</v>
      </c>
      <c r="BT23" s="681"/>
      <c r="BU23" s="681"/>
      <c r="BV23" s="681"/>
      <c r="BW23" s="681"/>
      <c r="BX23" s="681"/>
      <c r="BY23" s="681"/>
      <c r="BZ23" s="681"/>
      <c r="CA23" s="681"/>
      <c r="CB23" s="726"/>
      <c r="CD23" s="784" t="s">
        <v>223</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2">
      <c r="B24" s="677" t="s">
        <v>290</v>
      </c>
      <c r="C24" s="678"/>
      <c r="D24" s="678"/>
      <c r="E24" s="678"/>
      <c r="F24" s="678"/>
      <c r="G24" s="678"/>
      <c r="H24" s="678"/>
      <c r="I24" s="678"/>
      <c r="J24" s="678"/>
      <c r="K24" s="678"/>
      <c r="L24" s="678"/>
      <c r="M24" s="678"/>
      <c r="N24" s="678"/>
      <c r="O24" s="678"/>
      <c r="P24" s="678"/>
      <c r="Q24" s="679"/>
      <c r="R24" s="680">
        <v>125776</v>
      </c>
      <c r="S24" s="681"/>
      <c r="T24" s="681"/>
      <c r="U24" s="681"/>
      <c r="V24" s="681"/>
      <c r="W24" s="681"/>
      <c r="X24" s="681"/>
      <c r="Y24" s="682"/>
      <c r="Z24" s="713">
        <v>4.2</v>
      </c>
      <c r="AA24" s="713"/>
      <c r="AB24" s="713"/>
      <c r="AC24" s="713"/>
      <c r="AD24" s="714" t="s">
        <v>128</v>
      </c>
      <c r="AE24" s="714"/>
      <c r="AF24" s="714"/>
      <c r="AG24" s="714"/>
      <c r="AH24" s="714"/>
      <c r="AI24" s="714"/>
      <c r="AJ24" s="714"/>
      <c r="AK24" s="714"/>
      <c r="AL24" s="683" t="s">
        <v>128</v>
      </c>
      <c r="AM24" s="684"/>
      <c r="AN24" s="684"/>
      <c r="AO24" s="715"/>
      <c r="AP24" s="775" t="s">
        <v>291</v>
      </c>
      <c r="AQ24" s="782"/>
      <c r="AR24" s="782"/>
      <c r="AS24" s="782"/>
      <c r="AT24" s="782"/>
      <c r="AU24" s="782"/>
      <c r="AV24" s="782"/>
      <c r="AW24" s="782"/>
      <c r="AX24" s="782"/>
      <c r="AY24" s="782"/>
      <c r="AZ24" s="782"/>
      <c r="BA24" s="782"/>
      <c r="BB24" s="782"/>
      <c r="BC24" s="782"/>
      <c r="BD24" s="782"/>
      <c r="BE24" s="782"/>
      <c r="BF24" s="777"/>
      <c r="BG24" s="680" t="s">
        <v>128</v>
      </c>
      <c r="BH24" s="681"/>
      <c r="BI24" s="681"/>
      <c r="BJ24" s="681"/>
      <c r="BK24" s="681"/>
      <c r="BL24" s="681"/>
      <c r="BM24" s="681"/>
      <c r="BN24" s="682"/>
      <c r="BO24" s="713" t="s">
        <v>136</v>
      </c>
      <c r="BP24" s="713"/>
      <c r="BQ24" s="713"/>
      <c r="BR24" s="713"/>
      <c r="BS24" s="686" t="s">
        <v>128</v>
      </c>
      <c r="BT24" s="681"/>
      <c r="BU24" s="681"/>
      <c r="BV24" s="681"/>
      <c r="BW24" s="681"/>
      <c r="BX24" s="681"/>
      <c r="BY24" s="681"/>
      <c r="BZ24" s="681"/>
      <c r="CA24" s="681"/>
      <c r="CB24" s="726"/>
      <c r="CD24" s="738" t="s">
        <v>292</v>
      </c>
      <c r="CE24" s="739"/>
      <c r="CF24" s="739"/>
      <c r="CG24" s="739"/>
      <c r="CH24" s="739"/>
      <c r="CI24" s="739"/>
      <c r="CJ24" s="739"/>
      <c r="CK24" s="739"/>
      <c r="CL24" s="739"/>
      <c r="CM24" s="739"/>
      <c r="CN24" s="739"/>
      <c r="CO24" s="739"/>
      <c r="CP24" s="739"/>
      <c r="CQ24" s="740"/>
      <c r="CR24" s="735">
        <v>634561</v>
      </c>
      <c r="CS24" s="736"/>
      <c r="CT24" s="736"/>
      <c r="CU24" s="736"/>
      <c r="CV24" s="736"/>
      <c r="CW24" s="736"/>
      <c r="CX24" s="736"/>
      <c r="CY24" s="779"/>
      <c r="CZ24" s="780">
        <v>22.1</v>
      </c>
      <c r="DA24" s="753"/>
      <c r="DB24" s="753"/>
      <c r="DC24" s="783"/>
      <c r="DD24" s="778">
        <v>578277</v>
      </c>
      <c r="DE24" s="736"/>
      <c r="DF24" s="736"/>
      <c r="DG24" s="736"/>
      <c r="DH24" s="736"/>
      <c r="DI24" s="736"/>
      <c r="DJ24" s="736"/>
      <c r="DK24" s="779"/>
      <c r="DL24" s="778">
        <v>517514</v>
      </c>
      <c r="DM24" s="736"/>
      <c r="DN24" s="736"/>
      <c r="DO24" s="736"/>
      <c r="DP24" s="736"/>
      <c r="DQ24" s="736"/>
      <c r="DR24" s="736"/>
      <c r="DS24" s="736"/>
      <c r="DT24" s="736"/>
      <c r="DU24" s="736"/>
      <c r="DV24" s="779"/>
      <c r="DW24" s="780">
        <v>47.4</v>
      </c>
      <c r="DX24" s="753"/>
      <c r="DY24" s="753"/>
      <c r="DZ24" s="753"/>
      <c r="EA24" s="753"/>
      <c r="EB24" s="753"/>
      <c r="EC24" s="781"/>
    </row>
    <row r="25" spans="2:133" ht="11.25" customHeight="1" x14ac:dyDescent="0.2">
      <c r="B25" s="677" t="s">
        <v>293</v>
      </c>
      <c r="C25" s="678"/>
      <c r="D25" s="678"/>
      <c r="E25" s="678"/>
      <c r="F25" s="678"/>
      <c r="G25" s="678"/>
      <c r="H25" s="678"/>
      <c r="I25" s="678"/>
      <c r="J25" s="678"/>
      <c r="K25" s="678"/>
      <c r="L25" s="678"/>
      <c r="M25" s="678"/>
      <c r="N25" s="678"/>
      <c r="O25" s="678"/>
      <c r="P25" s="678"/>
      <c r="Q25" s="679"/>
      <c r="R25" s="680" t="s">
        <v>128</v>
      </c>
      <c r="S25" s="681"/>
      <c r="T25" s="681"/>
      <c r="U25" s="681"/>
      <c r="V25" s="681"/>
      <c r="W25" s="681"/>
      <c r="X25" s="681"/>
      <c r="Y25" s="682"/>
      <c r="Z25" s="713" t="s">
        <v>128</v>
      </c>
      <c r="AA25" s="713"/>
      <c r="AB25" s="713"/>
      <c r="AC25" s="713"/>
      <c r="AD25" s="714" t="s">
        <v>136</v>
      </c>
      <c r="AE25" s="714"/>
      <c r="AF25" s="714"/>
      <c r="AG25" s="714"/>
      <c r="AH25" s="714"/>
      <c r="AI25" s="714"/>
      <c r="AJ25" s="714"/>
      <c r="AK25" s="714"/>
      <c r="AL25" s="683" t="s">
        <v>128</v>
      </c>
      <c r="AM25" s="684"/>
      <c r="AN25" s="684"/>
      <c r="AO25" s="715"/>
      <c r="AP25" s="775" t="s">
        <v>294</v>
      </c>
      <c r="AQ25" s="782"/>
      <c r="AR25" s="782"/>
      <c r="AS25" s="782"/>
      <c r="AT25" s="782"/>
      <c r="AU25" s="782"/>
      <c r="AV25" s="782"/>
      <c r="AW25" s="782"/>
      <c r="AX25" s="782"/>
      <c r="AY25" s="782"/>
      <c r="AZ25" s="782"/>
      <c r="BA25" s="782"/>
      <c r="BB25" s="782"/>
      <c r="BC25" s="782"/>
      <c r="BD25" s="782"/>
      <c r="BE25" s="782"/>
      <c r="BF25" s="777"/>
      <c r="BG25" s="680" t="s">
        <v>128</v>
      </c>
      <c r="BH25" s="681"/>
      <c r="BI25" s="681"/>
      <c r="BJ25" s="681"/>
      <c r="BK25" s="681"/>
      <c r="BL25" s="681"/>
      <c r="BM25" s="681"/>
      <c r="BN25" s="682"/>
      <c r="BO25" s="713" t="s">
        <v>128</v>
      </c>
      <c r="BP25" s="713"/>
      <c r="BQ25" s="713"/>
      <c r="BR25" s="713"/>
      <c r="BS25" s="686" t="s">
        <v>136</v>
      </c>
      <c r="BT25" s="681"/>
      <c r="BU25" s="681"/>
      <c r="BV25" s="681"/>
      <c r="BW25" s="681"/>
      <c r="BX25" s="681"/>
      <c r="BY25" s="681"/>
      <c r="BZ25" s="681"/>
      <c r="CA25" s="681"/>
      <c r="CB25" s="726"/>
      <c r="CD25" s="727" t="s">
        <v>295</v>
      </c>
      <c r="CE25" s="724"/>
      <c r="CF25" s="724"/>
      <c r="CG25" s="724"/>
      <c r="CH25" s="724"/>
      <c r="CI25" s="724"/>
      <c r="CJ25" s="724"/>
      <c r="CK25" s="724"/>
      <c r="CL25" s="724"/>
      <c r="CM25" s="724"/>
      <c r="CN25" s="724"/>
      <c r="CO25" s="724"/>
      <c r="CP25" s="724"/>
      <c r="CQ25" s="725"/>
      <c r="CR25" s="680">
        <v>367055</v>
      </c>
      <c r="CS25" s="699"/>
      <c r="CT25" s="699"/>
      <c r="CU25" s="699"/>
      <c r="CV25" s="699"/>
      <c r="CW25" s="699"/>
      <c r="CX25" s="699"/>
      <c r="CY25" s="700"/>
      <c r="CZ25" s="683">
        <v>12.8</v>
      </c>
      <c r="DA25" s="701"/>
      <c r="DB25" s="701"/>
      <c r="DC25" s="702"/>
      <c r="DD25" s="686">
        <v>344253</v>
      </c>
      <c r="DE25" s="699"/>
      <c r="DF25" s="699"/>
      <c r="DG25" s="699"/>
      <c r="DH25" s="699"/>
      <c r="DI25" s="699"/>
      <c r="DJ25" s="699"/>
      <c r="DK25" s="700"/>
      <c r="DL25" s="686">
        <v>285596</v>
      </c>
      <c r="DM25" s="699"/>
      <c r="DN25" s="699"/>
      <c r="DO25" s="699"/>
      <c r="DP25" s="699"/>
      <c r="DQ25" s="699"/>
      <c r="DR25" s="699"/>
      <c r="DS25" s="699"/>
      <c r="DT25" s="699"/>
      <c r="DU25" s="699"/>
      <c r="DV25" s="700"/>
      <c r="DW25" s="683">
        <v>26.2</v>
      </c>
      <c r="DX25" s="701"/>
      <c r="DY25" s="701"/>
      <c r="DZ25" s="701"/>
      <c r="EA25" s="701"/>
      <c r="EB25" s="701"/>
      <c r="EC25" s="719"/>
    </row>
    <row r="26" spans="2:133" ht="11.25" customHeight="1" x14ac:dyDescent="0.2">
      <c r="B26" s="677" t="s">
        <v>296</v>
      </c>
      <c r="C26" s="678"/>
      <c r="D26" s="678"/>
      <c r="E26" s="678"/>
      <c r="F26" s="678"/>
      <c r="G26" s="678"/>
      <c r="H26" s="678"/>
      <c r="I26" s="678"/>
      <c r="J26" s="678"/>
      <c r="K26" s="678"/>
      <c r="L26" s="678"/>
      <c r="M26" s="678"/>
      <c r="N26" s="678"/>
      <c r="O26" s="678"/>
      <c r="P26" s="678"/>
      <c r="Q26" s="679"/>
      <c r="R26" s="680">
        <v>1170726</v>
      </c>
      <c r="S26" s="681"/>
      <c r="T26" s="681"/>
      <c r="U26" s="681"/>
      <c r="V26" s="681"/>
      <c r="W26" s="681"/>
      <c r="X26" s="681"/>
      <c r="Y26" s="682"/>
      <c r="Z26" s="713">
        <v>39.4</v>
      </c>
      <c r="AA26" s="713"/>
      <c r="AB26" s="713"/>
      <c r="AC26" s="713"/>
      <c r="AD26" s="714">
        <v>1044950</v>
      </c>
      <c r="AE26" s="714"/>
      <c r="AF26" s="714"/>
      <c r="AG26" s="714"/>
      <c r="AH26" s="714"/>
      <c r="AI26" s="714"/>
      <c r="AJ26" s="714"/>
      <c r="AK26" s="714"/>
      <c r="AL26" s="683">
        <v>98.5</v>
      </c>
      <c r="AM26" s="684"/>
      <c r="AN26" s="684"/>
      <c r="AO26" s="715"/>
      <c r="AP26" s="775" t="s">
        <v>297</v>
      </c>
      <c r="AQ26" s="776"/>
      <c r="AR26" s="776"/>
      <c r="AS26" s="776"/>
      <c r="AT26" s="776"/>
      <c r="AU26" s="776"/>
      <c r="AV26" s="776"/>
      <c r="AW26" s="776"/>
      <c r="AX26" s="776"/>
      <c r="AY26" s="776"/>
      <c r="AZ26" s="776"/>
      <c r="BA26" s="776"/>
      <c r="BB26" s="776"/>
      <c r="BC26" s="776"/>
      <c r="BD26" s="776"/>
      <c r="BE26" s="776"/>
      <c r="BF26" s="777"/>
      <c r="BG26" s="680" t="s">
        <v>128</v>
      </c>
      <c r="BH26" s="681"/>
      <c r="BI26" s="681"/>
      <c r="BJ26" s="681"/>
      <c r="BK26" s="681"/>
      <c r="BL26" s="681"/>
      <c r="BM26" s="681"/>
      <c r="BN26" s="682"/>
      <c r="BO26" s="713" t="s">
        <v>128</v>
      </c>
      <c r="BP26" s="713"/>
      <c r="BQ26" s="713"/>
      <c r="BR26" s="713"/>
      <c r="BS26" s="686" t="s">
        <v>254</v>
      </c>
      <c r="BT26" s="681"/>
      <c r="BU26" s="681"/>
      <c r="BV26" s="681"/>
      <c r="BW26" s="681"/>
      <c r="BX26" s="681"/>
      <c r="BY26" s="681"/>
      <c r="BZ26" s="681"/>
      <c r="CA26" s="681"/>
      <c r="CB26" s="726"/>
      <c r="CD26" s="727" t="s">
        <v>298</v>
      </c>
      <c r="CE26" s="724"/>
      <c r="CF26" s="724"/>
      <c r="CG26" s="724"/>
      <c r="CH26" s="724"/>
      <c r="CI26" s="724"/>
      <c r="CJ26" s="724"/>
      <c r="CK26" s="724"/>
      <c r="CL26" s="724"/>
      <c r="CM26" s="724"/>
      <c r="CN26" s="724"/>
      <c r="CO26" s="724"/>
      <c r="CP26" s="724"/>
      <c r="CQ26" s="725"/>
      <c r="CR26" s="680">
        <v>183945</v>
      </c>
      <c r="CS26" s="681"/>
      <c r="CT26" s="681"/>
      <c r="CU26" s="681"/>
      <c r="CV26" s="681"/>
      <c r="CW26" s="681"/>
      <c r="CX26" s="681"/>
      <c r="CY26" s="682"/>
      <c r="CZ26" s="683">
        <v>6.4</v>
      </c>
      <c r="DA26" s="701"/>
      <c r="DB26" s="701"/>
      <c r="DC26" s="702"/>
      <c r="DD26" s="686">
        <v>165918</v>
      </c>
      <c r="DE26" s="681"/>
      <c r="DF26" s="681"/>
      <c r="DG26" s="681"/>
      <c r="DH26" s="681"/>
      <c r="DI26" s="681"/>
      <c r="DJ26" s="681"/>
      <c r="DK26" s="682"/>
      <c r="DL26" s="686" t="s">
        <v>128</v>
      </c>
      <c r="DM26" s="681"/>
      <c r="DN26" s="681"/>
      <c r="DO26" s="681"/>
      <c r="DP26" s="681"/>
      <c r="DQ26" s="681"/>
      <c r="DR26" s="681"/>
      <c r="DS26" s="681"/>
      <c r="DT26" s="681"/>
      <c r="DU26" s="681"/>
      <c r="DV26" s="682"/>
      <c r="DW26" s="683" t="s">
        <v>128</v>
      </c>
      <c r="DX26" s="701"/>
      <c r="DY26" s="701"/>
      <c r="DZ26" s="701"/>
      <c r="EA26" s="701"/>
      <c r="EB26" s="701"/>
      <c r="EC26" s="719"/>
    </row>
    <row r="27" spans="2:133" ht="11.25" customHeight="1" x14ac:dyDescent="0.2">
      <c r="B27" s="677" t="s">
        <v>299</v>
      </c>
      <c r="C27" s="678"/>
      <c r="D27" s="678"/>
      <c r="E27" s="678"/>
      <c r="F27" s="678"/>
      <c r="G27" s="678"/>
      <c r="H27" s="678"/>
      <c r="I27" s="678"/>
      <c r="J27" s="678"/>
      <c r="K27" s="678"/>
      <c r="L27" s="678"/>
      <c r="M27" s="678"/>
      <c r="N27" s="678"/>
      <c r="O27" s="678"/>
      <c r="P27" s="678"/>
      <c r="Q27" s="679"/>
      <c r="R27" s="680" t="s">
        <v>128</v>
      </c>
      <c r="S27" s="681"/>
      <c r="T27" s="681"/>
      <c r="U27" s="681"/>
      <c r="V27" s="681"/>
      <c r="W27" s="681"/>
      <c r="X27" s="681"/>
      <c r="Y27" s="682"/>
      <c r="Z27" s="713" t="s">
        <v>136</v>
      </c>
      <c r="AA27" s="713"/>
      <c r="AB27" s="713"/>
      <c r="AC27" s="713"/>
      <c r="AD27" s="714" t="s">
        <v>128</v>
      </c>
      <c r="AE27" s="714"/>
      <c r="AF27" s="714"/>
      <c r="AG27" s="714"/>
      <c r="AH27" s="714"/>
      <c r="AI27" s="714"/>
      <c r="AJ27" s="714"/>
      <c r="AK27" s="714"/>
      <c r="AL27" s="683" t="s">
        <v>254</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242737</v>
      </c>
      <c r="BH27" s="681"/>
      <c r="BI27" s="681"/>
      <c r="BJ27" s="681"/>
      <c r="BK27" s="681"/>
      <c r="BL27" s="681"/>
      <c r="BM27" s="681"/>
      <c r="BN27" s="682"/>
      <c r="BO27" s="713">
        <v>100</v>
      </c>
      <c r="BP27" s="713"/>
      <c r="BQ27" s="713"/>
      <c r="BR27" s="713"/>
      <c r="BS27" s="686">
        <v>28960</v>
      </c>
      <c r="BT27" s="681"/>
      <c r="BU27" s="681"/>
      <c r="BV27" s="681"/>
      <c r="BW27" s="681"/>
      <c r="BX27" s="681"/>
      <c r="BY27" s="681"/>
      <c r="BZ27" s="681"/>
      <c r="CA27" s="681"/>
      <c r="CB27" s="726"/>
      <c r="CD27" s="727" t="s">
        <v>301</v>
      </c>
      <c r="CE27" s="724"/>
      <c r="CF27" s="724"/>
      <c r="CG27" s="724"/>
      <c r="CH27" s="724"/>
      <c r="CI27" s="724"/>
      <c r="CJ27" s="724"/>
      <c r="CK27" s="724"/>
      <c r="CL27" s="724"/>
      <c r="CM27" s="724"/>
      <c r="CN27" s="724"/>
      <c r="CO27" s="724"/>
      <c r="CP27" s="724"/>
      <c r="CQ27" s="725"/>
      <c r="CR27" s="680">
        <v>39933</v>
      </c>
      <c r="CS27" s="699"/>
      <c r="CT27" s="699"/>
      <c r="CU27" s="699"/>
      <c r="CV27" s="699"/>
      <c r="CW27" s="699"/>
      <c r="CX27" s="699"/>
      <c r="CY27" s="700"/>
      <c r="CZ27" s="683">
        <v>1.4</v>
      </c>
      <c r="DA27" s="701"/>
      <c r="DB27" s="701"/>
      <c r="DC27" s="702"/>
      <c r="DD27" s="686">
        <v>13120</v>
      </c>
      <c r="DE27" s="699"/>
      <c r="DF27" s="699"/>
      <c r="DG27" s="699"/>
      <c r="DH27" s="699"/>
      <c r="DI27" s="699"/>
      <c r="DJ27" s="699"/>
      <c r="DK27" s="700"/>
      <c r="DL27" s="686">
        <v>11014</v>
      </c>
      <c r="DM27" s="699"/>
      <c r="DN27" s="699"/>
      <c r="DO27" s="699"/>
      <c r="DP27" s="699"/>
      <c r="DQ27" s="699"/>
      <c r="DR27" s="699"/>
      <c r="DS27" s="699"/>
      <c r="DT27" s="699"/>
      <c r="DU27" s="699"/>
      <c r="DV27" s="700"/>
      <c r="DW27" s="683">
        <v>1</v>
      </c>
      <c r="DX27" s="701"/>
      <c r="DY27" s="701"/>
      <c r="DZ27" s="701"/>
      <c r="EA27" s="701"/>
      <c r="EB27" s="701"/>
      <c r="EC27" s="719"/>
    </row>
    <row r="28" spans="2:133" ht="11.25" customHeight="1" x14ac:dyDescent="0.2">
      <c r="B28" s="677" t="s">
        <v>302</v>
      </c>
      <c r="C28" s="678"/>
      <c r="D28" s="678"/>
      <c r="E28" s="678"/>
      <c r="F28" s="678"/>
      <c r="G28" s="678"/>
      <c r="H28" s="678"/>
      <c r="I28" s="678"/>
      <c r="J28" s="678"/>
      <c r="K28" s="678"/>
      <c r="L28" s="678"/>
      <c r="M28" s="678"/>
      <c r="N28" s="678"/>
      <c r="O28" s="678"/>
      <c r="P28" s="678"/>
      <c r="Q28" s="679"/>
      <c r="R28" s="680">
        <v>21190</v>
      </c>
      <c r="S28" s="681"/>
      <c r="T28" s="681"/>
      <c r="U28" s="681"/>
      <c r="V28" s="681"/>
      <c r="W28" s="681"/>
      <c r="X28" s="681"/>
      <c r="Y28" s="682"/>
      <c r="Z28" s="713">
        <v>0.7</v>
      </c>
      <c r="AA28" s="713"/>
      <c r="AB28" s="713"/>
      <c r="AC28" s="713"/>
      <c r="AD28" s="714" t="s">
        <v>128</v>
      </c>
      <c r="AE28" s="714"/>
      <c r="AF28" s="714"/>
      <c r="AG28" s="714"/>
      <c r="AH28" s="714"/>
      <c r="AI28" s="714"/>
      <c r="AJ28" s="714"/>
      <c r="AK28" s="714"/>
      <c r="AL28" s="683" t="s">
        <v>136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303</v>
      </c>
      <c r="CE28" s="724"/>
      <c r="CF28" s="724"/>
      <c r="CG28" s="724"/>
      <c r="CH28" s="724"/>
      <c r="CI28" s="724"/>
      <c r="CJ28" s="724"/>
      <c r="CK28" s="724"/>
      <c r="CL28" s="724"/>
      <c r="CM28" s="724"/>
      <c r="CN28" s="724"/>
      <c r="CO28" s="724"/>
      <c r="CP28" s="724"/>
      <c r="CQ28" s="725"/>
      <c r="CR28" s="680">
        <v>227573</v>
      </c>
      <c r="CS28" s="681"/>
      <c r="CT28" s="681"/>
      <c r="CU28" s="681"/>
      <c r="CV28" s="681"/>
      <c r="CW28" s="681"/>
      <c r="CX28" s="681"/>
      <c r="CY28" s="682"/>
      <c r="CZ28" s="683">
        <v>7.9</v>
      </c>
      <c r="DA28" s="701"/>
      <c r="DB28" s="701"/>
      <c r="DC28" s="702"/>
      <c r="DD28" s="686">
        <v>220904</v>
      </c>
      <c r="DE28" s="681"/>
      <c r="DF28" s="681"/>
      <c r="DG28" s="681"/>
      <c r="DH28" s="681"/>
      <c r="DI28" s="681"/>
      <c r="DJ28" s="681"/>
      <c r="DK28" s="682"/>
      <c r="DL28" s="686">
        <v>220904</v>
      </c>
      <c r="DM28" s="681"/>
      <c r="DN28" s="681"/>
      <c r="DO28" s="681"/>
      <c r="DP28" s="681"/>
      <c r="DQ28" s="681"/>
      <c r="DR28" s="681"/>
      <c r="DS28" s="681"/>
      <c r="DT28" s="681"/>
      <c r="DU28" s="681"/>
      <c r="DV28" s="682"/>
      <c r="DW28" s="683">
        <v>20.2</v>
      </c>
      <c r="DX28" s="701"/>
      <c r="DY28" s="701"/>
      <c r="DZ28" s="701"/>
      <c r="EA28" s="701"/>
      <c r="EB28" s="701"/>
      <c r="EC28" s="719"/>
    </row>
    <row r="29" spans="2:133" ht="11.25" customHeight="1" x14ac:dyDescent="0.2">
      <c r="B29" s="677" t="s">
        <v>304</v>
      </c>
      <c r="C29" s="678"/>
      <c r="D29" s="678"/>
      <c r="E29" s="678"/>
      <c r="F29" s="678"/>
      <c r="G29" s="678"/>
      <c r="H29" s="678"/>
      <c r="I29" s="678"/>
      <c r="J29" s="678"/>
      <c r="K29" s="678"/>
      <c r="L29" s="678"/>
      <c r="M29" s="678"/>
      <c r="N29" s="678"/>
      <c r="O29" s="678"/>
      <c r="P29" s="678"/>
      <c r="Q29" s="679"/>
      <c r="R29" s="680">
        <v>73003</v>
      </c>
      <c r="S29" s="681"/>
      <c r="T29" s="681"/>
      <c r="U29" s="681"/>
      <c r="V29" s="681"/>
      <c r="W29" s="681"/>
      <c r="X29" s="681"/>
      <c r="Y29" s="682"/>
      <c r="Z29" s="713">
        <v>2.5</v>
      </c>
      <c r="AA29" s="713"/>
      <c r="AB29" s="713"/>
      <c r="AC29" s="713"/>
      <c r="AD29" s="714" t="s">
        <v>128</v>
      </c>
      <c r="AE29" s="714"/>
      <c r="AF29" s="714"/>
      <c r="AG29" s="714"/>
      <c r="AH29" s="714"/>
      <c r="AI29" s="714"/>
      <c r="AJ29" s="714"/>
      <c r="AK29" s="714"/>
      <c r="AL29" s="683" t="s">
        <v>128</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305</v>
      </c>
      <c r="CE29" s="770"/>
      <c r="CF29" s="727" t="s">
        <v>306</v>
      </c>
      <c r="CG29" s="724"/>
      <c r="CH29" s="724"/>
      <c r="CI29" s="724"/>
      <c r="CJ29" s="724"/>
      <c r="CK29" s="724"/>
      <c r="CL29" s="724"/>
      <c r="CM29" s="724"/>
      <c r="CN29" s="724"/>
      <c r="CO29" s="724"/>
      <c r="CP29" s="724"/>
      <c r="CQ29" s="725"/>
      <c r="CR29" s="680">
        <v>227501</v>
      </c>
      <c r="CS29" s="699"/>
      <c r="CT29" s="699"/>
      <c r="CU29" s="699"/>
      <c r="CV29" s="699"/>
      <c r="CW29" s="699"/>
      <c r="CX29" s="699"/>
      <c r="CY29" s="700"/>
      <c r="CZ29" s="683">
        <v>7.9</v>
      </c>
      <c r="DA29" s="701"/>
      <c r="DB29" s="701"/>
      <c r="DC29" s="702"/>
      <c r="DD29" s="686">
        <v>220832</v>
      </c>
      <c r="DE29" s="699"/>
      <c r="DF29" s="699"/>
      <c r="DG29" s="699"/>
      <c r="DH29" s="699"/>
      <c r="DI29" s="699"/>
      <c r="DJ29" s="699"/>
      <c r="DK29" s="700"/>
      <c r="DL29" s="686">
        <v>220832</v>
      </c>
      <c r="DM29" s="699"/>
      <c r="DN29" s="699"/>
      <c r="DO29" s="699"/>
      <c r="DP29" s="699"/>
      <c r="DQ29" s="699"/>
      <c r="DR29" s="699"/>
      <c r="DS29" s="699"/>
      <c r="DT29" s="699"/>
      <c r="DU29" s="699"/>
      <c r="DV29" s="700"/>
      <c r="DW29" s="683">
        <v>20.2</v>
      </c>
      <c r="DX29" s="701"/>
      <c r="DY29" s="701"/>
      <c r="DZ29" s="701"/>
      <c r="EA29" s="701"/>
      <c r="EB29" s="701"/>
      <c r="EC29" s="719"/>
    </row>
    <row r="30" spans="2:133" ht="11.25" customHeight="1" x14ac:dyDescent="0.2">
      <c r="B30" s="677" t="s">
        <v>307</v>
      </c>
      <c r="C30" s="678"/>
      <c r="D30" s="678"/>
      <c r="E30" s="678"/>
      <c r="F30" s="678"/>
      <c r="G30" s="678"/>
      <c r="H30" s="678"/>
      <c r="I30" s="678"/>
      <c r="J30" s="678"/>
      <c r="K30" s="678"/>
      <c r="L30" s="678"/>
      <c r="M30" s="678"/>
      <c r="N30" s="678"/>
      <c r="O30" s="678"/>
      <c r="P30" s="678"/>
      <c r="Q30" s="679"/>
      <c r="R30" s="680">
        <v>913</v>
      </c>
      <c r="S30" s="681"/>
      <c r="T30" s="681"/>
      <c r="U30" s="681"/>
      <c r="V30" s="681"/>
      <c r="W30" s="681"/>
      <c r="X30" s="681"/>
      <c r="Y30" s="682"/>
      <c r="Z30" s="713">
        <v>0</v>
      </c>
      <c r="AA30" s="713"/>
      <c r="AB30" s="713"/>
      <c r="AC30" s="713"/>
      <c r="AD30" s="714" t="s">
        <v>128</v>
      </c>
      <c r="AE30" s="714"/>
      <c r="AF30" s="714"/>
      <c r="AG30" s="714"/>
      <c r="AH30" s="714"/>
      <c r="AI30" s="714"/>
      <c r="AJ30" s="714"/>
      <c r="AK30" s="714"/>
      <c r="AL30" s="683" t="s">
        <v>128</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308</v>
      </c>
      <c r="BH30" s="766"/>
      <c r="BI30" s="766"/>
      <c r="BJ30" s="766"/>
      <c r="BK30" s="766"/>
      <c r="BL30" s="766"/>
      <c r="BM30" s="766"/>
      <c r="BN30" s="766"/>
      <c r="BO30" s="766"/>
      <c r="BP30" s="766"/>
      <c r="BQ30" s="767"/>
      <c r="BR30" s="741" t="s">
        <v>309</v>
      </c>
      <c r="BS30" s="766"/>
      <c r="BT30" s="766"/>
      <c r="BU30" s="766"/>
      <c r="BV30" s="766"/>
      <c r="BW30" s="766"/>
      <c r="BX30" s="766"/>
      <c r="BY30" s="766"/>
      <c r="BZ30" s="766"/>
      <c r="CA30" s="766"/>
      <c r="CB30" s="767"/>
      <c r="CD30" s="771"/>
      <c r="CE30" s="772"/>
      <c r="CF30" s="727" t="s">
        <v>310</v>
      </c>
      <c r="CG30" s="724"/>
      <c r="CH30" s="724"/>
      <c r="CI30" s="724"/>
      <c r="CJ30" s="724"/>
      <c r="CK30" s="724"/>
      <c r="CL30" s="724"/>
      <c r="CM30" s="724"/>
      <c r="CN30" s="724"/>
      <c r="CO30" s="724"/>
      <c r="CP30" s="724"/>
      <c r="CQ30" s="725"/>
      <c r="CR30" s="680">
        <v>223453</v>
      </c>
      <c r="CS30" s="681"/>
      <c r="CT30" s="681"/>
      <c r="CU30" s="681"/>
      <c r="CV30" s="681"/>
      <c r="CW30" s="681"/>
      <c r="CX30" s="681"/>
      <c r="CY30" s="682"/>
      <c r="CZ30" s="683">
        <v>7.8</v>
      </c>
      <c r="DA30" s="701"/>
      <c r="DB30" s="701"/>
      <c r="DC30" s="702"/>
      <c r="DD30" s="686">
        <v>216947</v>
      </c>
      <c r="DE30" s="681"/>
      <c r="DF30" s="681"/>
      <c r="DG30" s="681"/>
      <c r="DH30" s="681"/>
      <c r="DI30" s="681"/>
      <c r="DJ30" s="681"/>
      <c r="DK30" s="682"/>
      <c r="DL30" s="686">
        <v>216947</v>
      </c>
      <c r="DM30" s="681"/>
      <c r="DN30" s="681"/>
      <c r="DO30" s="681"/>
      <c r="DP30" s="681"/>
      <c r="DQ30" s="681"/>
      <c r="DR30" s="681"/>
      <c r="DS30" s="681"/>
      <c r="DT30" s="681"/>
      <c r="DU30" s="681"/>
      <c r="DV30" s="682"/>
      <c r="DW30" s="683">
        <v>19.899999999999999</v>
      </c>
      <c r="DX30" s="701"/>
      <c r="DY30" s="701"/>
      <c r="DZ30" s="701"/>
      <c r="EA30" s="701"/>
      <c r="EB30" s="701"/>
      <c r="EC30" s="719"/>
    </row>
    <row r="31" spans="2:133" ht="11.25" customHeight="1" x14ac:dyDescent="0.2">
      <c r="B31" s="677" t="s">
        <v>311</v>
      </c>
      <c r="C31" s="678"/>
      <c r="D31" s="678"/>
      <c r="E31" s="678"/>
      <c r="F31" s="678"/>
      <c r="G31" s="678"/>
      <c r="H31" s="678"/>
      <c r="I31" s="678"/>
      <c r="J31" s="678"/>
      <c r="K31" s="678"/>
      <c r="L31" s="678"/>
      <c r="M31" s="678"/>
      <c r="N31" s="678"/>
      <c r="O31" s="678"/>
      <c r="P31" s="678"/>
      <c r="Q31" s="679"/>
      <c r="R31" s="680">
        <v>307409</v>
      </c>
      <c r="S31" s="681"/>
      <c r="T31" s="681"/>
      <c r="U31" s="681"/>
      <c r="V31" s="681"/>
      <c r="W31" s="681"/>
      <c r="X31" s="681"/>
      <c r="Y31" s="682"/>
      <c r="Z31" s="713">
        <v>10.3</v>
      </c>
      <c r="AA31" s="713"/>
      <c r="AB31" s="713"/>
      <c r="AC31" s="713"/>
      <c r="AD31" s="714" t="s">
        <v>136</v>
      </c>
      <c r="AE31" s="714"/>
      <c r="AF31" s="714"/>
      <c r="AG31" s="714"/>
      <c r="AH31" s="714"/>
      <c r="AI31" s="714"/>
      <c r="AJ31" s="714"/>
      <c r="AK31" s="714"/>
      <c r="AL31" s="683" t="s">
        <v>128</v>
      </c>
      <c r="AM31" s="684"/>
      <c r="AN31" s="684"/>
      <c r="AO31" s="715"/>
      <c r="AP31" s="755" t="s">
        <v>312</v>
      </c>
      <c r="AQ31" s="756"/>
      <c r="AR31" s="756"/>
      <c r="AS31" s="756"/>
      <c r="AT31" s="761" t="s">
        <v>313</v>
      </c>
      <c r="AU31" s="231"/>
      <c r="AV31" s="231"/>
      <c r="AW31" s="231"/>
      <c r="AX31" s="748" t="s">
        <v>187</v>
      </c>
      <c r="AY31" s="749"/>
      <c r="AZ31" s="749"/>
      <c r="BA31" s="749"/>
      <c r="BB31" s="749"/>
      <c r="BC31" s="749"/>
      <c r="BD31" s="749"/>
      <c r="BE31" s="749"/>
      <c r="BF31" s="750"/>
      <c r="BG31" s="751">
        <v>99.9</v>
      </c>
      <c r="BH31" s="752"/>
      <c r="BI31" s="752"/>
      <c r="BJ31" s="752"/>
      <c r="BK31" s="752"/>
      <c r="BL31" s="752"/>
      <c r="BM31" s="753">
        <v>99.3</v>
      </c>
      <c r="BN31" s="752"/>
      <c r="BO31" s="752"/>
      <c r="BP31" s="752"/>
      <c r="BQ31" s="754"/>
      <c r="BR31" s="751">
        <v>99.8</v>
      </c>
      <c r="BS31" s="752"/>
      <c r="BT31" s="752"/>
      <c r="BU31" s="752"/>
      <c r="BV31" s="752"/>
      <c r="BW31" s="752"/>
      <c r="BX31" s="753">
        <v>99</v>
      </c>
      <c r="BY31" s="752"/>
      <c r="BZ31" s="752"/>
      <c r="CA31" s="752"/>
      <c r="CB31" s="754"/>
      <c r="CD31" s="771"/>
      <c r="CE31" s="772"/>
      <c r="CF31" s="727" t="s">
        <v>314</v>
      </c>
      <c r="CG31" s="724"/>
      <c r="CH31" s="724"/>
      <c r="CI31" s="724"/>
      <c r="CJ31" s="724"/>
      <c r="CK31" s="724"/>
      <c r="CL31" s="724"/>
      <c r="CM31" s="724"/>
      <c r="CN31" s="724"/>
      <c r="CO31" s="724"/>
      <c r="CP31" s="724"/>
      <c r="CQ31" s="725"/>
      <c r="CR31" s="680">
        <v>4048</v>
      </c>
      <c r="CS31" s="699"/>
      <c r="CT31" s="699"/>
      <c r="CU31" s="699"/>
      <c r="CV31" s="699"/>
      <c r="CW31" s="699"/>
      <c r="CX31" s="699"/>
      <c r="CY31" s="700"/>
      <c r="CZ31" s="683">
        <v>0.1</v>
      </c>
      <c r="DA31" s="701"/>
      <c r="DB31" s="701"/>
      <c r="DC31" s="702"/>
      <c r="DD31" s="686">
        <v>3885</v>
      </c>
      <c r="DE31" s="699"/>
      <c r="DF31" s="699"/>
      <c r="DG31" s="699"/>
      <c r="DH31" s="699"/>
      <c r="DI31" s="699"/>
      <c r="DJ31" s="699"/>
      <c r="DK31" s="700"/>
      <c r="DL31" s="686">
        <v>3885</v>
      </c>
      <c r="DM31" s="699"/>
      <c r="DN31" s="699"/>
      <c r="DO31" s="699"/>
      <c r="DP31" s="699"/>
      <c r="DQ31" s="699"/>
      <c r="DR31" s="699"/>
      <c r="DS31" s="699"/>
      <c r="DT31" s="699"/>
      <c r="DU31" s="699"/>
      <c r="DV31" s="700"/>
      <c r="DW31" s="683">
        <v>0.4</v>
      </c>
      <c r="DX31" s="701"/>
      <c r="DY31" s="701"/>
      <c r="DZ31" s="701"/>
      <c r="EA31" s="701"/>
      <c r="EB31" s="701"/>
      <c r="EC31" s="719"/>
    </row>
    <row r="32" spans="2:133" ht="11.25" customHeight="1" x14ac:dyDescent="0.2">
      <c r="B32" s="744" t="s">
        <v>315</v>
      </c>
      <c r="C32" s="745"/>
      <c r="D32" s="745"/>
      <c r="E32" s="745"/>
      <c r="F32" s="745"/>
      <c r="G32" s="745"/>
      <c r="H32" s="745"/>
      <c r="I32" s="745"/>
      <c r="J32" s="745"/>
      <c r="K32" s="745"/>
      <c r="L32" s="745"/>
      <c r="M32" s="745"/>
      <c r="N32" s="745"/>
      <c r="O32" s="745"/>
      <c r="P32" s="745"/>
      <c r="Q32" s="746"/>
      <c r="R32" s="680" t="s">
        <v>128</v>
      </c>
      <c r="S32" s="681"/>
      <c r="T32" s="681"/>
      <c r="U32" s="681"/>
      <c r="V32" s="681"/>
      <c r="W32" s="681"/>
      <c r="X32" s="681"/>
      <c r="Y32" s="682"/>
      <c r="Z32" s="713" t="s">
        <v>128</v>
      </c>
      <c r="AA32" s="713"/>
      <c r="AB32" s="713"/>
      <c r="AC32" s="713"/>
      <c r="AD32" s="714" t="s">
        <v>128</v>
      </c>
      <c r="AE32" s="714"/>
      <c r="AF32" s="714"/>
      <c r="AG32" s="714"/>
      <c r="AH32" s="714"/>
      <c r="AI32" s="714"/>
      <c r="AJ32" s="714"/>
      <c r="AK32" s="714"/>
      <c r="AL32" s="683" t="s">
        <v>128</v>
      </c>
      <c r="AM32" s="684"/>
      <c r="AN32" s="684"/>
      <c r="AO32" s="715"/>
      <c r="AP32" s="757"/>
      <c r="AQ32" s="758"/>
      <c r="AR32" s="758"/>
      <c r="AS32" s="758"/>
      <c r="AT32" s="762"/>
      <c r="AU32" s="230" t="s">
        <v>316</v>
      </c>
      <c r="AV32" s="230"/>
      <c r="AW32" s="230"/>
      <c r="AX32" s="677" t="s">
        <v>317</v>
      </c>
      <c r="AY32" s="678"/>
      <c r="AZ32" s="678"/>
      <c r="BA32" s="678"/>
      <c r="BB32" s="678"/>
      <c r="BC32" s="678"/>
      <c r="BD32" s="678"/>
      <c r="BE32" s="678"/>
      <c r="BF32" s="679"/>
      <c r="BG32" s="764">
        <v>100</v>
      </c>
      <c r="BH32" s="699"/>
      <c r="BI32" s="699"/>
      <c r="BJ32" s="699"/>
      <c r="BK32" s="699"/>
      <c r="BL32" s="699"/>
      <c r="BM32" s="684">
        <v>99.2</v>
      </c>
      <c r="BN32" s="765"/>
      <c r="BO32" s="765"/>
      <c r="BP32" s="765"/>
      <c r="BQ32" s="723"/>
      <c r="BR32" s="764">
        <v>99.5</v>
      </c>
      <c r="BS32" s="699"/>
      <c r="BT32" s="699"/>
      <c r="BU32" s="699"/>
      <c r="BV32" s="699"/>
      <c r="BW32" s="699"/>
      <c r="BX32" s="684">
        <v>98.2</v>
      </c>
      <c r="BY32" s="765"/>
      <c r="BZ32" s="765"/>
      <c r="CA32" s="765"/>
      <c r="CB32" s="723"/>
      <c r="CD32" s="773"/>
      <c r="CE32" s="774"/>
      <c r="CF32" s="727" t="s">
        <v>318</v>
      </c>
      <c r="CG32" s="724"/>
      <c r="CH32" s="724"/>
      <c r="CI32" s="724"/>
      <c r="CJ32" s="724"/>
      <c r="CK32" s="724"/>
      <c r="CL32" s="724"/>
      <c r="CM32" s="724"/>
      <c r="CN32" s="724"/>
      <c r="CO32" s="724"/>
      <c r="CP32" s="724"/>
      <c r="CQ32" s="725"/>
      <c r="CR32" s="680">
        <v>72</v>
      </c>
      <c r="CS32" s="681"/>
      <c r="CT32" s="681"/>
      <c r="CU32" s="681"/>
      <c r="CV32" s="681"/>
      <c r="CW32" s="681"/>
      <c r="CX32" s="681"/>
      <c r="CY32" s="682"/>
      <c r="CZ32" s="683">
        <v>0</v>
      </c>
      <c r="DA32" s="701"/>
      <c r="DB32" s="701"/>
      <c r="DC32" s="702"/>
      <c r="DD32" s="686">
        <v>72</v>
      </c>
      <c r="DE32" s="681"/>
      <c r="DF32" s="681"/>
      <c r="DG32" s="681"/>
      <c r="DH32" s="681"/>
      <c r="DI32" s="681"/>
      <c r="DJ32" s="681"/>
      <c r="DK32" s="682"/>
      <c r="DL32" s="686">
        <v>72</v>
      </c>
      <c r="DM32" s="681"/>
      <c r="DN32" s="681"/>
      <c r="DO32" s="681"/>
      <c r="DP32" s="681"/>
      <c r="DQ32" s="681"/>
      <c r="DR32" s="681"/>
      <c r="DS32" s="681"/>
      <c r="DT32" s="681"/>
      <c r="DU32" s="681"/>
      <c r="DV32" s="682"/>
      <c r="DW32" s="683">
        <v>0</v>
      </c>
      <c r="DX32" s="701"/>
      <c r="DY32" s="701"/>
      <c r="DZ32" s="701"/>
      <c r="EA32" s="701"/>
      <c r="EB32" s="701"/>
      <c r="EC32" s="719"/>
    </row>
    <row r="33" spans="2:133" ht="11.25" customHeight="1" x14ac:dyDescent="0.2">
      <c r="B33" s="677" t="s">
        <v>319</v>
      </c>
      <c r="C33" s="678"/>
      <c r="D33" s="678"/>
      <c r="E33" s="678"/>
      <c r="F33" s="678"/>
      <c r="G33" s="678"/>
      <c r="H33" s="678"/>
      <c r="I33" s="678"/>
      <c r="J33" s="678"/>
      <c r="K33" s="678"/>
      <c r="L33" s="678"/>
      <c r="M33" s="678"/>
      <c r="N33" s="678"/>
      <c r="O33" s="678"/>
      <c r="P33" s="678"/>
      <c r="Q33" s="679"/>
      <c r="R33" s="680">
        <v>87062</v>
      </c>
      <c r="S33" s="681"/>
      <c r="T33" s="681"/>
      <c r="U33" s="681"/>
      <c r="V33" s="681"/>
      <c r="W33" s="681"/>
      <c r="X33" s="681"/>
      <c r="Y33" s="682"/>
      <c r="Z33" s="713">
        <v>2.9</v>
      </c>
      <c r="AA33" s="713"/>
      <c r="AB33" s="713"/>
      <c r="AC33" s="713"/>
      <c r="AD33" s="714" t="s">
        <v>128</v>
      </c>
      <c r="AE33" s="714"/>
      <c r="AF33" s="714"/>
      <c r="AG33" s="714"/>
      <c r="AH33" s="714"/>
      <c r="AI33" s="714"/>
      <c r="AJ33" s="714"/>
      <c r="AK33" s="714"/>
      <c r="AL33" s="683" t="s">
        <v>128</v>
      </c>
      <c r="AM33" s="684"/>
      <c r="AN33" s="684"/>
      <c r="AO33" s="715"/>
      <c r="AP33" s="759"/>
      <c r="AQ33" s="760"/>
      <c r="AR33" s="760"/>
      <c r="AS33" s="760"/>
      <c r="AT33" s="763"/>
      <c r="AU33" s="232"/>
      <c r="AV33" s="232"/>
      <c r="AW33" s="232"/>
      <c r="AX33" s="661" t="s">
        <v>320</v>
      </c>
      <c r="AY33" s="662"/>
      <c r="AZ33" s="662"/>
      <c r="BA33" s="662"/>
      <c r="BB33" s="662"/>
      <c r="BC33" s="662"/>
      <c r="BD33" s="662"/>
      <c r="BE33" s="662"/>
      <c r="BF33" s="663"/>
      <c r="BG33" s="747">
        <v>99.8</v>
      </c>
      <c r="BH33" s="665"/>
      <c r="BI33" s="665"/>
      <c r="BJ33" s="665"/>
      <c r="BK33" s="665"/>
      <c r="BL33" s="665"/>
      <c r="BM33" s="707">
        <v>99.3</v>
      </c>
      <c r="BN33" s="665"/>
      <c r="BO33" s="665"/>
      <c r="BP33" s="665"/>
      <c r="BQ33" s="709"/>
      <c r="BR33" s="747">
        <v>99.9</v>
      </c>
      <c r="BS33" s="665"/>
      <c r="BT33" s="665"/>
      <c r="BU33" s="665"/>
      <c r="BV33" s="665"/>
      <c r="BW33" s="665"/>
      <c r="BX33" s="707">
        <v>99.2</v>
      </c>
      <c r="BY33" s="665"/>
      <c r="BZ33" s="665"/>
      <c r="CA33" s="665"/>
      <c r="CB33" s="709"/>
      <c r="CD33" s="727" t="s">
        <v>321</v>
      </c>
      <c r="CE33" s="724"/>
      <c r="CF33" s="724"/>
      <c r="CG33" s="724"/>
      <c r="CH33" s="724"/>
      <c r="CI33" s="724"/>
      <c r="CJ33" s="724"/>
      <c r="CK33" s="724"/>
      <c r="CL33" s="724"/>
      <c r="CM33" s="724"/>
      <c r="CN33" s="724"/>
      <c r="CO33" s="724"/>
      <c r="CP33" s="724"/>
      <c r="CQ33" s="725"/>
      <c r="CR33" s="680">
        <v>1079233</v>
      </c>
      <c r="CS33" s="699"/>
      <c r="CT33" s="699"/>
      <c r="CU33" s="699"/>
      <c r="CV33" s="699"/>
      <c r="CW33" s="699"/>
      <c r="CX33" s="699"/>
      <c r="CY33" s="700"/>
      <c r="CZ33" s="683">
        <v>37.6</v>
      </c>
      <c r="DA33" s="701"/>
      <c r="DB33" s="701"/>
      <c r="DC33" s="702"/>
      <c r="DD33" s="686">
        <v>719622</v>
      </c>
      <c r="DE33" s="699"/>
      <c r="DF33" s="699"/>
      <c r="DG33" s="699"/>
      <c r="DH33" s="699"/>
      <c r="DI33" s="699"/>
      <c r="DJ33" s="699"/>
      <c r="DK33" s="700"/>
      <c r="DL33" s="686">
        <v>464276</v>
      </c>
      <c r="DM33" s="699"/>
      <c r="DN33" s="699"/>
      <c r="DO33" s="699"/>
      <c r="DP33" s="699"/>
      <c r="DQ33" s="699"/>
      <c r="DR33" s="699"/>
      <c r="DS33" s="699"/>
      <c r="DT33" s="699"/>
      <c r="DU33" s="699"/>
      <c r="DV33" s="700"/>
      <c r="DW33" s="683">
        <v>42.5</v>
      </c>
      <c r="DX33" s="701"/>
      <c r="DY33" s="701"/>
      <c r="DZ33" s="701"/>
      <c r="EA33" s="701"/>
      <c r="EB33" s="701"/>
      <c r="EC33" s="719"/>
    </row>
    <row r="34" spans="2:133" ht="11.25" customHeight="1" x14ac:dyDescent="0.2">
      <c r="B34" s="677" t="s">
        <v>322</v>
      </c>
      <c r="C34" s="678"/>
      <c r="D34" s="678"/>
      <c r="E34" s="678"/>
      <c r="F34" s="678"/>
      <c r="G34" s="678"/>
      <c r="H34" s="678"/>
      <c r="I34" s="678"/>
      <c r="J34" s="678"/>
      <c r="K34" s="678"/>
      <c r="L34" s="678"/>
      <c r="M34" s="678"/>
      <c r="N34" s="678"/>
      <c r="O34" s="678"/>
      <c r="P34" s="678"/>
      <c r="Q34" s="679"/>
      <c r="R34" s="680">
        <v>18834</v>
      </c>
      <c r="S34" s="681"/>
      <c r="T34" s="681"/>
      <c r="U34" s="681"/>
      <c r="V34" s="681"/>
      <c r="W34" s="681"/>
      <c r="X34" s="681"/>
      <c r="Y34" s="682"/>
      <c r="Z34" s="713">
        <v>0.6</v>
      </c>
      <c r="AA34" s="713"/>
      <c r="AB34" s="713"/>
      <c r="AC34" s="713"/>
      <c r="AD34" s="714">
        <v>8170</v>
      </c>
      <c r="AE34" s="714"/>
      <c r="AF34" s="714"/>
      <c r="AG34" s="714"/>
      <c r="AH34" s="714"/>
      <c r="AI34" s="714"/>
      <c r="AJ34" s="714"/>
      <c r="AK34" s="714"/>
      <c r="AL34" s="683">
        <v>0.8</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323</v>
      </c>
      <c r="CE34" s="724"/>
      <c r="CF34" s="724"/>
      <c r="CG34" s="724"/>
      <c r="CH34" s="724"/>
      <c r="CI34" s="724"/>
      <c r="CJ34" s="724"/>
      <c r="CK34" s="724"/>
      <c r="CL34" s="724"/>
      <c r="CM34" s="724"/>
      <c r="CN34" s="724"/>
      <c r="CO34" s="724"/>
      <c r="CP34" s="724"/>
      <c r="CQ34" s="725"/>
      <c r="CR34" s="680">
        <v>389485</v>
      </c>
      <c r="CS34" s="681"/>
      <c r="CT34" s="681"/>
      <c r="CU34" s="681"/>
      <c r="CV34" s="681"/>
      <c r="CW34" s="681"/>
      <c r="CX34" s="681"/>
      <c r="CY34" s="682"/>
      <c r="CZ34" s="683">
        <v>13.6</v>
      </c>
      <c r="DA34" s="701"/>
      <c r="DB34" s="701"/>
      <c r="DC34" s="702"/>
      <c r="DD34" s="686">
        <v>294096</v>
      </c>
      <c r="DE34" s="681"/>
      <c r="DF34" s="681"/>
      <c r="DG34" s="681"/>
      <c r="DH34" s="681"/>
      <c r="DI34" s="681"/>
      <c r="DJ34" s="681"/>
      <c r="DK34" s="682"/>
      <c r="DL34" s="686">
        <v>181677</v>
      </c>
      <c r="DM34" s="681"/>
      <c r="DN34" s="681"/>
      <c r="DO34" s="681"/>
      <c r="DP34" s="681"/>
      <c r="DQ34" s="681"/>
      <c r="DR34" s="681"/>
      <c r="DS34" s="681"/>
      <c r="DT34" s="681"/>
      <c r="DU34" s="681"/>
      <c r="DV34" s="682"/>
      <c r="DW34" s="683">
        <v>16.600000000000001</v>
      </c>
      <c r="DX34" s="701"/>
      <c r="DY34" s="701"/>
      <c r="DZ34" s="701"/>
      <c r="EA34" s="701"/>
      <c r="EB34" s="701"/>
      <c r="EC34" s="719"/>
    </row>
    <row r="35" spans="2:133" ht="11.25" customHeight="1" x14ac:dyDescent="0.2">
      <c r="B35" s="677" t="s">
        <v>324</v>
      </c>
      <c r="C35" s="678"/>
      <c r="D35" s="678"/>
      <c r="E35" s="678"/>
      <c r="F35" s="678"/>
      <c r="G35" s="678"/>
      <c r="H35" s="678"/>
      <c r="I35" s="678"/>
      <c r="J35" s="678"/>
      <c r="K35" s="678"/>
      <c r="L35" s="678"/>
      <c r="M35" s="678"/>
      <c r="N35" s="678"/>
      <c r="O35" s="678"/>
      <c r="P35" s="678"/>
      <c r="Q35" s="679"/>
      <c r="R35" s="680">
        <v>31097</v>
      </c>
      <c r="S35" s="681"/>
      <c r="T35" s="681"/>
      <c r="U35" s="681"/>
      <c r="V35" s="681"/>
      <c r="W35" s="681"/>
      <c r="X35" s="681"/>
      <c r="Y35" s="682"/>
      <c r="Z35" s="713">
        <v>1</v>
      </c>
      <c r="AA35" s="713"/>
      <c r="AB35" s="713"/>
      <c r="AC35" s="713"/>
      <c r="AD35" s="714" t="s">
        <v>128</v>
      </c>
      <c r="AE35" s="714"/>
      <c r="AF35" s="714"/>
      <c r="AG35" s="714"/>
      <c r="AH35" s="714"/>
      <c r="AI35" s="714"/>
      <c r="AJ35" s="714"/>
      <c r="AK35" s="714"/>
      <c r="AL35" s="683" t="s">
        <v>128</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327</v>
      </c>
      <c r="CE35" s="724"/>
      <c r="CF35" s="724"/>
      <c r="CG35" s="724"/>
      <c r="CH35" s="724"/>
      <c r="CI35" s="724"/>
      <c r="CJ35" s="724"/>
      <c r="CK35" s="724"/>
      <c r="CL35" s="724"/>
      <c r="CM35" s="724"/>
      <c r="CN35" s="724"/>
      <c r="CO35" s="724"/>
      <c r="CP35" s="724"/>
      <c r="CQ35" s="725"/>
      <c r="CR35" s="680">
        <v>27626</v>
      </c>
      <c r="CS35" s="699"/>
      <c r="CT35" s="699"/>
      <c r="CU35" s="699"/>
      <c r="CV35" s="699"/>
      <c r="CW35" s="699"/>
      <c r="CX35" s="699"/>
      <c r="CY35" s="700"/>
      <c r="CZ35" s="683">
        <v>1</v>
      </c>
      <c r="DA35" s="701"/>
      <c r="DB35" s="701"/>
      <c r="DC35" s="702"/>
      <c r="DD35" s="686">
        <v>14056</v>
      </c>
      <c r="DE35" s="699"/>
      <c r="DF35" s="699"/>
      <c r="DG35" s="699"/>
      <c r="DH35" s="699"/>
      <c r="DI35" s="699"/>
      <c r="DJ35" s="699"/>
      <c r="DK35" s="700"/>
      <c r="DL35" s="686">
        <v>13541</v>
      </c>
      <c r="DM35" s="699"/>
      <c r="DN35" s="699"/>
      <c r="DO35" s="699"/>
      <c r="DP35" s="699"/>
      <c r="DQ35" s="699"/>
      <c r="DR35" s="699"/>
      <c r="DS35" s="699"/>
      <c r="DT35" s="699"/>
      <c r="DU35" s="699"/>
      <c r="DV35" s="700"/>
      <c r="DW35" s="683">
        <v>1.2</v>
      </c>
      <c r="DX35" s="701"/>
      <c r="DY35" s="701"/>
      <c r="DZ35" s="701"/>
      <c r="EA35" s="701"/>
      <c r="EB35" s="701"/>
      <c r="EC35" s="719"/>
    </row>
    <row r="36" spans="2:133" ht="11.25" customHeight="1" x14ac:dyDescent="0.2">
      <c r="B36" s="677" t="s">
        <v>328</v>
      </c>
      <c r="C36" s="678"/>
      <c r="D36" s="678"/>
      <c r="E36" s="678"/>
      <c r="F36" s="678"/>
      <c r="G36" s="678"/>
      <c r="H36" s="678"/>
      <c r="I36" s="678"/>
      <c r="J36" s="678"/>
      <c r="K36" s="678"/>
      <c r="L36" s="678"/>
      <c r="M36" s="678"/>
      <c r="N36" s="678"/>
      <c r="O36" s="678"/>
      <c r="P36" s="678"/>
      <c r="Q36" s="679"/>
      <c r="R36" s="680">
        <v>398234</v>
      </c>
      <c r="S36" s="681"/>
      <c r="T36" s="681"/>
      <c r="U36" s="681"/>
      <c r="V36" s="681"/>
      <c r="W36" s="681"/>
      <c r="X36" s="681"/>
      <c r="Y36" s="682"/>
      <c r="Z36" s="713">
        <v>13.4</v>
      </c>
      <c r="AA36" s="713"/>
      <c r="AB36" s="713"/>
      <c r="AC36" s="713"/>
      <c r="AD36" s="714" t="s">
        <v>128</v>
      </c>
      <c r="AE36" s="714"/>
      <c r="AF36" s="714"/>
      <c r="AG36" s="714"/>
      <c r="AH36" s="714"/>
      <c r="AI36" s="714"/>
      <c r="AJ36" s="714"/>
      <c r="AK36" s="714"/>
      <c r="AL36" s="683" t="s">
        <v>128</v>
      </c>
      <c r="AM36" s="684"/>
      <c r="AN36" s="684"/>
      <c r="AO36" s="715"/>
      <c r="AP36" s="235"/>
      <c r="AQ36" s="732" t="s">
        <v>329</v>
      </c>
      <c r="AR36" s="733"/>
      <c r="AS36" s="733"/>
      <c r="AT36" s="733"/>
      <c r="AU36" s="733"/>
      <c r="AV36" s="733"/>
      <c r="AW36" s="733"/>
      <c r="AX36" s="733"/>
      <c r="AY36" s="734"/>
      <c r="AZ36" s="735">
        <v>153830</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548</v>
      </c>
      <c r="BW36" s="736"/>
      <c r="BX36" s="736"/>
      <c r="BY36" s="736"/>
      <c r="BZ36" s="736"/>
      <c r="CA36" s="736"/>
      <c r="CB36" s="737"/>
      <c r="CD36" s="727" t="s">
        <v>331</v>
      </c>
      <c r="CE36" s="724"/>
      <c r="CF36" s="724"/>
      <c r="CG36" s="724"/>
      <c r="CH36" s="724"/>
      <c r="CI36" s="724"/>
      <c r="CJ36" s="724"/>
      <c r="CK36" s="724"/>
      <c r="CL36" s="724"/>
      <c r="CM36" s="724"/>
      <c r="CN36" s="724"/>
      <c r="CO36" s="724"/>
      <c r="CP36" s="724"/>
      <c r="CQ36" s="725"/>
      <c r="CR36" s="680">
        <v>329317</v>
      </c>
      <c r="CS36" s="681"/>
      <c r="CT36" s="681"/>
      <c r="CU36" s="681"/>
      <c r="CV36" s="681"/>
      <c r="CW36" s="681"/>
      <c r="CX36" s="681"/>
      <c r="CY36" s="682"/>
      <c r="CZ36" s="683">
        <v>11.5</v>
      </c>
      <c r="DA36" s="701"/>
      <c r="DB36" s="701"/>
      <c r="DC36" s="702"/>
      <c r="DD36" s="686">
        <v>178391</v>
      </c>
      <c r="DE36" s="681"/>
      <c r="DF36" s="681"/>
      <c r="DG36" s="681"/>
      <c r="DH36" s="681"/>
      <c r="DI36" s="681"/>
      <c r="DJ36" s="681"/>
      <c r="DK36" s="682"/>
      <c r="DL36" s="686">
        <v>151316</v>
      </c>
      <c r="DM36" s="681"/>
      <c r="DN36" s="681"/>
      <c r="DO36" s="681"/>
      <c r="DP36" s="681"/>
      <c r="DQ36" s="681"/>
      <c r="DR36" s="681"/>
      <c r="DS36" s="681"/>
      <c r="DT36" s="681"/>
      <c r="DU36" s="681"/>
      <c r="DV36" s="682"/>
      <c r="DW36" s="683">
        <v>13.9</v>
      </c>
      <c r="DX36" s="701"/>
      <c r="DY36" s="701"/>
      <c r="DZ36" s="701"/>
      <c r="EA36" s="701"/>
      <c r="EB36" s="701"/>
      <c r="EC36" s="719"/>
    </row>
    <row r="37" spans="2:133" ht="11.25" customHeight="1" x14ac:dyDescent="0.2">
      <c r="B37" s="677" t="s">
        <v>332</v>
      </c>
      <c r="C37" s="678"/>
      <c r="D37" s="678"/>
      <c r="E37" s="678"/>
      <c r="F37" s="678"/>
      <c r="G37" s="678"/>
      <c r="H37" s="678"/>
      <c r="I37" s="678"/>
      <c r="J37" s="678"/>
      <c r="K37" s="678"/>
      <c r="L37" s="678"/>
      <c r="M37" s="678"/>
      <c r="N37" s="678"/>
      <c r="O37" s="678"/>
      <c r="P37" s="678"/>
      <c r="Q37" s="679"/>
      <c r="R37" s="680">
        <v>101980</v>
      </c>
      <c r="S37" s="681"/>
      <c r="T37" s="681"/>
      <c r="U37" s="681"/>
      <c r="V37" s="681"/>
      <c r="W37" s="681"/>
      <c r="X37" s="681"/>
      <c r="Y37" s="682"/>
      <c r="Z37" s="713">
        <v>3.4</v>
      </c>
      <c r="AA37" s="713"/>
      <c r="AB37" s="713"/>
      <c r="AC37" s="713"/>
      <c r="AD37" s="714" t="s">
        <v>128</v>
      </c>
      <c r="AE37" s="714"/>
      <c r="AF37" s="714"/>
      <c r="AG37" s="714"/>
      <c r="AH37" s="714"/>
      <c r="AI37" s="714"/>
      <c r="AJ37" s="714"/>
      <c r="AK37" s="714"/>
      <c r="AL37" s="683" t="s">
        <v>128</v>
      </c>
      <c r="AM37" s="684"/>
      <c r="AN37" s="684"/>
      <c r="AO37" s="715"/>
      <c r="AQ37" s="720" t="s">
        <v>333</v>
      </c>
      <c r="AR37" s="721"/>
      <c r="AS37" s="721"/>
      <c r="AT37" s="721"/>
      <c r="AU37" s="721"/>
      <c r="AV37" s="721"/>
      <c r="AW37" s="721"/>
      <c r="AX37" s="721"/>
      <c r="AY37" s="722"/>
      <c r="AZ37" s="680">
        <v>31343</v>
      </c>
      <c r="BA37" s="681"/>
      <c r="BB37" s="681"/>
      <c r="BC37" s="681"/>
      <c r="BD37" s="699"/>
      <c r="BE37" s="699"/>
      <c r="BF37" s="723"/>
      <c r="BG37" s="727" t="s">
        <v>334</v>
      </c>
      <c r="BH37" s="724"/>
      <c r="BI37" s="724"/>
      <c r="BJ37" s="724"/>
      <c r="BK37" s="724"/>
      <c r="BL37" s="724"/>
      <c r="BM37" s="724"/>
      <c r="BN37" s="724"/>
      <c r="BO37" s="724"/>
      <c r="BP37" s="724"/>
      <c r="BQ37" s="724"/>
      <c r="BR37" s="724"/>
      <c r="BS37" s="724"/>
      <c r="BT37" s="724"/>
      <c r="BU37" s="725"/>
      <c r="BV37" s="680">
        <v>-46</v>
      </c>
      <c r="BW37" s="681"/>
      <c r="BX37" s="681"/>
      <c r="BY37" s="681"/>
      <c r="BZ37" s="681"/>
      <c r="CA37" s="681"/>
      <c r="CB37" s="726"/>
      <c r="CD37" s="727" t="s">
        <v>335</v>
      </c>
      <c r="CE37" s="724"/>
      <c r="CF37" s="724"/>
      <c r="CG37" s="724"/>
      <c r="CH37" s="724"/>
      <c r="CI37" s="724"/>
      <c r="CJ37" s="724"/>
      <c r="CK37" s="724"/>
      <c r="CL37" s="724"/>
      <c r="CM37" s="724"/>
      <c r="CN37" s="724"/>
      <c r="CO37" s="724"/>
      <c r="CP37" s="724"/>
      <c r="CQ37" s="725"/>
      <c r="CR37" s="680">
        <v>129875</v>
      </c>
      <c r="CS37" s="699"/>
      <c r="CT37" s="699"/>
      <c r="CU37" s="699"/>
      <c r="CV37" s="699"/>
      <c r="CW37" s="699"/>
      <c r="CX37" s="699"/>
      <c r="CY37" s="700"/>
      <c r="CZ37" s="683">
        <v>4.5</v>
      </c>
      <c r="DA37" s="701"/>
      <c r="DB37" s="701"/>
      <c r="DC37" s="702"/>
      <c r="DD37" s="686">
        <v>112975</v>
      </c>
      <c r="DE37" s="699"/>
      <c r="DF37" s="699"/>
      <c r="DG37" s="699"/>
      <c r="DH37" s="699"/>
      <c r="DI37" s="699"/>
      <c r="DJ37" s="699"/>
      <c r="DK37" s="700"/>
      <c r="DL37" s="686">
        <v>107536</v>
      </c>
      <c r="DM37" s="699"/>
      <c r="DN37" s="699"/>
      <c r="DO37" s="699"/>
      <c r="DP37" s="699"/>
      <c r="DQ37" s="699"/>
      <c r="DR37" s="699"/>
      <c r="DS37" s="699"/>
      <c r="DT37" s="699"/>
      <c r="DU37" s="699"/>
      <c r="DV37" s="700"/>
      <c r="DW37" s="683">
        <v>9.8000000000000007</v>
      </c>
      <c r="DX37" s="701"/>
      <c r="DY37" s="701"/>
      <c r="DZ37" s="701"/>
      <c r="EA37" s="701"/>
      <c r="EB37" s="701"/>
      <c r="EC37" s="719"/>
    </row>
    <row r="38" spans="2:133" ht="11.25" customHeight="1" x14ac:dyDescent="0.2">
      <c r="B38" s="677" t="s">
        <v>336</v>
      </c>
      <c r="C38" s="678"/>
      <c r="D38" s="678"/>
      <c r="E38" s="678"/>
      <c r="F38" s="678"/>
      <c r="G38" s="678"/>
      <c r="H38" s="678"/>
      <c r="I38" s="678"/>
      <c r="J38" s="678"/>
      <c r="K38" s="678"/>
      <c r="L38" s="678"/>
      <c r="M38" s="678"/>
      <c r="N38" s="678"/>
      <c r="O38" s="678"/>
      <c r="P38" s="678"/>
      <c r="Q38" s="679"/>
      <c r="R38" s="680">
        <v>30509</v>
      </c>
      <c r="S38" s="681"/>
      <c r="T38" s="681"/>
      <c r="U38" s="681"/>
      <c r="V38" s="681"/>
      <c r="W38" s="681"/>
      <c r="X38" s="681"/>
      <c r="Y38" s="682"/>
      <c r="Z38" s="713">
        <v>1</v>
      </c>
      <c r="AA38" s="713"/>
      <c r="AB38" s="713"/>
      <c r="AC38" s="713"/>
      <c r="AD38" s="714">
        <v>7612</v>
      </c>
      <c r="AE38" s="714"/>
      <c r="AF38" s="714"/>
      <c r="AG38" s="714"/>
      <c r="AH38" s="714"/>
      <c r="AI38" s="714"/>
      <c r="AJ38" s="714"/>
      <c r="AK38" s="714"/>
      <c r="AL38" s="683">
        <v>0.7</v>
      </c>
      <c r="AM38" s="684"/>
      <c r="AN38" s="684"/>
      <c r="AO38" s="715"/>
      <c r="AQ38" s="720" t="s">
        <v>337</v>
      </c>
      <c r="AR38" s="721"/>
      <c r="AS38" s="721"/>
      <c r="AT38" s="721"/>
      <c r="AU38" s="721"/>
      <c r="AV38" s="721"/>
      <c r="AW38" s="721"/>
      <c r="AX38" s="721"/>
      <c r="AY38" s="722"/>
      <c r="AZ38" s="680">
        <v>17584</v>
      </c>
      <c r="BA38" s="681"/>
      <c r="BB38" s="681"/>
      <c r="BC38" s="681"/>
      <c r="BD38" s="699"/>
      <c r="BE38" s="699"/>
      <c r="BF38" s="723"/>
      <c r="BG38" s="727" t="s">
        <v>338</v>
      </c>
      <c r="BH38" s="724"/>
      <c r="BI38" s="724"/>
      <c r="BJ38" s="724"/>
      <c r="BK38" s="724"/>
      <c r="BL38" s="724"/>
      <c r="BM38" s="724"/>
      <c r="BN38" s="724"/>
      <c r="BO38" s="724"/>
      <c r="BP38" s="724"/>
      <c r="BQ38" s="724"/>
      <c r="BR38" s="724"/>
      <c r="BS38" s="724"/>
      <c r="BT38" s="724"/>
      <c r="BU38" s="725"/>
      <c r="BV38" s="680">
        <v>155</v>
      </c>
      <c r="BW38" s="681"/>
      <c r="BX38" s="681"/>
      <c r="BY38" s="681"/>
      <c r="BZ38" s="681"/>
      <c r="CA38" s="681"/>
      <c r="CB38" s="726"/>
      <c r="CD38" s="727" t="s">
        <v>339</v>
      </c>
      <c r="CE38" s="724"/>
      <c r="CF38" s="724"/>
      <c r="CG38" s="724"/>
      <c r="CH38" s="724"/>
      <c r="CI38" s="724"/>
      <c r="CJ38" s="724"/>
      <c r="CK38" s="724"/>
      <c r="CL38" s="724"/>
      <c r="CM38" s="724"/>
      <c r="CN38" s="724"/>
      <c r="CO38" s="724"/>
      <c r="CP38" s="724"/>
      <c r="CQ38" s="725"/>
      <c r="CR38" s="680">
        <v>136246</v>
      </c>
      <c r="CS38" s="681"/>
      <c r="CT38" s="681"/>
      <c r="CU38" s="681"/>
      <c r="CV38" s="681"/>
      <c r="CW38" s="681"/>
      <c r="CX38" s="681"/>
      <c r="CY38" s="682"/>
      <c r="CZ38" s="683">
        <v>4.7</v>
      </c>
      <c r="DA38" s="701"/>
      <c r="DB38" s="701"/>
      <c r="DC38" s="702"/>
      <c r="DD38" s="686">
        <v>119519</v>
      </c>
      <c r="DE38" s="681"/>
      <c r="DF38" s="681"/>
      <c r="DG38" s="681"/>
      <c r="DH38" s="681"/>
      <c r="DI38" s="681"/>
      <c r="DJ38" s="681"/>
      <c r="DK38" s="682"/>
      <c r="DL38" s="686">
        <v>117742</v>
      </c>
      <c r="DM38" s="681"/>
      <c r="DN38" s="681"/>
      <c r="DO38" s="681"/>
      <c r="DP38" s="681"/>
      <c r="DQ38" s="681"/>
      <c r="DR38" s="681"/>
      <c r="DS38" s="681"/>
      <c r="DT38" s="681"/>
      <c r="DU38" s="681"/>
      <c r="DV38" s="682"/>
      <c r="DW38" s="683">
        <v>10.8</v>
      </c>
      <c r="DX38" s="701"/>
      <c r="DY38" s="701"/>
      <c r="DZ38" s="701"/>
      <c r="EA38" s="701"/>
      <c r="EB38" s="701"/>
      <c r="EC38" s="719"/>
    </row>
    <row r="39" spans="2:133" ht="11.25" customHeight="1" x14ac:dyDescent="0.2">
      <c r="B39" s="677" t="s">
        <v>340</v>
      </c>
      <c r="C39" s="678"/>
      <c r="D39" s="678"/>
      <c r="E39" s="678"/>
      <c r="F39" s="678"/>
      <c r="G39" s="678"/>
      <c r="H39" s="678"/>
      <c r="I39" s="678"/>
      <c r="J39" s="678"/>
      <c r="K39" s="678"/>
      <c r="L39" s="678"/>
      <c r="M39" s="678"/>
      <c r="N39" s="678"/>
      <c r="O39" s="678"/>
      <c r="P39" s="678"/>
      <c r="Q39" s="679"/>
      <c r="R39" s="680">
        <v>732500</v>
      </c>
      <c r="S39" s="681"/>
      <c r="T39" s="681"/>
      <c r="U39" s="681"/>
      <c r="V39" s="681"/>
      <c r="W39" s="681"/>
      <c r="X39" s="681"/>
      <c r="Y39" s="682"/>
      <c r="Z39" s="713">
        <v>24.6</v>
      </c>
      <c r="AA39" s="713"/>
      <c r="AB39" s="713"/>
      <c r="AC39" s="713"/>
      <c r="AD39" s="714" t="s">
        <v>128</v>
      </c>
      <c r="AE39" s="714"/>
      <c r="AF39" s="714"/>
      <c r="AG39" s="714"/>
      <c r="AH39" s="714"/>
      <c r="AI39" s="714"/>
      <c r="AJ39" s="714"/>
      <c r="AK39" s="714"/>
      <c r="AL39" s="683" t="s">
        <v>136</v>
      </c>
      <c r="AM39" s="684"/>
      <c r="AN39" s="684"/>
      <c r="AO39" s="715"/>
      <c r="AQ39" s="720" t="s">
        <v>341</v>
      </c>
      <c r="AR39" s="721"/>
      <c r="AS39" s="721"/>
      <c r="AT39" s="721"/>
      <c r="AU39" s="721"/>
      <c r="AV39" s="721"/>
      <c r="AW39" s="721"/>
      <c r="AX39" s="721"/>
      <c r="AY39" s="722"/>
      <c r="AZ39" s="680" t="s">
        <v>254</v>
      </c>
      <c r="BA39" s="681"/>
      <c r="BB39" s="681"/>
      <c r="BC39" s="681"/>
      <c r="BD39" s="699"/>
      <c r="BE39" s="699"/>
      <c r="BF39" s="723"/>
      <c r="BG39" s="727" t="s">
        <v>342</v>
      </c>
      <c r="BH39" s="724"/>
      <c r="BI39" s="724"/>
      <c r="BJ39" s="724"/>
      <c r="BK39" s="724"/>
      <c r="BL39" s="724"/>
      <c r="BM39" s="724"/>
      <c r="BN39" s="724"/>
      <c r="BO39" s="724"/>
      <c r="BP39" s="724"/>
      <c r="BQ39" s="724"/>
      <c r="BR39" s="724"/>
      <c r="BS39" s="724"/>
      <c r="BT39" s="724"/>
      <c r="BU39" s="725"/>
      <c r="BV39" s="680">
        <v>223</v>
      </c>
      <c r="BW39" s="681"/>
      <c r="BX39" s="681"/>
      <c r="BY39" s="681"/>
      <c r="BZ39" s="681"/>
      <c r="CA39" s="681"/>
      <c r="CB39" s="726"/>
      <c r="CD39" s="727" t="s">
        <v>343</v>
      </c>
      <c r="CE39" s="724"/>
      <c r="CF39" s="724"/>
      <c r="CG39" s="724"/>
      <c r="CH39" s="724"/>
      <c r="CI39" s="724"/>
      <c r="CJ39" s="724"/>
      <c r="CK39" s="724"/>
      <c r="CL39" s="724"/>
      <c r="CM39" s="724"/>
      <c r="CN39" s="724"/>
      <c r="CO39" s="724"/>
      <c r="CP39" s="724"/>
      <c r="CQ39" s="725"/>
      <c r="CR39" s="680">
        <v>195119</v>
      </c>
      <c r="CS39" s="699"/>
      <c r="CT39" s="699"/>
      <c r="CU39" s="699"/>
      <c r="CV39" s="699"/>
      <c r="CW39" s="699"/>
      <c r="CX39" s="699"/>
      <c r="CY39" s="700"/>
      <c r="CZ39" s="683">
        <v>6.8</v>
      </c>
      <c r="DA39" s="701"/>
      <c r="DB39" s="701"/>
      <c r="DC39" s="702"/>
      <c r="DD39" s="686">
        <v>113560</v>
      </c>
      <c r="DE39" s="699"/>
      <c r="DF39" s="699"/>
      <c r="DG39" s="699"/>
      <c r="DH39" s="699"/>
      <c r="DI39" s="699"/>
      <c r="DJ39" s="699"/>
      <c r="DK39" s="700"/>
      <c r="DL39" s="686" t="s">
        <v>128</v>
      </c>
      <c r="DM39" s="699"/>
      <c r="DN39" s="699"/>
      <c r="DO39" s="699"/>
      <c r="DP39" s="699"/>
      <c r="DQ39" s="699"/>
      <c r="DR39" s="699"/>
      <c r="DS39" s="699"/>
      <c r="DT39" s="699"/>
      <c r="DU39" s="699"/>
      <c r="DV39" s="700"/>
      <c r="DW39" s="683" t="s">
        <v>128</v>
      </c>
      <c r="DX39" s="701"/>
      <c r="DY39" s="701"/>
      <c r="DZ39" s="701"/>
      <c r="EA39" s="701"/>
      <c r="EB39" s="701"/>
      <c r="EC39" s="719"/>
    </row>
    <row r="40" spans="2:133" ht="11.25" customHeight="1" x14ac:dyDescent="0.2">
      <c r="B40" s="677" t="s">
        <v>344</v>
      </c>
      <c r="C40" s="678"/>
      <c r="D40" s="678"/>
      <c r="E40" s="678"/>
      <c r="F40" s="678"/>
      <c r="G40" s="678"/>
      <c r="H40" s="678"/>
      <c r="I40" s="678"/>
      <c r="J40" s="678"/>
      <c r="K40" s="678"/>
      <c r="L40" s="678"/>
      <c r="M40" s="678"/>
      <c r="N40" s="678"/>
      <c r="O40" s="678"/>
      <c r="P40" s="678"/>
      <c r="Q40" s="679"/>
      <c r="R40" s="680">
        <v>1700</v>
      </c>
      <c r="S40" s="681"/>
      <c r="T40" s="681"/>
      <c r="U40" s="681"/>
      <c r="V40" s="681"/>
      <c r="W40" s="681"/>
      <c r="X40" s="681"/>
      <c r="Y40" s="682"/>
      <c r="Z40" s="713">
        <v>0.1</v>
      </c>
      <c r="AA40" s="713"/>
      <c r="AB40" s="713"/>
      <c r="AC40" s="713"/>
      <c r="AD40" s="714" t="s">
        <v>136</v>
      </c>
      <c r="AE40" s="714"/>
      <c r="AF40" s="714"/>
      <c r="AG40" s="714"/>
      <c r="AH40" s="714"/>
      <c r="AI40" s="714"/>
      <c r="AJ40" s="714"/>
      <c r="AK40" s="714"/>
      <c r="AL40" s="683" t="s">
        <v>128</v>
      </c>
      <c r="AM40" s="684"/>
      <c r="AN40" s="684"/>
      <c r="AO40" s="715"/>
      <c r="AQ40" s="720" t="s">
        <v>345</v>
      </c>
      <c r="AR40" s="721"/>
      <c r="AS40" s="721"/>
      <c r="AT40" s="721"/>
      <c r="AU40" s="721"/>
      <c r="AV40" s="721"/>
      <c r="AW40" s="721"/>
      <c r="AX40" s="721"/>
      <c r="AY40" s="722"/>
      <c r="AZ40" s="680" t="s">
        <v>136</v>
      </c>
      <c r="BA40" s="681"/>
      <c r="BB40" s="681"/>
      <c r="BC40" s="681"/>
      <c r="BD40" s="699"/>
      <c r="BE40" s="699"/>
      <c r="BF40" s="723"/>
      <c r="BG40" s="728" t="s">
        <v>346</v>
      </c>
      <c r="BH40" s="729"/>
      <c r="BI40" s="729"/>
      <c r="BJ40" s="729"/>
      <c r="BK40" s="729"/>
      <c r="BL40" s="236"/>
      <c r="BM40" s="724" t="s">
        <v>347</v>
      </c>
      <c r="BN40" s="724"/>
      <c r="BO40" s="724"/>
      <c r="BP40" s="724"/>
      <c r="BQ40" s="724"/>
      <c r="BR40" s="724"/>
      <c r="BS40" s="724"/>
      <c r="BT40" s="724"/>
      <c r="BU40" s="725"/>
      <c r="BV40" s="680">
        <v>94</v>
      </c>
      <c r="BW40" s="681"/>
      <c r="BX40" s="681"/>
      <c r="BY40" s="681"/>
      <c r="BZ40" s="681"/>
      <c r="CA40" s="681"/>
      <c r="CB40" s="726"/>
      <c r="CD40" s="727" t="s">
        <v>348</v>
      </c>
      <c r="CE40" s="724"/>
      <c r="CF40" s="724"/>
      <c r="CG40" s="724"/>
      <c r="CH40" s="724"/>
      <c r="CI40" s="724"/>
      <c r="CJ40" s="724"/>
      <c r="CK40" s="724"/>
      <c r="CL40" s="724"/>
      <c r="CM40" s="724"/>
      <c r="CN40" s="724"/>
      <c r="CO40" s="724"/>
      <c r="CP40" s="724"/>
      <c r="CQ40" s="725"/>
      <c r="CR40" s="680">
        <v>1440</v>
      </c>
      <c r="CS40" s="681"/>
      <c r="CT40" s="681"/>
      <c r="CU40" s="681"/>
      <c r="CV40" s="681"/>
      <c r="CW40" s="681"/>
      <c r="CX40" s="681"/>
      <c r="CY40" s="682"/>
      <c r="CZ40" s="683">
        <v>0.1</v>
      </c>
      <c r="DA40" s="701"/>
      <c r="DB40" s="701"/>
      <c r="DC40" s="702"/>
      <c r="DD40" s="686" t="s">
        <v>128</v>
      </c>
      <c r="DE40" s="681"/>
      <c r="DF40" s="681"/>
      <c r="DG40" s="681"/>
      <c r="DH40" s="681"/>
      <c r="DI40" s="681"/>
      <c r="DJ40" s="681"/>
      <c r="DK40" s="682"/>
      <c r="DL40" s="686" t="s">
        <v>128</v>
      </c>
      <c r="DM40" s="681"/>
      <c r="DN40" s="681"/>
      <c r="DO40" s="681"/>
      <c r="DP40" s="681"/>
      <c r="DQ40" s="681"/>
      <c r="DR40" s="681"/>
      <c r="DS40" s="681"/>
      <c r="DT40" s="681"/>
      <c r="DU40" s="681"/>
      <c r="DV40" s="682"/>
      <c r="DW40" s="683" t="s">
        <v>136</v>
      </c>
      <c r="DX40" s="701"/>
      <c r="DY40" s="701"/>
      <c r="DZ40" s="701"/>
      <c r="EA40" s="701"/>
      <c r="EB40" s="701"/>
      <c r="EC40" s="719"/>
    </row>
    <row r="41" spans="2:133" ht="11.25" customHeight="1" x14ac:dyDescent="0.2">
      <c r="B41" s="677" t="s">
        <v>349</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128</v>
      </c>
      <c r="AA41" s="713"/>
      <c r="AB41" s="713"/>
      <c r="AC41" s="713"/>
      <c r="AD41" s="714" t="s">
        <v>128</v>
      </c>
      <c r="AE41" s="714"/>
      <c r="AF41" s="714"/>
      <c r="AG41" s="714"/>
      <c r="AH41" s="714"/>
      <c r="AI41" s="714"/>
      <c r="AJ41" s="714"/>
      <c r="AK41" s="714"/>
      <c r="AL41" s="683" t="s">
        <v>128</v>
      </c>
      <c r="AM41" s="684"/>
      <c r="AN41" s="684"/>
      <c r="AO41" s="715"/>
      <c r="AQ41" s="720" t="s">
        <v>350</v>
      </c>
      <c r="AR41" s="721"/>
      <c r="AS41" s="721"/>
      <c r="AT41" s="721"/>
      <c r="AU41" s="721"/>
      <c r="AV41" s="721"/>
      <c r="AW41" s="721"/>
      <c r="AX41" s="721"/>
      <c r="AY41" s="722"/>
      <c r="AZ41" s="680">
        <v>25045</v>
      </c>
      <c r="BA41" s="681"/>
      <c r="BB41" s="681"/>
      <c r="BC41" s="681"/>
      <c r="BD41" s="699"/>
      <c r="BE41" s="699"/>
      <c r="BF41" s="723"/>
      <c r="BG41" s="728"/>
      <c r="BH41" s="729"/>
      <c r="BI41" s="729"/>
      <c r="BJ41" s="729"/>
      <c r="BK41" s="729"/>
      <c r="BL41" s="236"/>
      <c r="BM41" s="724" t="s">
        <v>351</v>
      </c>
      <c r="BN41" s="724"/>
      <c r="BO41" s="724"/>
      <c r="BP41" s="724"/>
      <c r="BQ41" s="724"/>
      <c r="BR41" s="724"/>
      <c r="BS41" s="724"/>
      <c r="BT41" s="724"/>
      <c r="BU41" s="725"/>
      <c r="BV41" s="680">
        <v>2</v>
      </c>
      <c r="BW41" s="681"/>
      <c r="BX41" s="681"/>
      <c r="BY41" s="681"/>
      <c r="BZ41" s="681"/>
      <c r="CA41" s="681"/>
      <c r="CB41" s="726"/>
      <c r="CD41" s="727" t="s">
        <v>352</v>
      </c>
      <c r="CE41" s="724"/>
      <c r="CF41" s="724"/>
      <c r="CG41" s="724"/>
      <c r="CH41" s="724"/>
      <c r="CI41" s="724"/>
      <c r="CJ41" s="724"/>
      <c r="CK41" s="724"/>
      <c r="CL41" s="724"/>
      <c r="CM41" s="724"/>
      <c r="CN41" s="724"/>
      <c r="CO41" s="724"/>
      <c r="CP41" s="724"/>
      <c r="CQ41" s="725"/>
      <c r="CR41" s="680" t="s">
        <v>254</v>
      </c>
      <c r="CS41" s="699"/>
      <c r="CT41" s="699"/>
      <c r="CU41" s="699"/>
      <c r="CV41" s="699"/>
      <c r="CW41" s="699"/>
      <c r="CX41" s="699"/>
      <c r="CY41" s="700"/>
      <c r="CZ41" s="683" t="s">
        <v>136</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353</v>
      </c>
      <c r="C42" s="678"/>
      <c r="D42" s="678"/>
      <c r="E42" s="678"/>
      <c r="F42" s="678"/>
      <c r="G42" s="678"/>
      <c r="H42" s="678"/>
      <c r="I42" s="678"/>
      <c r="J42" s="678"/>
      <c r="K42" s="678"/>
      <c r="L42" s="678"/>
      <c r="M42" s="678"/>
      <c r="N42" s="678"/>
      <c r="O42" s="678"/>
      <c r="P42" s="678"/>
      <c r="Q42" s="679"/>
      <c r="R42" s="680">
        <v>29400</v>
      </c>
      <c r="S42" s="681"/>
      <c r="T42" s="681"/>
      <c r="U42" s="681"/>
      <c r="V42" s="681"/>
      <c r="W42" s="681"/>
      <c r="X42" s="681"/>
      <c r="Y42" s="682"/>
      <c r="Z42" s="713">
        <v>1</v>
      </c>
      <c r="AA42" s="713"/>
      <c r="AB42" s="713"/>
      <c r="AC42" s="713"/>
      <c r="AD42" s="714" t="s">
        <v>128</v>
      </c>
      <c r="AE42" s="714"/>
      <c r="AF42" s="714"/>
      <c r="AG42" s="714"/>
      <c r="AH42" s="714"/>
      <c r="AI42" s="714"/>
      <c r="AJ42" s="714"/>
      <c r="AK42" s="714"/>
      <c r="AL42" s="683" t="s">
        <v>128</v>
      </c>
      <c r="AM42" s="684"/>
      <c r="AN42" s="684"/>
      <c r="AO42" s="715"/>
      <c r="AQ42" s="716" t="s">
        <v>354</v>
      </c>
      <c r="AR42" s="717"/>
      <c r="AS42" s="717"/>
      <c r="AT42" s="717"/>
      <c r="AU42" s="717"/>
      <c r="AV42" s="717"/>
      <c r="AW42" s="717"/>
      <c r="AX42" s="717"/>
      <c r="AY42" s="718"/>
      <c r="AZ42" s="664">
        <v>79858</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393</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1158169</v>
      </c>
      <c r="CS42" s="681"/>
      <c r="CT42" s="681"/>
      <c r="CU42" s="681"/>
      <c r="CV42" s="681"/>
      <c r="CW42" s="681"/>
      <c r="CX42" s="681"/>
      <c r="CY42" s="682"/>
      <c r="CZ42" s="683">
        <v>40.299999999999997</v>
      </c>
      <c r="DA42" s="684"/>
      <c r="DB42" s="684"/>
      <c r="DC42" s="685"/>
      <c r="DD42" s="686">
        <v>363708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357</v>
      </c>
      <c r="C43" s="662"/>
      <c r="D43" s="662"/>
      <c r="E43" s="662"/>
      <c r="F43" s="662"/>
      <c r="G43" s="662"/>
      <c r="H43" s="662"/>
      <c r="I43" s="662"/>
      <c r="J43" s="662"/>
      <c r="K43" s="662"/>
      <c r="L43" s="662"/>
      <c r="M43" s="662"/>
      <c r="N43" s="662"/>
      <c r="O43" s="662"/>
      <c r="P43" s="662"/>
      <c r="Q43" s="663"/>
      <c r="R43" s="664">
        <v>2973457</v>
      </c>
      <c r="S43" s="703"/>
      <c r="T43" s="703"/>
      <c r="U43" s="703"/>
      <c r="V43" s="703"/>
      <c r="W43" s="703"/>
      <c r="X43" s="703"/>
      <c r="Y43" s="704"/>
      <c r="Z43" s="705">
        <v>100</v>
      </c>
      <c r="AA43" s="705"/>
      <c r="AB43" s="705"/>
      <c r="AC43" s="705"/>
      <c r="AD43" s="706">
        <v>1060732</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7948</v>
      </c>
      <c r="CS43" s="699"/>
      <c r="CT43" s="699"/>
      <c r="CU43" s="699"/>
      <c r="CV43" s="699"/>
      <c r="CW43" s="699"/>
      <c r="CX43" s="699"/>
      <c r="CY43" s="700"/>
      <c r="CZ43" s="683">
        <v>0.3</v>
      </c>
      <c r="DA43" s="701"/>
      <c r="DB43" s="701"/>
      <c r="DC43" s="702"/>
      <c r="DD43" s="686">
        <v>7948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359</v>
      </c>
      <c r="CG44" s="678"/>
      <c r="CH44" s="678"/>
      <c r="CI44" s="678"/>
      <c r="CJ44" s="678"/>
      <c r="CK44" s="678"/>
      <c r="CL44" s="678"/>
      <c r="CM44" s="678"/>
      <c r="CN44" s="678"/>
      <c r="CO44" s="678"/>
      <c r="CP44" s="678"/>
      <c r="CQ44" s="679"/>
      <c r="CR44" s="680">
        <v>1158169</v>
      </c>
      <c r="CS44" s="681"/>
      <c r="CT44" s="681"/>
      <c r="CU44" s="681"/>
      <c r="CV44" s="681"/>
      <c r="CW44" s="681"/>
      <c r="CX44" s="681"/>
      <c r="CY44" s="682"/>
      <c r="CZ44" s="683">
        <v>40.299999999999997</v>
      </c>
      <c r="DA44" s="684"/>
      <c r="DB44" s="684"/>
      <c r="DC44" s="685"/>
      <c r="DD44" s="686">
        <v>363708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213232</v>
      </c>
      <c r="CS45" s="699"/>
      <c r="CT45" s="699"/>
      <c r="CU45" s="699"/>
      <c r="CV45" s="699"/>
      <c r="CW45" s="699"/>
      <c r="CX45" s="699"/>
      <c r="CY45" s="700"/>
      <c r="CZ45" s="683">
        <v>7.4</v>
      </c>
      <c r="DA45" s="701"/>
      <c r="DB45" s="701"/>
      <c r="DC45" s="702"/>
      <c r="DD45" s="686">
        <v>27061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934857</v>
      </c>
      <c r="CS46" s="681"/>
      <c r="CT46" s="681"/>
      <c r="CU46" s="681"/>
      <c r="CV46" s="681"/>
      <c r="CW46" s="681"/>
      <c r="CX46" s="681"/>
      <c r="CY46" s="682"/>
      <c r="CZ46" s="683">
        <v>32.6</v>
      </c>
      <c r="DA46" s="684"/>
      <c r="DB46" s="684"/>
      <c r="DC46" s="685"/>
      <c r="DD46" s="686">
        <v>326567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t="s">
        <v>128</v>
      </c>
      <c r="CS47" s="699"/>
      <c r="CT47" s="699"/>
      <c r="CU47" s="699"/>
      <c r="CV47" s="699"/>
      <c r="CW47" s="699"/>
      <c r="CX47" s="699"/>
      <c r="CY47" s="700"/>
      <c r="CZ47" s="683" t="s">
        <v>254</v>
      </c>
      <c r="DA47" s="701"/>
      <c r="DB47" s="701"/>
      <c r="DC47" s="702"/>
      <c r="DD47" s="686" t="s">
        <v>254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128</v>
      </c>
      <c r="CS48" s="681"/>
      <c r="CT48" s="681"/>
      <c r="CU48" s="681"/>
      <c r="CV48" s="681"/>
      <c r="CW48" s="681"/>
      <c r="CX48" s="681"/>
      <c r="CY48" s="682"/>
      <c r="CZ48" s="683" t="s">
        <v>254</v>
      </c>
      <c r="DA48" s="684"/>
      <c r="DB48" s="684"/>
      <c r="DC48" s="685"/>
      <c r="DD48" s="686" t="s">
        <v>254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2871963</v>
      </c>
      <c r="CS49" s="665"/>
      <c r="CT49" s="665"/>
      <c r="CU49" s="665"/>
      <c r="CV49" s="665"/>
      <c r="CW49" s="665"/>
      <c r="CX49" s="665"/>
      <c r="CY49" s="666"/>
      <c r="CZ49" s="667">
        <v>100</v>
      </c>
      <c r="DA49" s="668"/>
      <c r="DB49" s="668"/>
      <c r="DC49" s="669"/>
      <c r="DD49" s="670">
        <v>1661607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mkKBsMpAg112I0TRAzrGslVfPnod7SHWQjftirG+t7VAb/m3t5Eb7t0DSUU99G7gUZm1JlBq679ZdlUO2vrifA==" saltValue="ad+Y85Ko9Le8+8wspezGD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390</v>
      </c>
      <c r="C7" s="1146"/>
      <c r="D7" s="1146"/>
      <c r="E7" s="1146"/>
      <c r="F7" s="1146"/>
      <c r="G7" s="1146"/>
      <c r="H7" s="1146"/>
      <c r="I7" s="1146"/>
      <c r="J7" s="1146"/>
      <c r="K7" s="1146"/>
      <c r="L7" s="1146"/>
      <c r="M7" s="1146"/>
      <c r="N7" s="1146"/>
      <c r="O7" s="1146"/>
      <c r="P7" s="1147"/>
      <c r="Q7" s="1199">
        <v>2938</v>
      </c>
      <c r="R7" s="1200"/>
      <c r="S7" s="1200"/>
      <c r="T7" s="1200"/>
      <c r="U7" s="1200"/>
      <c r="V7" s="1200">
        <v>2839</v>
      </c>
      <c r="W7" s="1200"/>
      <c r="X7" s="1200"/>
      <c r="Y7" s="1200"/>
      <c r="Z7" s="1200"/>
      <c r="AA7" s="1200">
        <v>99</v>
      </c>
      <c r="AB7" s="1200"/>
      <c r="AC7" s="1200"/>
      <c r="AD7" s="1200"/>
      <c r="AE7" s="1201"/>
      <c r="AF7" s="1202">
        <v>98</v>
      </c>
      <c r="AG7" s="1203"/>
      <c r="AH7" s="1203"/>
      <c r="AI7" s="1203"/>
      <c r="AJ7" s="1204"/>
      <c r="AK7" s="1186" t="s">
        <v>585</v>
      </c>
      <c r="AL7" s="1187"/>
      <c r="AM7" s="1187"/>
      <c r="AN7" s="1187"/>
      <c r="AO7" s="1187"/>
      <c r="AP7" s="1187">
        <v>3444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592</v>
      </c>
      <c r="BT7" s="1191"/>
      <c r="BU7" s="1191"/>
      <c r="BV7" s="1191"/>
      <c r="BW7" s="1191"/>
      <c r="BX7" s="1191"/>
      <c r="BY7" s="1191"/>
      <c r="BZ7" s="1191"/>
      <c r="CA7" s="1191"/>
      <c r="CB7" s="1191"/>
      <c r="CC7" s="1191"/>
      <c r="CD7" s="1191"/>
      <c r="CE7" s="1191"/>
      <c r="CF7" s="1191"/>
      <c r="CG7" s="1192"/>
      <c r="CH7" s="1183">
        <v>0</v>
      </c>
      <c r="CI7" s="1184"/>
      <c r="CJ7" s="1184"/>
      <c r="CK7" s="1184"/>
      <c r="CL7" s="1185"/>
      <c r="CM7" s="1183">
        <v>111</v>
      </c>
      <c r="CN7" s="1184"/>
      <c r="CO7" s="1184"/>
      <c r="CP7" s="1184"/>
      <c r="CQ7" s="1185"/>
      <c r="CR7" s="1183">
        <v>100</v>
      </c>
      <c r="CS7" s="1184"/>
      <c r="CT7" s="1184"/>
      <c r="CU7" s="1184"/>
      <c r="CV7" s="1185"/>
      <c r="CW7" s="1183">
        <v>0</v>
      </c>
      <c r="CX7" s="1184"/>
      <c r="CY7" s="1184"/>
      <c r="CZ7" s="1184"/>
      <c r="DA7" s="1185"/>
      <c r="DB7" s="1183">
        <v>0</v>
      </c>
      <c r="DC7" s="1184"/>
      <c r="DD7" s="1184"/>
      <c r="DE7" s="1184"/>
      <c r="DF7" s="1185"/>
      <c r="DG7" s="1183">
        <v>0</v>
      </c>
      <c r="DH7" s="1184"/>
      <c r="DI7" s="1184"/>
      <c r="DJ7" s="1184"/>
      <c r="DK7" s="1185"/>
      <c r="DL7" s="1183">
        <v>0</v>
      </c>
      <c r="DM7" s="1184"/>
      <c r="DN7" s="1184"/>
      <c r="DO7" s="1184"/>
      <c r="DP7" s="1185"/>
      <c r="DQ7" s="1183">
        <v>0</v>
      </c>
      <c r="DR7" s="1184"/>
      <c r="DS7" s="1184"/>
      <c r="DT7" s="1184"/>
      <c r="DU7" s="1185"/>
      <c r="DV7" s="1210"/>
      <c r="DW7" s="1211"/>
      <c r="DX7" s="1211"/>
      <c r="DY7" s="1211"/>
      <c r="DZ7" s="1212"/>
      <c r="EA7" s="256"/>
    </row>
    <row r="8" spans="1:131" s="257" customFormat="1" ht="26.25" customHeight="1" x14ac:dyDescent="0.2">
      <c r="A8" s="263">
        <v>2</v>
      </c>
      <c r="B8" s="1126" t="s">
        <v>391</v>
      </c>
      <c r="C8" s="1127"/>
      <c r="D8" s="1127"/>
      <c r="E8" s="1127"/>
      <c r="F8" s="1127"/>
      <c r="G8" s="1127"/>
      <c r="H8" s="1127"/>
      <c r="I8" s="1127"/>
      <c r="J8" s="1127"/>
      <c r="K8" s="1127"/>
      <c r="L8" s="1127"/>
      <c r="M8" s="1127"/>
      <c r="N8" s="1127"/>
      <c r="O8" s="1127"/>
      <c r="P8" s="1128"/>
      <c r="Q8" s="1138">
        <v>13</v>
      </c>
      <c r="R8" s="1139"/>
      <c r="S8" s="1139"/>
      <c r="T8" s="1139"/>
      <c r="U8" s="1139"/>
      <c r="V8" s="1139">
        <v>13</v>
      </c>
      <c r="W8" s="1139"/>
      <c r="X8" s="1139"/>
      <c r="Y8" s="1139"/>
      <c r="Z8" s="1139"/>
      <c r="AA8" s="1139">
        <v>0</v>
      </c>
      <c r="AB8" s="1139"/>
      <c r="AC8" s="1139"/>
      <c r="AD8" s="1139"/>
      <c r="AE8" s="1140"/>
      <c r="AF8" s="1132">
        <v>0</v>
      </c>
      <c r="AG8" s="1133"/>
      <c r="AH8" s="1133"/>
      <c r="AI8" s="1133"/>
      <c r="AJ8" s="1134"/>
      <c r="AK8" s="1181" t="s">
        <v>585</v>
      </c>
      <c r="AL8" s="1182"/>
      <c r="AM8" s="1182"/>
      <c r="AN8" s="1182"/>
      <c r="AO8" s="1182"/>
      <c r="AP8" s="1182" t="s">
        <v>585</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2">
      <c r="A9" s="263">
        <v>3</v>
      </c>
      <c r="B9" s="1126" t="s">
        <v>392</v>
      </c>
      <c r="C9" s="1127"/>
      <c r="D9" s="1127"/>
      <c r="E9" s="1127"/>
      <c r="F9" s="1127"/>
      <c r="G9" s="1127"/>
      <c r="H9" s="1127"/>
      <c r="I9" s="1127"/>
      <c r="J9" s="1127"/>
      <c r="K9" s="1127"/>
      <c r="L9" s="1127"/>
      <c r="M9" s="1127"/>
      <c r="N9" s="1127"/>
      <c r="O9" s="1127"/>
      <c r="P9" s="1128"/>
      <c r="Q9" s="1138">
        <v>79</v>
      </c>
      <c r="R9" s="1139"/>
      <c r="S9" s="1139"/>
      <c r="T9" s="1139"/>
      <c r="U9" s="1139"/>
      <c r="V9" s="1139">
        <v>77</v>
      </c>
      <c r="W9" s="1139"/>
      <c r="X9" s="1139"/>
      <c r="Y9" s="1139"/>
      <c r="Z9" s="1139"/>
      <c r="AA9" s="1139">
        <v>2</v>
      </c>
      <c r="AB9" s="1139"/>
      <c r="AC9" s="1139"/>
      <c r="AD9" s="1139"/>
      <c r="AE9" s="1140"/>
      <c r="AF9" s="1132">
        <v>2</v>
      </c>
      <c r="AG9" s="1133"/>
      <c r="AH9" s="1133"/>
      <c r="AI9" s="1133"/>
      <c r="AJ9" s="1134"/>
      <c r="AK9" s="1181" t="s">
        <v>585</v>
      </c>
      <c r="AL9" s="1182"/>
      <c r="AM9" s="1182"/>
      <c r="AN9" s="1182"/>
      <c r="AO9" s="1182"/>
      <c r="AP9" s="1182" t="s">
        <v>585</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26"/>
      <c r="C10" s="1127"/>
      <c r="D10" s="1127"/>
      <c r="E10" s="1127"/>
      <c r="F10" s="1127"/>
      <c r="G10" s="1127"/>
      <c r="H10" s="1127"/>
      <c r="I10" s="1127"/>
      <c r="J10" s="1127"/>
      <c r="K10" s="1127"/>
      <c r="L10" s="1127"/>
      <c r="M10" s="1127"/>
      <c r="N10" s="1127"/>
      <c r="O10" s="1127"/>
      <c r="P10" s="1128"/>
      <c r="Q10" s="1138"/>
      <c r="R10" s="1139"/>
      <c r="S10" s="1139"/>
      <c r="T10" s="1139"/>
      <c r="U10" s="1139"/>
      <c r="V10" s="1139"/>
      <c r="W10" s="1139"/>
      <c r="X10" s="1139"/>
      <c r="Y10" s="1139"/>
      <c r="Z10" s="1139"/>
      <c r="AA10" s="1139"/>
      <c r="AB10" s="1139"/>
      <c r="AC10" s="1139"/>
      <c r="AD10" s="1139"/>
      <c r="AE10" s="1140"/>
      <c r="AF10" s="1132"/>
      <c r="AG10" s="1133"/>
      <c r="AH10" s="1133"/>
      <c r="AI10" s="1133"/>
      <c r="AJ10" s="1134"/>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393</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394</v>
      </c>
      <c r="B23" s="1039" t="s">
        <v>395</v>
      </c>
      <c r="C23" s="1040"/>
      <c r="D23" s="1040"/>
      <c r="E23" s="1040"/>
      <c r="F23" s="1040"/>
      <c r="G23" s="1040"/>
      <c r="H23" s="1040"/>
      <c r="I23" s="1040"/>
      <c r="J23" s="1040"/>
      <c r="K23" s="1040"/>
      <c r="L23" s="1040"/>
      <c r="M23" s="1040"/>
      <c r="N23" s="1040"/>
      <c r="O23" s="1040"/>
      <c r="P23" s="1041"/>
      <c r="Q23" s="1163">
        <v>3030</v>
      </c>
      <c r="R23" s="1164"/>
      <c r="S23" s="1164"/>
      <c r="T23" s="1164"/>
      <c r="U23" s="1164"/>
      <c r="V23" s="1164">
        <v>2929</v>
      </c>
      <c r="W23" s="1164"/>
      <c r="X23" s="1164"/>
      <c r="Y23" s="1164"/>
      <c r="Z23" s="1164"/>
      <c r="AA23" s="1164">
        <v>101</v>
      </c>
      <c r="AB23" s="1164"/>
      <c r="AC23" s="1164"/>
      <c r="AD23" s="1164"/>
      <c r="AE23" s="1165"/>
      <c r="AF23" s="1166">
        <v>100</v>
      </c>
      <c r="AG23" s="1164"/>
      <c r="AH23" s="1164"/>
      <c r="AI23" s="1164"/>
      <c r="AJ23" s="1167"/>
      <c r="AK23" s="1168"/>
      <c r="AL23" s="1169"/>
      <c r="AM23" s="1169"/>
      <c r="AN23" s="1169"/>
      <c r="AO23" s="1169"/>
      <c r="AP23" s="1164">
        <v>3444</v>
      </c>
      <c r="AQ23" s="1164"/>
      <c r="AR23" s="1164"/>
      <c r="AS23" s="1164"/>
      <c r="AT23" s="1164"/>
      <c r="AU23" s="1170"/>
      <c r="AV23" s="1170"/>
      <c r="AW23" s="1170"/>
      <c r="AX23" s="1170"/>
      <c r="AY23" s="1171"/>
      <c r="AZ23" s="1160" t="s">
        <v>396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373</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4" t="s">
        <v>402</v>
      </c>
      <c r="AG26" s="1103"/>
      <c r="AH26" s="1103"/>
      <c r="AI26" s="1103"/>
      <c r="AJ26" s="1155"/>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407</v>
      </c>
      <c r="C28" s="1146"/>
      <c r="D28" s="1146"/>
      <c r="E28" s="1146"/>
      <c r="F28" s="1146"/>
      <c r="G28" s="1146"/>
      <c r="H28" s="1146"/>
      <c r="I28" s="1146"/>
      <c r="J28" s="1146"/>
      <c r="K28" s="1146"/>
      <c r="L28" s="1146"/>
      <c r="M28" s="1146"/>
      <c r="N28" s="1146"/>
      <c r="O28" s="1146"/>
      <c r="P28" s="1147"/>
      <c r="Q28" s="1148">
        <v>132</v>
      </c>
      <c r="R28" s="1149"/>
      <c r="S28" s="1149"/>
      <c r="T28" s="1149"/>
      <c r="U28" s="1149"/>
      <c r="V28" s="1149">
        <v>131</v>
      </c>
      <c r="W28" s="1149"/>
      <c r="X28" s="1149"/>
      <c r="Y28" s="1149"/>
      <c r="Z28" s="1149"/>
      <c r="AA28" s="1149">
        <v>1</v>
      </c>
      <c r="AB28" s="1149"/>
      <c r="AC28" s="1149"/>
      <c r="AD28" s="1149"/>
      <c r="AE28" s="1150"/>
      <c r="AF28" s="1151">
        <v>1</v>
      </c>
      <c r="AG28" s="1149"/>
      <c r="AH28" s="1149"/>
      <c r="AI28" s="1149"/>
      <c r="AJ28" s="1152"/>
      <c r="AK28" s="1153">
        <v>13</v>
      </c>
      <c r="AL28" s="1141"/>
      <c r="AM28" s="1141"/>
      <c r="AN28" s="1141"/>
      <c r="AO28" s="1141"/>
      <c r="AP28" s="1141" t="s">
        <v>585</v>
      </c>
      <c r="AQ28" s="1141"/>
      <c r="AR28" s="1141"/>
      <c r="AS28" s="1141"/>
      <c r="AT28" s="1141"/>
      <c r="AU28" s="1141" t="s">
        <v>585</v>
      </c>
      <c r="AV28" s="1141"/>
      <c r="AW28" s="1141"/>
      <c r="AX28" s="1141"/>
      <c r="AY28" s="1141"/>
      <c r="AZ28" s="1142" t="s">
        <v>585</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26" t="s">
        <v>408</v>
      </c>
      <c r="C29" s="1127"/>
      <c r="D29" s="1127"/>
      <c r="E29" s="1127"/>
      <c r="F29" s="1127"/>
      <c r="G29" s="1127"/>
      <c r="H29" s="1127"/>
      <c r="I29" s="1127"/>
      <c r="J29" s="1127"/>
      <c r="K29" s="1127"/>
      <c r="L29" s="1127"/>
      <c r="M29" s="1127"/>
      <c r="N29" s="1127"/>
      <c r="O29" s="1127"/>
      <c r="P29" s="1128"/>
      <c r="Q29" s="1138">
        <v>106</v>
      </c>
      <c r="R29" s="1139"/>
      <c r="S29" s="1139"/>
      <c r="T29" s="1139"/>
      <c r="U29" s="1139"/>
      <c r="V29" s="1139">
        <v>97</v>
      </c>
      <c r="W29" s="1139"/>
      <c r="X29" s="1139"/>
      <c r="Y29" s="1139"/>
      <c r="Z29" s="1139"/>
      <c r="AA29" s="1139">
        <v>9</v>
      </c>
      <c r="AB29" s="1139"/>
      <c r="AC29" s="1139"/>
      <c r="AD29" s="1139"/>
      <c r="AE29" s="1140"/>
      <c r="AF29" s="1132">
        <v>9</v>
      </c>
      <c r="AG29" s="1133"/>
      <c r="AH29" s="1133"/>
      <c r="AI29" s="1133"/>
      <c r="AJ29" s="1134"/>
      <c r="AK29" s="1075">
        <v>12</v>
      </c>
      <c r="AL29" s="1066"/>
      <c r="AM29" s="1066"/>
      <c r="AN29" s="1066"/>
      <c r="AO29" s="1066"/>
      <c r="AP29" s="1066">
        <v>83</v>
      </c>
      <c r="AQ29" s="1066"/>
      <c r="AR29" s="1066"/>
      <c r="AS29" s="1066"/>
      <c r="AT29" s="1066"/>
      <c r="AU29" s="1066">
        <v>9</v>
      </c>
      <c r="AV29" s="1066"/>
      <c r="AW29" s="1066"/>
      <c r="AX29" s="1066"/>
      <c r="AY29" s="1066"/>
      <c r="AZ29" s="1137" t="s">
        <v>585</v>
      </c>
      <c r="BA29" s="1137"/>
      <c r="BB29" s="1137"/>
      <c r="BC29" s="1137"/>
      <c r="BD29" s="1137"/>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26" t="s">
        <v>409</v>
      </c>
      <c r="C30" s="1127"/>
      <c r="D30" s="1127"/>
      <c r="E30" s="1127"/>
      <c r="F30" s="1127"/>
      <c r="G30" s="1127"/>
      <c r="H30" s="1127"/>
      <c r="I30" s="1127"/>
      <c r="J30" s="1127"/>
      <c r="K30" s="1127"/>
      <c r="L30" s="1127"/>
      <c r="M30" s="1127"/>
      <c r="N30" s="1127"/>
      <c r="O30" s="1127"/>
      <c r="P30" s="1128"/>
      <c r="Q30" s="1138">
        <v>201</v>
      </c>
      <c r="R30" s="1139"/>
      <c r="S30" s="1139"/>
      <c r="T30" s="1139"/>
      <c r="U30" s="1139"/>
      <c r="V30" s="1139">
        <v>187</v>
      </c>
      <c r="W30" s="1139"/>
      <c r="X30" s="1139"/>
      <c r="Y30" s="1139"/>
      <c r="Z30" s="1139"/>
      <c r="AA30" s="1139">
        <v>14</v>
      </c>
      <c r="AB30" s="1139"/>
      <c r="AC30" s="1139"/>
      <c r="AD30" s="1139"/>
      <c r="AE30" s="1140"/>
      <c r="AF30" s="1132">
        <v>14</v>
      </c>
      <c r="AG30" s="1133"/>
      <c r="AH30" s="1133"/>
      <c r="AI30" s="1133"/>
      <c r="AJ30" s="1134"/>
      <c r="AK30" s="1075">
        <v>41</v>
      </c>
      <c r="AL30" s="1066"/>
      <c r="AM30" s="1066"/>
      <c r="AN30" s="1066"/>
      <c r="AO30" s="1066"/>
      <c r="AP30" s="1066" t="s">
        <v>585</v>
      </c>
      <c r="AQ30" s="1066"/>
      <c r="AR30" s="1066"/>
      <c r="AS30" s="1066"/>
      <c r="AT30" s="1066"/>
      <c r="AU30" s="1066" t="s">
        <v>585</v>
      </c>
      <c r="AV30" s="1066"/>
      <c r="AW30" s="1066"/>
      <c r="AX30" s="1066"/>
      <c r="AY30" s="1066"/>
      <c r="AZ30" s="1137" t="s">
        <v>585</v>
      </c>
      <c r="BA30" s="1137"/>
      <c r="BB30" s="1137"/>
      <c r="BC30" s="1137"/>
      <c r="BD30" s="1137"/>
      <c r="BE30" s="1121"/>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26" t="s">
        <v>410</v>
      </c>
      <c r="C31" s="1127"/>
      <c r="D31" s="1127"/>
      <c r="E31" s="1127"/>
      <c r="F31" s="1127"/>
      <c r="G31" s="1127"/>
      <c r="H31" s="1127"/>
      <c r="I31" s="1127"/>
      <c r="J31" s="1127"/>
      <c r="K31" s="1127"/>
      <c r="L31" s="1127"/>
      <c r="M31" s="1127"/>
      <c r="N31" s="1127"/>
      <c r="O31" s="1127"/>
      <c r="P31" s="1128"/>
      <c r="Q31" s="1138">
        <v>22</v>
      </c>
      <c r="R31" s="1139"/>
      <c r="S31" s="1139"/>
      <c r="T31" s="1139"/>
      <c r="U31" s="1139"/>
      <c r="V31" s="1139">
        <v>22</v>
      </c>
      <c r="W31" s="1139"/>
      <c r="X31" s="1139"/>
      <c r="Y31" s="1139"/>
      <c r="Z31" s="1139"/>
      <c r="AA31" s="1139">
        <v>0</v>
      </c>
      <c r="AB31" s="1139"/>
      <c r="AC31" s="1139"/>
      <c r="AD31" s="1139"/>
      <c r="AE31" s="1140"/>
      <c r="AF31" s="1132">
        <v>0</v>
      </c>
      <c r="AG31" s="1133"/>
      <c r="AH31" s="1133"/>
      <c r="AI31" s="1133"/>
      <c r="AJ31" s="1134"/>
      <c r="AK31" s="1075">
        <v>39</v>
      </c>
      <c r="AL31" s="1066"/>
      <c r="AM31" s="1066"/>
      <c r="AN31" s="1066"/>
      <c r="AO31" s="1066"/>
      <c r="AP31" s="1066" t="s">
        <v>585</v>
      </c>
      <c r="AQ31" s="1066"/>
      <c r="AR31" s="1066"/>
      <c r="AS31" s="1066"/>
      <c r="AT31" s="1066"/>
      <c r="AU31" s="1066" t="s">
        <v>585</v>
      </c>
      <c r="AV31" s="1066"/>
      <c r="AW31" s="1066"/>
      <c r="AX31" s="1066"/>
      <c r="AY31" s="1066"/>
      <c r="AZ31" s="1137" t="s">
        <v>585</v>
      </c>
      <c r="BA31" s="1137"/>
      <c r="BB31" s="1137"/>
      <c r="BC31" s="1137"/>
      <c r="BD31" s="1137"/>
      <c r="BE31" s="1121"/>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26" t="s">
        <v>411</v>
      </c>
      <c r="C32" s="1127"/>
      <c r="D32" s="1127"/>
      <c r="E32" s="1127"/>
      <c r="F32" s="1127"/>
      <c r="G32" s="1127"/>
      <c r="H32" s="1127"/>
      <c r="I32" s="1127"/>
      <c r="J32" s="1127"/>
      <c r="K32" s="1127"/>
      <c r="L32" s="1127"/>
      <c r="M32" s="1127"/>
      <c r="N32" s="1127"/>
      <c r="O32" s="1127"/>
      <c r="P32" s="1128"/>
      <c r="Q32" s="1138">
        <v>53</v>
      </c>
      <c r="R32" s="1139"/>
      <c r="S32" s="1139"/>
      <c r="T32" s="1139"/>
      <c r="U32" s="1139"/>
      <c r="V32" s="1139">
        <v>52</v>
      </c>
      <c r="W32" s="1139"/>
      <c r="X32" s="1139"/>
      <c r="Y32" s="1139"/>
      <c r="Z32" s="1139"/>
      <c r="AA32" s="1139">
        <v>1</v>
      </c>
      <c r="AB32" s="1139"/>
      <c r="AC32" s="1139"/>
      <c r="AD32" s="1139"/>
      <c r="AE32" s="1140"/>
      <c r="AF32" s="1132">
        <v>1</v>
      </c>
      <c r="AG32" s="1133"/>
      <c r="AH32" s="1133"/>
      <c r="AI32" s="1133"/>
      <c r="AJ32" s="1134"/>
      <c r="AK32" s="1075">
        <v>31</v>
      </c>
      <c r="AL32" s="1066"/>
      <c r="AM32" s="1066"/>
      <c r="AN32" s="1066"/>
      <c r="AO32" s="1066"/>
      <c r="AP32" s="1066">
        <v>309</v>
      </c>
      <c r="AQ32" s="1066"/>
      <c r="AR32" s="1066"/>
      <c r="AS32" s="1066"/>
      <c r="AT32" s="1066"/>
      <c r="AU32" s="1066">
        <v>216</v>
      </c>
      <c r="AV32" s="1066"/>
      <c r="AW32" s="1066"/>
      <c r="AX32" s="1066"/>
      <c r="AY32" s="1066"/>
      <c r="AZ32" s="1137" t="s">
        <v>585</v>
      </c>
      <c r="BA32" s="1137"/>
      <c r="BB32" s="1137"/>
      <c r="BC32" s="1137"/>
      <c r="BD32" s="1137"/>
      <c r="BE32" s="1121" t="s">
        <v>412</v>
      </c>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26"/>
      <c r="C33" s="1127"/>
      <c r="D33" s="1127"/>
      <c r="E33" s="1127"/>
      <c r="F33" s="1127"/>
      <c r="G33" s="1127"/>
      <c r="H33" s="1127"/>
      <c r="I33" s="1127"/>
      <c r="J33" s="1127"/>
      <c r="K33" s="1127"/>
      <c r="L33" s="1127"/>
      <c r="M33" s="1127"/>
      <c r="N33" s="1127"/>
      <c r="O33" s="1127"/>
      <c r="P33" s="1128"/>
      <c r="Q33" s="1138"/>
      <c r="R33" s="1139"/>
      <c r="S33" s="1139"/>
      <c r="T33" s="1139"/>
      <c r="U33" s="1139"/>
      <c r="V33" s="1139"/>
      <c r="W33" s="1139"/>
      <c r="X33" s="1139"/>
      <c r="Y33" s="1139"/>
      <c r="Z33" s="1139"/>
      <c r="AA33" s="1139"/>
      <c r="AB33" s="1139"/>
      <c r="AC33" s="1139"/>
      <c r="AD33" s="1139"/>
      <c r="AE33" s="1140"/>
      <c r="AF33" s="1132"/>
      <c r="AG33" s="1133"/>
      <c r="AH33" s="1133"/>
      <c r="AI33" s="1133"/>
      <c r="AJ33" s="1134"/>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1"/>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26"/>
      <c r="C34" s="1127"/>
      <c r="D34" s="1127"/>
      <c r="E34" s="1127"/>
      <c r="F34" s="1127"/>
      <c r="G34" s="1127"/>
      <c r="H34" s="1127"/>
      <c r="I34" s="1127"/>
      <c r="J34" s="1127"/>
      <c r="K34" s="1127"/>
      <c r="L34" s="1127"/>
      <c r="M34" s="1127"/>
      <c r="N34" s="1127"/>
      <c r="O34" s="1127"/>
      <c r="P34" s="1128"/>
      <c r="Q34" s="1138"/>
      <c r="R34" s="1139"/>
      <c r="S34" s="1139"/>
      <c r="T34" s="1139"/>
      <c r="U34" s="1139"/>
      <c r="V34" s="1139"/>
      <c r="W34" s="1139"/>
      <c r="X34" s="1139"/>
      <c r="Y34" s="1139"/>
      <c r="Z34" s="1139"/>
      <c r="AA34" s="1139"/>
      <c r="AB34" s="1139"/>
      <c r="AC34" s="1139"/>
      <c r="AD34" s="1139"/>
      <c r="AE34" s="1140"/>
      <c r="AF34" s="1132"/>
      <c r="AG34" s="1133"/>
      <c r="AH34" s="1133"/>
      <c r="AI34" s="1133"/>
      <c r="AJ34" s="1134"/>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1"/>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26"/>
      <c r="C35" s="1127"/>
      <c r="D35" s="1127"/>
      <c r="E35" s="1127"/>
      <c r="F35" s="1127"/>
      <c r="G35" s="1127"/>
      <c r="H35" s="1127"/>
      <c r="I35" s="1127"/>
      <c r="J35" s="1127"/>
      <c r="K35" s="1127"/>
      <c r="L35" s="1127"/>
      <c r="M35" s="1127"/>
      <c r="N35" s="1127"/>
      <c r="O35" s="1127"/>
      <c r="P35" s="1128"/>
      <c r="Q35" s="1138"/>
      <c r="R35" s="1139"/>
      <c r="S35" s="1139"/>
      <c r="T35" s="1139"/>
      <c r="U35" s="1139"/>
      <c r="V35" s="1139"/>
      <c r="W35" s="1139"/>
      <c r="X35" s="1139"/>
      <c r="Y35" s="1139"/>
      <c r="Z35" s="1139"/>
      <c r="AA35" s="1139"/>
      <c r="AB35" s="1139"/>
      <c r="AC35" s="1139"/>
      <c r="AD35" s="1139"/>
      <c r="AE35" s="1140"/>
      <c r="AF35" s="1132"/>
      <c r="AG35" s="1133"/>
      <c r="AH35" s="1133"/>
      <c r="AI35" s="1133"/>
      <c r="AJ35" s="1134"/>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1"/>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26"/>
      <c r="C36" s="1127"/>
      <c r="D36" s="1127"/>
      <c r="E36" s="1127"/>
      <c r="F36" s="1127"/>
      <c r="G36" s="1127"/>
      <c r="H36" s="1127"/>
      <c r="I36" s="1127"/>
      <c r="J36" s="1127"/>
      <c r="K36" s="1127"/>
      <c r="L36" s="1127"/>
      <c r="M36" s="1127"/>
      <c r="N36" s="1127"/>
      <c r="O36" s="1127"/>
      <c r="P36" s="1128"/>
      <c r="Q36" s="1138"/>
      <c r="R36" s="1139"/>
      <c r="S36" s="1139"/>
      <c r="T36" s="1139"/>
      <c r="U36" s="1139"/>
      <c r="V36" s="1139"/>
      <c r="W36" s="1139"/>
      <c r="X36" s="1139"/>
      <c r="Y36" s="1139"/>
      <c r="Z36" s="1139"/>
      <c r="AA36" s="1139"/>
      <c r="AB36" s="1139"/>
      <c r="AC36" s="1139"/>
      <c r="AD36" s="1139"/>
      <c r="AE36" s="1140"/>
      <c r="AF36" s="1132"/>
      <c r="AG36" s="1133"/>
      <c r="AH36" s="1133"/>
      <c r="AI36" s="1133"/>
      <c r="AJ36" s="1134"/>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1"/>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413</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394</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25</v>
      </c>
      <c r="AG63" s="1054"/>
      <c r="AH63" s="1054"/>
      <c r="AI63" s="1054"/>
      <c r="AJ63" s="1119"/>
      <c r="AK63" s="1120"/>
      <c r="AL63" s="1058"/>
      <c r="AM63" s="1058"/>
      <c r="AN63" s="1058"/>
      <c r="AO63" s="1058"/>
      <c r="AP63" s="1054">
        <v>392</v>
      </c>
      <c r="AQ63" s="1054"/>
      <c r="AR63" s="1054"/>
      <c r="AS63" s="1054"/>
      <c r="AT63" s="1054"/>
      <c r="AU63" s="1054">
        <v>225</v>
      </c>
      <c r="AV63" s="1054"/>
      <c r="AW63" s="1054"/>
      <c r="AX63" s="1054"/>
      <c r="AY63" s="1054"/>
      <c r="AZ63" s="1114"/>
      <c r="BA63" s="1114"/>
      <c r="BB63" s="1114"/>
      <c r="BC63" s="1114"/>
      <c r="BD63" s="1114"/>
      <c r="BE63" s="1055"/>
      <c r="BF63" s="1055"/>
      <c r="BG63" s="1055"/>
      <c r="BH63" s="1055"/>
      <c r="BI63" s="1056"/>
      <c r="BJ63" s="1115" t="s">
        <v>415</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417</v>
      </c>
      <c r="B66" s="1091"/>
      <c r="C66" s="1091"/>
      <c r="D66" s="1091"/>
      <c r="E66" s="1091"/>
      <c r="F66" s="1091"/>
      <c r="G66" s="1091"/>
      <c r="H66" s="1091"/>
      <c r="I66" s="1091"/>
      <c r="J66" s="1091"/>
      <c r="K66" s="1091"/>
      <c r="L66" s="1091"/>
      <c r="M66" s="1091"/>
      <c r="N66" s="1091"/>
      <c r="O66" s="1091"/>
      <c r="P66" s="1092"/>
      <c r="Q66" s="1096" t="s">
        <v>418</v>
      </c>
      <c r="R66" s="1097"/>
      <c r="S66" s="1097"/>
      <c r="T66" s="1097"/>
      <c r="U66" s="1098"/>
      <c r="V66" s="1096" t="s">
        <v>419</v>
      </c>
      <c r="W66" s="1097"/>
      <c r="X66" s="1097"/>
      <c r="Y66" s="1097"/>
      <c r="Z66" s="1098"/>
      <c r="AA66" s="1096" t="s">
        <v>420</v>
      </c>
      <c r="AB66" s="1097"/>
      <c r="AC66" s="1097"/>
      <c r="AD66" s="1097"/>
      <c r="AE66" s="1098"/>
      <c r="AF66" s="1102" t="s">
        <v>402</v>
      </c>
      <c r="AG66" s="1103"/>
      <c r="AH66" s="1103"/>
      <c r="AI66" s="1103"/>
      <c r="AJ66" s="1104"/>
      <c r="AK66" s="1096" t="s">
        <v>421</v>
      </c>
      <c r="AL66" s="1091"/>
      <c r="AM66" s="1091"/>
      <c r="AN66" s="1091"/>
      <c r="AO66" s="1092"/>
      <c r="AP66" s="1096" t="s">
        <v>422</v>
      </c>
      <c r="AQ66" s="1097"/>
      <c r="AR66" s="1097"/>
      <c r="AS66" s="1097"/>
      <c r="AT66" s="1098"/>
      <c r="AU66" s="1096" t="s">
        <v>423</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586</v>
      </c>
      <c r="C68" s="1081"/>
      <c r="D68" s="1081"/>
      <c r="E68" s="1081"/>
      <c r="F68" s="1081"/>
      <c r="G68" s="1081"/>
      <c r="H68" s="1081"/>
      <c r="I68" s="1081"/>
      <c r="J68" s="1081"/>
      <c r="K68" s="1081"/>
      <c r="L68" s="1081"/>
      <c r="M68" s="1081"/>
      <c r="N68" s="1081"/>
      <c r="O68" s="1081"/>
      <c r="P68" s="1082"/>
      <c r="Q68" s="1083">
        <v>5026</v>
      </c>
      <c r="R68" s="1077"/>
      <c r="S68" s="1077"/>
      <c r="T68" s="1077"/>
      <c r="U68" s="1077"/>
      <c r="V68" s="1077">
        <v>5010</v>
      </c>
      <c r="W68" s="1077"/>
      <c r="X68" s="1077"/>
      <c r="Y68" s="1077"/>
      <c r="Z68" s="1077"/>
      <c r="AA68" s="1077">
        <v>16</v>
      </c>
      <c r="AB68" s="1077"/>
      <c r="AC68" s="1077"/>
      <c r="AD68" s="1077"/>
      <c r="AE68" s="1077"/>
      <c r="AF68" s="1077">
        <v>16</v>
      </c>
      <c r="AG68" s="1077"/>
      <c r="AH68" s="1077"/>
      <c r="AI68" s="1077"/>
      <c r="AJ68" s="1077"/>
      <c r="AK68" s="1077">
        <v>64</v>
      </c>
      <c r="AL68" s="1077"/>
      <c r="AM68" s="1077"/>
      <c r="AN68" s="1077"/>
      <c r="AO68" s="1077"/>
      <c r="AP68" s="1077" t="s">
        <v>585</v>
      </c>
      <c r="AQ68" s="1077"/>
      <c r="AR68" s="1077"/>
      <c r="AS68" s="1077"/>
      <c r="AT68" s="1077"/>
      <c r="AU68" s="1077" t="s">
        <v>585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587</v>
      </c>
      <c r="C69" s="1070"/>
      <c r="D69" s="1070"/>
      <c r="E69" s="1070"/>
      <c r="F69" s="1070"/>
      <c r="G69" s="1070"/>
      <c r="H69" s="1070"/>
      <c r="I69" s="1070"/>
      <c r="J69" s="1070"/>
      <c r="K69" s="1070"/>
      <c r="L69" s="1070"/>
      <c r="M69" s="1070"/>
      <c r="N69" s="1070"/>
      <c r="O69" s="1070"/>
      <c r="P69" s="1071"/>
      <c r="Q69" s="1072">
        <v>136</v>
      </c>
      <c r="R69" s="1066"/>
      <c r="S69" s="1066"/>
      <c r="T69" s="1066"/>
      <c r="U69" s="1066"/>
      <c r="V69" s="1066">
        <v>107</v>
      </c>
      <c r="W69" s="1066"/>
      <c r="X69" s="1066"/>
      <c r="Y69" s="1066"/>
      <c r="Z69" s="1066"/>
      <c r="AA69" s="1066">
        <v>29</v>
      </c>
      <c r="AB69" s="1066"/>
      <c r="AC69" s="1066"/>
      <c r="AD69" s="1066"/>
      <c r="AE69" s="1066"/>
      <c r="AF69" s="1066">
        <v>29</v>
      </c>
      <c r="AG69" s="1066"/>
      <c r="AH69" s="1066"/>
      <c r="AI69" s="1066"/>
      <c r="AJ69" s="1066"/>
      <c r="AK69" s="1066" t="s">
        <v>585</v>
      </c>
      <c r="AL69" s="1066"/>
      <c r="AM69" s="1066"/>
      <c r="AN69" s="1066"/>
      <c r="AO69" s="1066"/>
      <c r="AP69" s="1066" t="s">
        <v>585</v>
      </c>
      <c r="AQ69" s="1066"/>
      <c r="AR69" s="1066"/>
      <c r="AS69" s="1066"/>
      <c r="AT69" s="1066"/>
      <c r="AU69" s="1066" t="s">
        <v>585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588</v>
      </c>
      <c r="C70" s="1070"/>
      <c r="D70" s="1070"/>
      <c r="E70" s="1070"/>
      <c r="F70" s="1070"/>
      <c r="G70" s="1070"/>
      <c r="H70" s="1070"/>
      <c r="I70" s="1070"/>
      <c r="J70" s="1070"/>
      <c r="K70" s="1070"/>
      <c r="L70" s="1070"/>
      <c r="M70" s="1070"/>
      <c r="N70" s="1070"/>
      <c r="O70" s="1070"/>
      <c r="P70" s="1071"/>
      <c r="Q70" s="1072">
        <v>107</v>
      </c>
      <c r="R70" s="1066"/>
      <c r="S70" s="1066"/>
      <c r="T70" s="1066"/>
      <c r="U70" s="1066"/>
      <c r="V70" s="1066">
        <v>101</v>
      </c>
      <c r="W70" s="1066"/>
      <c r="X70" s="1066"/>
      <c r="Y70" s="1066"/>
      <c r="Z70" s="1066"/>
      <c r="AA70" s="1066">
        <v>6</v>
      </c>
      <c r="AB70" s="1066"/>
      <c r="AC70" s="1066"/>
      <c r="AD70" s="1066"/>
      <c r="AE70" s="1066"/>
      <c r="AF70" s="1066">
        <v>6</v>
      </c>
      <c r="AG70" s="1066"/>
      <c r="AH70" s="1066"/>
      <c r="AI70" s="1066"/>
      <c r="AJ70" s="1066"/>
      <c r="AK70" s="1066">
        <v>14</v>
      </c>
      <c r="AL70" s="1066"/>
      <c r="AM70" s="1066"/>
      <c r="AN70" s="1066"/>
      <c r="AO70" s="1066"/>
      <c r="AP70" s="1066" t="s">
        <v>585</v>
      </c>
      <c r="AQ70" s="1066"/>
      <c r="AR70" s="1066"/>
      <c r="AS70" s="1066"/>
      <c r="AT70" s="1066"/>
      <c r="AU70" s="1066" t="s">
        <v>585</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589</v>
      </c>
      <c r="C71" s="1070"/>
      <c r="D71" s="1070"/>
      <c r="E71" s="1070"/>
      <c r="F71" s="1070"/>
      <c r="G71" s="1070"/>
      <c r="H71" s="1070"/>
      <c r="I71" s="1070"/>
      <c r="J71" s="1070"/>
      <c r="K71" s="1070"/>
      <c r="L71" s="1070"/>
      <c r="M71" s="1070"/>
      <c r="N71" s="1070"/>
      <c r="O71" s="1070"/>
      <c r="P71" s="1071"/>
      <c r="Q71" s="1072">
        <v>134</v>
      </c>
      <c r="R71" s="1066"/>
      <c r="S71" s="1066"/>
      <c r="T71" s="1066"/>
      <c r="U71" s="1066"/>
      <c r="V71" s="1066">
        <v>92</v>
      </c>
      <c r="W71" s="1066"/>
      <c r="X71" s="1066"/>
      <c r="Y71" s="1066"/>
      <c r="Z71" s="1066"/>
      <c r="AA71" s="1066">
        <v>42</v>
      </c>
      <c r="AB71" s="1066"/>
      <c r="AC71" s="1066"/>
      <c r="AD71" s="1066"/>
      <c r="AE71" s="1066"/>
      <c r="AF71" s="1066">
        <v>42</v>
      </c>
      <c r="AG71" s="1066"/>
      <c r="AH71" s="1066"/>
      <c r="AI71" s="1066"/>
      <c r="AJ71" s="1066"/>
      <c r="AK71" s="1066" t="s">
        <v>585</v>
      </c>
      <c r="AL71" s="1066"/>
      <c r="AM71" s="1066"/>
      <c r="AN71" s="1066"/>
      <c r="AO71" s="1066"/>
      <c r="AP71" s="1066" t="s">
        <v>585</v>
      </c>
      <c r="AQ71" s="1066"/>
      <c r="AR71" s="1066"/>
      <c r="AS71" s="1066"/>
      <c r="AT71" s="1066"/>
      <c r="AU71" s="1066" t="s">
        <v>585</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590</v>
      </c>
      <c r="C72" s="1070"/>
      <c r="D72" s="1070"/>
      <c r="E72" s="1070"/>
      <c r="F72" s="1070"/>
      <c r="G72" s="1070"/>
      <c r="H72" s="1070"/>
      <c r="I72" s="1070"/>
      <c r="J72" s="1070"/>
      <c r="K72" s="1070"/>
      <c r="L72" s="1070"/>
      <c r="M72" s="1070"/>
      <c r="N72" s="1070"/>
      <c r="O72" s="1070"/>
      <c r="P72" s="1071"/>
      <c r="Q72" s="1072">
        <v>15308</v>
      </c>
      <c r="R72" s="1066"/>
      <c r="S72" s="1066"/>
      <c r="T72" s="1066"/>
      <c r="U72" s="1066"/>
      <c r="V72" s="1066">
        <v>14789</v>
      </c>
      <c r="W72" s="1066"/>
      <c r="X72" s="1066"/>
      <c r="Y72" s="1066"/>
      <c r="Z72" s="1066"/>
      <c r="AA72" s="1066">
        <v>519</v>
      </c>
      <c r="AB72" s="1066"/>
      <c r="AC72" s="1066"/>
      <c r="AD72" s="1066"/>
      <c r="AE72" s="1066"/>
      <c r="AF72" s="1066">
        <v>515</v>
      </c>
      <c r="AG72" s="1066"/>
      <c r="AH72" s="1066"/>
      <c r="AI72" s="1066"/>
      <c r="AJ72" s="1066"/>
      <c r="AK72" s="1066">
        <v>1469</v>
      </c>
      <c r="AL72" s="1066"/>
      <c r="AM72" s="1066"/>
      <c r="AN72" s="1066"/>
      <c r="AO72" s="1066"/>
      <c r="AP72" s="1066">
        <v>2325</v>
      </c>
      <c r="AQ72" s="1066"/>
      <c r="AR72" s="1066"/>
      <c r="AS72" s="1066"/>
      <c r="AT72" s="1066"/>
      <c r="AU72" s="1066">
        <v>25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591</v>
      </c>
      <c r="C73" s="1070"/>
      <c r="D73" s="1070"/>
      <c r="E73" s="1070"/>
      <c r="F73" s="1070"/>
      <c r="G73" s="1070"/>
      <c r="H73" s="1070"/>
      <c r="I73" s="1070"/>
      <c r="J73" s="1070"/>
      <c r="K73" s="1070"/>
      <c r="L73" s="1070"/>
      <c r="M73" s="1070"/>
      <c r="N73" s="1070"/>
      <c r="O73" s="1070"/>
      <c r="P73" s="1071"/>
      <c r="Q73" s="1072">
        <v>10757</v>
      </c>
      <c r="R73" s="1066"/>
      <c r="S73" s="1066"/>
      <c r="T73" s="1066"/>
      <c r="U73" s="1066"/>
      <c r="V73" s="1066">
        <v>10644</v>
      </c>
      <c r="W73" s="1066"/>
      <c r="X73" s="1066"/>
      <c r="Y73" s="1066"/>
      <c r="Z73" s="1066"/>
      <c r="AA73" s="1066">
        <v>113</v>
      </c>
      <c r="AB73" s="1066"/>
      <c r="AC73" s="1066"/>
      <c r="AD73" s="1066"/>
      <c r="AE73" s="1066"/>
      <c r="AF73" s="1066">
        <v>2083</v>
      </c>
      <c r="AG73" s="1066"/>
      <c r="AH73" s="1066"/>
      <c r="AI73" s="1066"/>
      <c r="AJ73" s="1066"/>
      <c r="AK73" s="1066">
        <v>839</v>
      </c>
      <c r="AL73" s="1066"/>
      <c r="AM73" s="1066"/>
      <c r="AN73" s="1066"/>
      <c r="AO73" s="1066"/>
      <c r="AP73" s="1066">
        <v>4812</v>
      </c>
      <c r="AQ73" s="1066"/>
      <c r="AR73" s="1066"/>
      <c r="AS73" s="1066"/>
      <c r="AT73" s="1066"/>
      <c r="AU73" s="1066">
        <v>107</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394</v>
      </c>
      <c r="B88" s="1039" t="s">
        <v>424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2691</v>
      </c>
      <c r="AG88" s="1054"/>
      <c r="AH88" s="1054"/>
      <c r="AI88" s="1054"/>
      <c r="AJ88" s="1054"/>
      <c r="AK88" s="1058"/>
      <c r="AL88" s="1058"/>
      <c r="AM88" s="1058"/>
      <c r="AN88" s="1058"/>
      <c r="AO88" s="1058"/>
      <c r="AP88" s="1054">
        <v>7173</v>
      </c>
      <c r="AQ88" s="1054"/>
      <c r="AR88" s="1054"/>
      <c r="AS88" s="1054"/>
      <c r="AT88" s="1054"/>
      <c r="AU88" s="1054">
        <v>132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425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100</v>
      </c>
      <c r="CS102" s="1046"/>
      <c r="CT102" s="1046"/>
      <c r="CU102" s="1046"/>
      <c r="CV102" s="1047"/>
      <c r="CW102" s="1045">
        <v>0</v>
      </c>
      <c r="CX102" s="1046"/>
      <c r="CY102" s="1046"/>
      <c r="CZ102" s="1046"/>
      <c r="DA102" s="1047"/>
      <c r="DB102" s="1045">
        <v>0</v>
      </c>
      <c r="DC102" s="1046"/>
      <c r="DD102" s="1046"/>
      <c r="DE102" s="1046"/>
      <c r="DF102" s="1047"/>
      <c r="DG102" s="1045">
        <v>0</v>
      </c>
      <c r="DH102" s="1046"/>
      <c r="DI102" s="1046"/>
      <c r="DJ102" s="1046"/>
      <c r="DK102" s="1047"/>
      <c r="DL102" s="1045">
        <v>0</v>
      </c>
      <c r="DM102" s="1046"/>
      <c r="DN102" s="1046"/>
      <c r="DO102" s="1046"/>
      <c r="DP102" s="1047"/>
      <c r="DQ102" s="1045">
        <v>0</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430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433</v>
      </c>
      <c r="AB109" s="989"/>
      <c r="AC109" s="989"/>
      <c r="AD109" s="989"/>
      <c r="AE109" s="990"/>
      <c r="AF109" s="991" t="s">
        <v>434</v>
      </c>
      <c r="AG109" s="989"/>
      <c r="AH109" s="989"/>
      <c r="AI109" s="989"/>
      <c r="AJ109" s="990"/>
      <c r="AK109" s="991" t="s">
        <v>308</v>
      </c>
      <c r="AL109" s="989"/>
      <c r="AM109" s="989"/>
      <c r="AN109" s="989"/>
      <c r="AO109" s="990"/>
      <c r="AP109" s="991" t="s">
        <v>435</v>
      </c>
      <c r="AQ109" s="989"/>
      <c r="AR109" s="989"/>
      <c r="AS109" s="989"/>
      <c r="AT109" s="1020"/>
      <c r="AU109" s="988" t="s">
        <v>432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433</v>
      </c>
      <c r="BR109" s="989"/>
      <c r="BS109" s="989"/>
      <c r="BT109" s="989"/>
      <c r="BU109" s="990"/>
      <c r="BV109" s="991" t="s">
        <v>434</v>
      </c>
      <c r="BW109" s="989"/>
      <c r="BX109" s="989"/>
      <c r="BY109" s="989"/>
      <c r="BZ109" s="990"/>
      <c r="CA109" s="991" t="s">
        <v>308</v>
      </c>
      <c r="CB109" s="989"/>
      <c r="CC109" s="989"/>
      <c r="CD109" s="989"/>
      <c r="CE109" s="990"/>
      <c r="CF109" s="1027" t="s">
        <v>435</v>
      </c>
      <c r="CG109" s="1027"/>
      <c r="CH109" s="1027"/>
      <c r="CI109" s="1027"/>
      <c r="CJ109" s="1027"/>
      <c r="CK109" s="991" t="s">
        <v>436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433</v>
      </c>
      <c r="DH109" s="989"/>
      <c r="DI109" s="989"/>
      <c r="DJ109" s="989"/>
      <c r="DK109" s="990"/>
      <c r="DL109" s="991" t="s">
        <v>434</v>
      </c>
      <c r="DM109" s="989"/>
      <c r="DN109" s="989"/>
      <c r="DO109" s="989"/>
      <c r="DP109" s="990"/>
      <c r="DQ109" s="991" t="s">
        <v>308</v>
      </c>
      <c r="DR109" s="989"/>
      <c r="DS109" s="989"/>
      <c r="DT109" s="989"/>
      <c r="DU109" s="990"/>
      <c r="DV109" s="991" t="s">
        <v>435</v>
      </c>
      <c r="DW109" s="989"/>
      <c r="DX109" s="989"/>
      <c r="DY109" s="989"/>
      <c r="DZ109" s="1020"/>
    </row>
    <row r="110" spans="1:131" s="248" customFormat="1" ht="26.25" customHeight="1" x14ac:dyDescent="0.2">
      <c r="A110" s="891" t="s">
        <v>437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189550</v>
      </c>
      <c r="AB110" s="982"/>
      <c r="AC110" s="982"/>
      <c r="AD110" s="982"/>
      <c r="AE110" s="983"/>
      <c r="AF110" s="984">
        <v>205360</v>
      </c>
      <c r="AG110" s="982"/>
      <c r="AH110" s="982"/>
      <c r="AI110" s="982"/>
      <c r="AJ110" s="983"/>
      <c r="AK110" s="984">
        <v>227499</v>
      </c>
      <c r="AL110" s="982"/>
      <c r="AM110" s="982"/>
      <c r="AN110" s="982"/>
      <c r="AO110" s="983"/>
      <c r="AP110" s="985">
        <v>27.1</v>
      </c>
      <c r="AQ110" s="986"/>
      <c r="AR110" s="986"/>
      <c r="AS110" s="986"/>
      <c r="AT110" s="987"/>
      <c r="AU110" s="1021" t="s">
        <v>73</v>
      </c>
      <c r="AV110" s="1022"/>
      <c r="AW110" s="1022"/>
      <c r="AX110" s="1022"/>
      <c r="AY110" s="1022"/>
      <c r="AZ110" s="947" t="s">
        <v>438</v>
      </c>
      <c r="BA110" s="892"/>
      <c r="BB110" s="892"/>
      <c r="BC110" s="892"/>
      <c r="BD110" s="892"/>
      <c r="BE110" s="892"/>
      <c r="BF110" s="892"/>
      <c r="BG110" s="892"/>
      <c r="BH110" s="892"/>
      <c r="BI110" s="892"/>
      <c r="BJ110" s="892"/>
      <c r="BK110" s="892"/>
      <c r="BL110" s="892"/>
      <c r="BM110" s="892"/>
      <c r="BN110" s="892"/>
      <c r="BO110" s="892"/>
      <c r="BP110" s="893"/>
      <c r="BQ110" s="948">
        <v>2138160</v>
      </c>
      <c r="BR110" s="929"/>
      <c r="BS110" s="929"/>
      <c r="BT110" s="929"/>
      <c r="BU110" s="929"/>
      <c r="BV110" s="929">
        <v>2935092</v>
      </c>
      <c r="BW110" s="929"/>
      <c r="BX110" s="929"/>
      <c r="BY110" s="929"/>
      <c r="BZ110" s="929"/>
      <c r="CA110" s="929">
        <v>3444139</v>
      </c>
      <c r="CB110" s="929"/>
      <c r="CC110" s="929"/>
      <c r="CD110" s="929"/>
      <c r="CE110" s="929"/>
      <c r="CF110" s="953">
        <v>410.5</v>
      </c>
      <c r="CG110" s="954"/>
      <c r="CH110" s="954"/>
      <c r="CI110" s="954"/>
      <c r="CJ110" s="954"/>
      <c r="CK110" s="1017" t="s">
        <v>439</v>
      </c>
      <c r="CL110" s="903"/>
      <c r="CM110" s="978" t="s">
        <v>440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396</v>
      </c>
      <c r="DH110" s="929"/>
      <c r="DI110" s="929"/>
      <c r="DJ110" s="929"/>
      <c r="DK110" s="929"/>
      <c r="DL110" s="929" t="s">
        <v>441</v>
      </c>
      <c r="DM110" s="929"/>
      <c r="DN110" s="929"/>
      <c r="DO110" s="929"/>
      <c r="DP110" s="929"/>
      <c r="DQ110" s="929" t="s">
        <v>396</v>
      </c>
      <c r="DR110" s="929"/>
      <c r="DS110" s="929"/>
      <c r="DT110" s="929"/>
      <c r="DU110" s="929"/>
      <c r="DV110" s="930" t="s">
        <v>396</v>
      </c>
      <c r="DW110" s="930"/>
      <c r="DX110" s="930"/>
      <c r="DY110" s="930"/>
      <c r="DZ110" s="931"/>
    </row>
    <row r="111" spans="1:131" s="248" customFormat="1" ht="26.25" customHeight="1" x14ac:dyDescent="0.2">
      <c r="A111" s="858" t="s">
        <v>442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443</v>
      </c>
      <c r="AB111" s="1010"/>
      <c r="AC111" s="1010"/>
      <c r="AD111" s="1010"/>
      <c r="AE111" s="1011"/>
      <c r="AF111" s="1012" t="s">
        <v>443</v>
      </c>
      <c r="AG111" s="1010"/>
      <c r="AH111" s="1010"/>
      <c r="AI111" s="1010"/>
      <c r="AJ111" s="1011"/>
      <c r="AK111" s="1012" t="s">
        <v>443</v>
      </c>
      <c r="AL111" s="1010"/>
      <c r="AM111" s="1010"/>
      <c r="AN111" s="1010"/>
      <c r="AO111" s="1011"/>
      <c r="AP111" s="1013" t="s">
        <v>443</v>
      </c>
      <c r="AQ111" s="1014"/>
      <c r="AR111" s="1014"/>
      <c r="AS111" s="1014"/>
      <c r="AT111" s="1015"/>
      <c r="AU111" s="1023"/>
      <c r="AV111" s="1024"/>
      <c r="AW111" s="1024"/>
      <c r="AX111" s="1024"/>
      <c r="AY111" s="1024"/>
      <c r="AZ111" s="899" t="s">
        <v>444</v>
      </c>
      <c r="BA111" s="834"/>
      <c r="BB111" s="834"/>
      <c r="BC111" s="834"/>
      <c r="BD111" s="834"/>
      <c r="BE111" s="834"/>
      <c r="BF111" s="834"/>
      <c r="BG111" s="834"/>
      <c r="BH111" s="834"/>
      <c r="BI111" s="834"/>
      <c r="BJ111" s="834"/>
      <c r="BK111" s="834"/>
      <c r="BL111" s="834"/>
      <c r="BM111" s="834"/>
      <c r="BN111" s="834"/>
      <c r="BO111" s="834"/>
      <c r="BP111" s="835"/>
      <c r="BQ111" s="900" t="s">
        <v>441</v>
      </c>
      <c r="BR111" s="901"/>
      <c r="BS111" s="901"/>
      <c r="BT111" s="901"/>
      <c r="BU111" s="901"/>
      <c r="BV111" s="901" t="s">
        <v>441</v>
      </c>
      <c r="BW111" s="901"/>
      <c r="BX111" s="901"/>
      <c r="BY111" s="901"/>
      <c r="BZ111" s="901"/>
      <c r="CA111" s="901" t="s">
        <v>441</v>
      </c>
      <c r="CB111" s="901"/>
      <c r="CC111" s="901"/>
      <c r="CD111" s="901"/>
      <c r="CE111" s="901"/>
      <c r="CF111" s="962" t="s">
        <v>441</v>
      </c>
      <c r="CG111" s="963"/>
      <c r="CH111" s="963"/>
      <c r="CI111" s="963"/>
      <c r="CJ111" s="963"/>
      <c r="CK111" s="1018"/>
      <c r="CL111" s="905"/>
      <c r="CM111" s="908" t="s">
        <v>445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441</v>
      </c>
      <c r="DH111" s="901"/>
      <c r="DI111" s="901"/>
      <c r="DJ111" s="901"/>
      <c r="DK111" s="901"/>
      <c r="DL111" s="901" t="s">
        <v>441</v>
      </c>
      <c r="DM111" s="901"/>
      <c r="DN111" s="901"/>
      <c r="DO111" s="901"/>
      <c r="DP111" s="901"/>
      <c r="DQ111" s="901" t="s">
        <v>441</v>
      </c>
      <c r="DR111" s="901"/>
      <c r="DS111" s="901"/>
      <c r="DT111" s="901"/>
      <c r="DU111" s="901"/>
      <c r="DV111" s="878" t="s">
        <v>441</v>
      </c>
      <c r="DW111" s="878"/>
      <c r="DX111" s="878"/>
      <c r="DY111" s="878"/>
      <c r="DZ111" s="879"/>
    </row>
    <row r="112" spans="1:131" s="248" customFormat="1" ht="26.25" customHeight="1" x14ac:dyDescent="0.2">
      <c r="A112" s="1003" t="s">
        <v>446</v>
      </c>
      <c r="B112" s="1004"/>
      <c r="C112" s="834" t="s">
        <v>447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448</v>
      </c>
      <c r="AB112" s="864"/>
      <c r="AC112" s="864"/>
      <c r="AD112" s="864"/>
      <c r="AE112" s="865"/>
      <c r="AF112" s="866" t="s">
        <v>396</v>
      </c>
      <c r="AG112" s="864"/>
      <c r="AH112" s="864"/>
      <c r="AI112" s="864"/>
      <c r="AJ112" s="865"/>
      <c r="AK112" s="866" t="s">
        <v>449</v>
      </c>
      <c r="AL112" s="864"/>
      <c r="AM112" s="864"/>
      <c r="AN112" s="864"/>
      <c r="AO112" s="865"/>
      <c r="AP112" s="911" t="s">
        <v>396</v>
      </c>
      <c r="AQ112" s="912"/>
      <c r="AR112" s="912"/>
      <c r="AS112" s="912"/>
      <c r="AT112" s="913"/>
      <c r="AU112" s="1023"/>
      <c r="AV112" s="1024"/>
      <c r="AW112" s="1024"/>
      <c r="AX112" s="1024"/>
      <c r="AY112" s="1024"/>
      <c r="AZ112" s="899" t="s">
        <v>450</v>
      </c>
      <c r="BA112" s="834"/>
      <c r="BB112" s="834"/>
      <c r="BC112" s="834"/>
      <c r="BD112" s="834"/>
      <c r="BE112" s="834"/>
      <c r="BF112" s="834"/>
      <c r="BG112" s="834"/>
      <c r="BH112" s="834"/>
      <c r="BI112" s="834"/>
      <c r="BJ112" s="834"/>
      <c r="BK112" s="834"/>
      <c r="BL112" s="834"/>
      <c r="BM112" s="834"/>
      <c r="BN112" s="834"/>
      <c r="BO112" s="834"/>
      <c r="BP112" s="835"/>
      <c r="BQ112" s="900">
        <v>266031</v>
      </c>
      <c r="BR112" s="901"/>
      <c r="BS112" s="901"/>
      <c r="BT112" s="901"/>
      <c r="BU112" s="901"/>
      <c r="BV112" s="901">
        <v>244903</v>
      </c>
      <c r="BW112" s="901"/>
      <c r="BX112" s="901"/>
      <c r="BY112" s="901"/>
      <c r="BZ112" s="901"/>
      <c r="CA112" s="901">
        <v>225070</v>
      </c>
      <c r="CB112" s="901"/>
      <c r="CC112" s="901"/>
      <c r="CD112" s="901"/>
      <c r="CE112" s="901"/>
      <c r="CF112" s="962">
        <v>26.8</v>
      </c>
      <c r="CG112" s="963"/>
      <c r="CH112" s="963"/>
      <c r="CI112" s="963"/>
      <c r="CJ112" s="963"/>
      <c r="CK112" s="1018"/>
      <c r="CL112" s="905"/>
      <c r="CM112" s="908" t="s">
        <v>451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452</v>
      </c>
      <c r="DH112" s="901"/>
      <c r="DI112" s="901"/>
      <c r="DJ112" s="901"/>
      <c r="DK112" s="901"/>
      <c r="DL112" s="901" t="s">
        <v>453</v>
      </c>
      <c r="DM112" s="901"/>
      <c r="DN112" s="901"/>
      <c r="DO112" s="901"/>
      <c r="DP112" s="901"/>
      <c r="DQ112" s="901" t="s">
        <v>448</v>
      </c>
      <c r="DR112" s="901"/>
      <c r="DS112" s="901"/>
      <c r="DT112" s="901"/>
      <c r="DU112" s="901"/>
      <c r="DV112" s="878" t="s">
        <v>396</v>
      </c>
      <c r="DW112" s="878"/>
      <c r="DX112" s="878"/>
      <c r="DY112" s="878"/>
      <c r="DZ112" s="879"/>
    </row>
    <row r="113" spans="1:130" s="248" customFormat="1" ht="26.25" customHeight="1" x14ac:dyDescent="0.2">
      <c r="A113" s="1005"/>
      <c r="B113" s="1006"/>
      <c r="C113" s="834" t="s">
        <v>454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19565</v>
      </c>
      <c r="AB113" s="1010"/>
      <c r="AC113" s="1010"/>
      <c r="AD113" s="1010"/>
      <c r="AE113" s="1011"/>
      <c r="AF113" s="1012">
        <v>19226</v>
      </c>
      <c r="AG113" s="1010"/>
      <c r="AH113" s="1010"/>
      <c r="AI113" s="1010"/>
      <c r="AJ113" s="1011"/>
      <c r="AK113" s="1012">
        <v>23909</v>
      </c>
      <c r="AL113" s="1010"/>
      <c r="AM113" s="1010"/>
      <c r="AN113" s="1010"/>
      <c r="AO113" s="1011"/>
      <c r="AP113" s="1013">
        <v>2.8</v>
      </c>
      <c r="AQ113" s="1014"/>
      <c r="AR113" s="1014"/>
      <c r="AS113" s="1014"/>
      <c r="AT113" s="1015"/>
      <c r="AU113" s="1023"/>
      <c r="AV113" s="1024"/>
      <c r="AW113" s="1024"/>
      <c r="AX113" s="1024"/>
      <c r="AY113" s="1024"/>
      <c r="AZ113" s="899" t="s">
        <v>455</v>
      </c>
      <c r="BA113" s="834"/>
      <c r="BB113" s="834"/>
      <c r="BC113" s="834"/>
      <c r="BD113" s="834"/>
      <c r="BE113" s="834"/>
      <c r="BF113" s="834"/>
      <c r="BG113" s="834"/>
      <c r="BH113" s="834"/>
      <c r="BI113" s="834"/>
      <c r="BJ113" s="834"/>
      <c r="BK113" s="834"/>
      <c r="BL113" s="834"/>
      <c r="BM113" s="834"/>
      <c r="BN113" s="834"/>
      <c r="BO113" s="834"/>
      <c r="BP113" s="835"/>
      <c r="BQ113" s="900">
        <v>184259</v>
      </c>
      <c r="BR113" s="901"/>
      <c r="BS113" s="901"/>
      <c r="BT113" s="901"/>
      <c r="BU113" s="901"/>
      <c r="BV113" s="901">
        <v>146901</v>
      </c>
      <c r="BW113" s="901"/>
      <c r="BX113" s="901"/>
      <c r="BY113" s="901"/>
      <c r="BZ113" s="901"/>
      <c r="CA113" s="901">
        <v>127504</v>
      </c>
      <c r="CB113" s="901"/>
      <c r="CC113" s="901"/>
      <c r="CD113" s="901"/>
      <c r="CE113" s="901"/>
      <c r="CF113" s="962">
        <v>15.2</v>
      </c>
      <c r="CG113" s="963"/>
      <c r="CH113" s="963"/>
      <c r="CI113" s="963"/>
      <c r="CJ113" s="963"/>
      <c r="CK113" s="1018"/>
      <c r="CL113" s="905"/>
      <c r="CM113" s="908" t="s">
        <v>456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448</v>
      </c>
      <c r="DH113" s="864"/>
      <c r="DI113" s="864"/>
      <c r="DJ113" s="864"/>
      <c r="DK113" s="865"/>
      <c r="DL113" s="866" t="s">
        <v>396</v>
      </c>
      <c r="DM113" s="864"/>
      <c r="DN113" s="864"/>
      <c r="DO113" s="864"/>
      <c r="DP113" s="865"/>
      <c r="DQ113" s="866" t="s">
        <v>396</v>
      </c>
      <c r="DR113" s="864"/>
      <c r="DS113" s="864"/>
      <c r="DT113" s="864"/>
      <c r="DU113" s="865"/>
      <c r="DV113" s="911" t="s">
        <v>396</v>
      </c>
      <c r="DW113" s="912"/>
      <c r="DX113" s="912"/>
      <c r="DY113" s="912"/>
      <c r="DZ113" s="913"/>
    </row>
    <row r="114" spans="1:130" s="248" customFormat="1" ht="26.25" customHeight="1" x14ac:dyDescent="0.2">
      <c r="A114" s="1005"/>
      <c r="B114" s="1006"/>
      <c r="C114" s="834" t="s">
        <v>457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16347</v>
      </c>
      <c r="AB114" s="864"/>
      <c r="AC114" s="864"/>
      <c r="AD114" s="864"/>
      <c r="AE114" s="865"/>
      <c r="AF114" s="866">
        <v>17028</v>
      </c>
      <c r="AG114" s="864"/>
      <c r="AH114" s="864"/>
      <c r="AI114" s="864"/>
      <c r="AJ114" s="865"/>
      <c r="AK114" s="866">
        <v>19206</v>
      </c>
      <c r="AL114" s="864"/>
      <c r="AM114" s="864"/>
      <c r="AN114" s="864"/>
      <c r="AO114" s="865"/>
      <c r="AP114" s="911">
        <v>2.2999999999999998</v>
      </c>
      <c r="AQ114" s="912"/>
      <c r="AR114" s="912"/>
      <c r="AS114" s="912"/>
      <c r="AT114" s="913"/>
      <c r="AU114" s="1023"/>
      <c r="AV114" s="1024"/>
      <c r="AW114" s="1024"/>
      <c r="AX114" s="1024"/>
      <c r="AY114" s="1024"/>
      <c r="AZ114" s="899" t="s">
        <v>458</v>
      </c>
      <c r="BA114" s="834"/>
      <c r="BB114" s="834"/>
      <c r="BC114" s="834"/>
      <c r="BD114" s="834"/>
      <c r="BE114" s="834"/>
      <c r="BF114" s="834"/>
      <c r="BG114" s="834"/>
      <c r="BH114" s="834"/>
      <c r="BI114" s="834"/>
      <c r="BJ114" s="834"/>
      <c r="BK114" s="834"/>
      <c r="BL114" s="834"/>
      <c r="BM114" s="834"/>
      <c r="BN114" s="834"/>
      <c r="BO114" s="834"/>
      <c r="BP114" s="835"/>
      <c r="BQ114" s="900">
        <v>328612</v>
      </c>
      <c r="BR114" s="901"/>
      <c r="BS114" s="901"/>
      <c r="BT114" s="901"/>
      <c r="BU114" s="901"/>
      <c r="BV114" s="901">
        <v>321724</v>
      </c>
      <c r="BW114" s="901"/>
      <c r="BX114" s="901"/>
      <c r="BY114" s="901"/>
      <c r="BZ114" s="901"/>
      <c r="CA114" s="901">
        <v>277937</v>
      </c>
      <c r="CB114" s="901"/>
      <c r="CC114" s="901"/>
      <c r="CD114" s="901"/>
      <c r="CE114" s="901"/>
      <c r="CF114" s="962">
        <v>33.1</v>
      </c>
      <c r="CG114" s="963"/>
      <c r="CH114" s="963"/>
      <c r="CI114" s="963"/>
      <c r="CJ114" s="963"/>
      <c r="CK114" s="1018"/>
      <c r="CL114" s="905"/>
      <c r="CM114" s="908" t="s">
        <v>459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396</v>
      </c>
      <c r="DH114" s="864"/>
      <c r="DI114" s="864"/>
      <c r="DJ114" s="864"/>
      <c r="DK114" s="865"/>
      <c r="DL114" s="866" t="s">
        <v>448</v>
      </c>
      <c r="DM114" s="864"/>
      <c r="DN114" s="864"/>
      <c r="DO114" s="864"/>
      <c r="DP114" s="865"/>
      <c r="DQ114" s="866" t="s">
        <v>396</v>
      </c>
      <c r="DR114" s="864"/>
      <c r="DS114" s="864"/>
      <c r="DT114" s="864"/>
      <c r="DU114" s="865"/>
      <c r="DV114" s="911" t="s">
        <v>448</v>
      </c>
      <c r="DW114" s="912"/>
      <c r="DX114" s="912"/>
      <c r="DY114" s="912"/>
      <c r="DZ114" s="913"/>
    </row>
    <row r="115" spans="1:130" s="248" customFormat="1" ht="26.25" customHeight="1" x14ac:dyDescent="0.2">
      <c r="A115" s="1005"/>
      <c r="B115" s="1006"/>
      <c r="C115" s="834" t="s">
        <v>460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453</v>
      </c>
      <c r="AB115" s="1010"/>
      <c r="AC115" s="1010"/>
      <c r="AD115" s="1010"/>
      <c r="AE115" s="1011"/>
      <c r="AF115" s="1012" t="s">
        <v>448</v>
      </c>
      <c r="AG115" s="1010"/>
      <c r="AH115" s="1010"/>
      <c r="AI115" s="1010"/>
      <c r="AJ115" s="1011"/>
      <c r="AK115" s="1012" t="s">
        <v>453</v>
      </c>
      <c r="AL115" s="1010"/>
      <c r="AM115" s="1010"/>
      <c r="AN115" s="1010"/>
      <c r="AO115" s="1011"/>
      <c r="AP115" s="1013" t="s">
        <v>396</v>
      </c>
      <c r="AQ115" s="1014"/>
      <c r="AR115" s="1014"/>
      <c r="AS115" s="1014"/>
      <c r="AT115" s="1015"/>
      <c r="AU115" s="1023"/>
      <c r="AV115" s="1024"/>
      <c r="AW115" s="1024"/>
      <c r="AX115" s="1024"/>
      <c r="AY115" s="1024"/>
      <c r="AZ115" s="899" t="s">
        <v>461</v>
      </c>
      <c r="BA115" s="834"/>
      <c r="BB115" s="834"/>
      <c r="BC115" s="834"/>
      <c r="BD115" s="834"/>
      <c r="BE115" s="834"/>
      <c r="BF115" s="834"/>
      <c r="BG115" s="834"/>
      <c r="BH115" s="834"/>
      <c r="BI115" s="834"/>
      <c r="BJ115" s="834"/>
      <c r="BK115" s="834"/>
      <c r="BL115" s="834"/>
      <c r="BM115" s="834"/>
      <c r="BN115" s="834"/>
      <c r="BO115" s="834"/>
      <c r="BP115" s="835"/>
      <c r="BQ115" s="900" t="s">
        <v>448</v>
      </c>
      <c r="BR115" s="901"/>
      <c r="BS115" s="901"/>
      <c r="BT115" s="901"/>
      <c r="BU115" s="901"/>
      <c r="BV115" s="901" t="s">
        <v>396</v>
      </c>
      <c r="BW115" s="901"/>
      <c r="BX115" s="901"/>
      <c r="BY115" s="901"/>
      <c r="BZ115" s="901"/>
      <c r="CA115" s="901" t="s">
        <v>448</v>
      </c>
      <c r="CB115" s="901"/>
      <c r="CC115" s="901"/>
      <c r="CD115" s="901"/>
      <c r="CE115" s="901"/>
      <c r="CF115" s="962" t="s">
        <v>396</v>
      </c>
      <c r="CG115" s="963"/>
      <c r="CH115" s="963"/>
      <c r="CI115" s="963"/>
      <c r="CJ115" s="963"/>
      <c r="CK115" s="1018"/>
      <c r="CL115" s="905"/>
      <c r="CM115" s="899" t="s">
        <v>462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448</v>
      </c>
      <c r="DH115" s="864"/>
      <c r="DI115" s="864"/>
      <c r="DJ115" s="864"/>
      <c r="DK115" s="865"/>
      <c r="DL115" s="866" t="s">
        <v>396</v>
      </c>
      <c r="DM115" s="864"/>
      <c r="DN115" s="864"/>
      <c r="DO115" s="864"/>
      <c r="DP115" s="865"/>
      <c r="DQ115" s="866" t="s">
        <v>396</v>
      </c>
      <c r="DR115" s="864"/>
      <c r="DS115" s="864"/>
      <c r="DT115" s="864"/>
      <c r="DU115" s="865"/>
      <c r="DV115" s="911" t="s">
        <v>453</v>
      </c>
      <c r="DW115" s="912"/>
      <c r="DX115" s="912"/>
      <c r="DY115" s="912"/>
      <c r="DZ115" s="913"/>
    </row>
    <row r="116" spans="1:130" s="248" customFormat="1" ht="26.25" customHeight="1" x14ac:dyDescent="0.2">
      <c r="A116" s="1007"/>
      <c r="B116" s="1008"/>
      <c r="C116" s="967" t="s">
        <v>463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12</v>
      </c>
      <c r="AB116" s="864"/>
      <c r="AC116" s="864"/>
      <c r="AD116" s="864"/>
      <c r="AE116" s="865"/>
      <c r="AF116" s="866">
        <v>10</v>
      </c>
      <c r="AG116" s="864"/>
      <c r="AH116" s="864"/>
      <c r="AI116" s="864"/>
      <c r="AJ116" s="865"/>
      <c r="AK116" s="866">
        <v>2</v>
      </c>
      <c r="AL116" s="864"/>
      <c r="AM116" s="864"/>
      <c r="AN116" s="864"/>
      <c r="AO116" s="865"/>
      <c r="AP116" s="911">
        <v>0</v>
      </c>
      <c r="AQ116" s="912"/>
      <c r="AR116" s="912"/>
      <c r="AS116" s="912"/>
      <c r="AT116" s="913"/>
      <c r="AU116" s="1023"/>
      <c r="AV116" s="1024"/>
      <c r="AW116" s="1024"/>
      <c r="AX116" s="1024"/>
      <c r="AY116" s="1024"/>
      <c r="AZ116" s="950" t="s">
        <v>464</v>
      </c>
      <c r="BA116" s="951"/>
      <c r="BB116" s="951"/>
      <c r="BC116" s="951"/>
      <c r="BD116" s="951"/>
      <c r="BE116" s="951"/>
      <c r="BF116" s="951"/>
      <c r="BG116" s="951"/>
      <c r="BH116" s="951"/>
      <c r="BI116" s="951"/>
      <c r="BJ116" s="951"/>
      <c r="BK116" s="951"/>
      <c r="BL116" s="951"/>
      <c r="BM116" s="951"/>
      <c r="BN116" s="951"/>
      <c r="BO116" s="951"/>
      <c r="BP116" s="952"/>
      <c r="BQ116" s="900" t="s">
        <v>396</v>
      </c>
      <c r="BR116" s="901"/>
      <c r="BS116" s="901"/>
      <c r="BT116" s="901"/>
      <c r="BU116" s="901"/>
      <c r="BV116" s="901" t="s">
        <v>449</v>
      </c>
      <c r="BW116" s="901"/>
      <c r="BX116" s="901"/>
      <c r="BY116" s="901"/>
      <c r="BZ116" s="901"/>
      <c r="CA116" s="901" t="s">
        <v>448</v>
      </c>
      <c r="CB116" s="901"/>
      <c r="CC116" s="901"/>
      <c r="CD116" s="901"/>
      <c r="CE116" s="901"/>
      <c r="CF116" s="962" t="s">
        <v>453</v>
      </c>
      <c r="CG116" s="963"/>
      <c r="CH116" s="963"/>
      <c r="CI116" s="963"/>
      <c r="CJ116" s="963"/>
      <c r="CK116" s="1018"/>
      <c r="CL116" s="905"/>
      <c r="CM116" s="908" t="s">
        <v>465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396</v>
      </c>
      <c r="DH116" s="864"/>
      <c r="DI116" s="864"/>
      <c r="DJ116" s="864"/>
      <c r="DK116" s="865"/>
      <c r="DL116" s="866" t="s">
        <v>453</v>
      </c>
      <c r="DM116" s="864"/>
      <c r="DN116" s="864"/>
      <c r="DO116" s="864"/>
      <c r="DP116" s="865"/>
      <c r="DQ116" s="866" t="s">
        <v>449</v>
      </c>
      <c r="DR116" s="864"/>
      <c r="DS116" s="864"/>
      <c r="DT116" s="864"/>
      <c r="DU116" s="865"/>
      <c r="DV116" s="911" t="s">
        <v>448</v>
      </c>
      <c r="DW116" s="912"/>
      <c r="DX116" s="912"/>
      <c r="DY116" s="912"/>
      <c r="DZ116" s="913"/>
    </row>
    <row r="117" spans="1:130" s="248" customFormat="1" ht="26.25" customHeight="1" x14ac:dyDescent="0.2">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466</v>
      </c>
      <c r="Z117" s="990"/>
      <c r="AA117" s="995">
        <v>225474</v>
      </c>
      <c r="AB117" s="996"/>
      <c r="AC117" s="996"/>
      <c r="AD117" s="996"/>
      <c r="AE117" s="997"/>
      <c r="AF117" s="998">
        <v>241624</v>
      </c>
      <c r="AG117" s="996"/>
      <c r="AH117" s="996"/>
      <c r="AI117" s="996"/>
      <c r="AJ117" s="997"/>
      <c r="AK117" s="998">
        <v>270616</v>
      </c>
      <c r="AL117" s="996"/>
      <c r="AM117" s="996"/>
      <c r="AN117" s="996"/>
      <c r="AO117" s="997"/>
      <c r="AP117" s="999"/>
      <c r="AQ117" s="1000"/>
      <c r="AR117" s="1000"/>
      <c r="AS117" s="1000"/>
      <c r="AT117" s="1001"/>
      <c r="AU117" s="1023"/>
      <c r="AV117" s="1024"/>
      <c r="AW117" s="1024"/>
      <c r="AX117" s="1024"/>
      <c r="AY117" s="1024"/>
      <c r="AZ117" s="950" t="s">
        <v>467</v>
      </c>
      <c r="BA117" s="951"/>
      <c r="BB117" s="951"/>
      <c r="BC117" s="951"/>
      <c r="BD117" s="951"/>
      <c r="BE117" s="951"/>
      <c r="BF117" s="951"/>
      <c r="BG117" s="951"/>
      <c r="BH117" s="951"/>
      <c r="BI117" s="951"/>
      <c r="BJ117" s="951"/>
      <c r="BK117" s="951"/>
      <c r="BL117" s="951"/>
      <c r="BM117" s="951"/>
      <c r="BN117" s="951"/>
      <c r="BO117" s="951"/>
      <c r="BP117" s="952"/>
      <c r="BQ117" s="900" t="s">
        <v>448</v>
      </c>
      <c r="BR117" s="901"/>
      <c r="BS117" s="901"/>
      <c r="BT117" s="901"/>
      <c r="BU117" s="901"/>
      <c r="BV117" s="901" t="s">
        <v>396</v>
      </c>
      <c r="BW117" s="901"/>
      <c r="BX117" s="901"/>
      <c r="BY117" s="901"/>
      <c r="BZ117" s="901"/>
      <c r="CA117" s="901" t="s">
        <v>396</v>
      </c>
      <c r="CB117" s="901"/>
      <c r="CC117" s="901"/>
      <c r="CD117" s="901"/>
      <c r="CE117" s="901"/>
      <c r="CF117" s="962" t="s">
        <v>448</v>
      </c>
      <c r="CG117" s="963"/>
      <c r="CH117" s="963"/>
      <c r="CI117" s="963"/>
      <c r="CJ117" s="963"/>
      <c r="CK117" s="1018"/>
      <c r="CL117" s="905"/>
      <c r="CM117" s="908" t="s">
        <v>468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396</v>
      </c>
      <c r="DH117" s="864"/>
      <c r="DI117" s="864"/>
      <c r="DJ117" s="864"/>
      <c r="DK117" s="865"/>
      <c r="DL117" s="866" t="s">
        <v>396</v>
      </c>
      <c r="DM117" s="864"/>
      <c r="DN117" s="864"/>
      <c r="DO117" s="864"/>
      <c r="DP117" s="865"/>
      <c r="DQ117" s="866" t="s">
        <v>452</v>
      </c>
      <c r="DR117" s="864"/>
      <c r="DS117" s="864"/>
      <c r="DT117" s="864"/>
      <c r="DU117" s="865"/>
      <c r="DV117" s="911" t="s">
        <v>396</v>
      </c>
      <c r="DW117" s="912"/>
      <c r="DX117" s="912"/>
      <c r="DY117" s="912"/>
      <c r="DZ117" s="913"/>
    </row>
    <row r="118" spans="1:130" s="248" customFormat="1" ht="26.25" customHeight="1" x14ac:dyDescent="0.2">
      <c r="A118" s="988" t="s">
        <v>436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433</v>
      </c>
      <c r="AB118" s="989"/>
      <c r="AC118" s="989"/>
      <c r="AD118" s="989"/>
      <c r="AE118" s="990"/>
      <c r="AF118" s="991" t="s">
        <v>434</v>
      </c>
      <c r="AG118" s="989"/>
      <c r="AH118" s="989"/>
      <c r="AI118" s="989"/>
      <c r="AJ118" s="990"/>
      <c r="AK118" s="991" t="s">
        <v>308</v>
      </c>
      <c r="AL118" s="989"/>
      <c r="AM118" s="989"/>
      <c r="AN118" s="989"/>
      <c r="AO118" s="990"/>
      <c r="AP118" s="992" t="s">
        <v>435</v>
      </c>
      <c r="AQ118" s="993"/>
      <c r="AR118" s="993"/>
      <c r="AS118" s="993"/>
      <c r="AT118" s="994"/>
      <c r="AU118" s="1023"/>
      <c r="AV118" s="1024"/>
      <c r="AW118" s="1024"/>
      <c r="AX118" s="1024"/>
      <c r="AY118" s="1024"/>
      <c r="AZ118" s="966" t="s">
        <v>469</v>
      </c>
      <c r="BA118" s="967"/>
      <c r="BB118" s="967"/>
      <c r="BC118" s="967"/>
      <c r="BD118" s="967"/>
      <c r="BE118" s="967"/>
      <c r="BF118" s="967"/>
      <c r="BG118" s="967"/>
      <c r="BH118" s="967"/>
      <c r="BI118" s="967"/>
      <c r="BJ118" s="967"/>
      <c r="BK118" s="967"/>
      <c r="BL118" s="967"/>
      <c r="BM118" s="967"/>
      <c r="BN118" s="967"/>
      <c r="BO118" s="967"/>
      <c r="BP118" s="968"/>
      <c r="BQ118" s="969" t="s">
        <v>396</v>
      </c>
      <c r="BR118" s="932"/>
      <c r="BS118" s="932"/>
      <c r="BT118" s="932"/>
      <c r="BU118" s="932"/>
      <c r="BV118" s="932" t="s">
        <v>453</v>
      </c>
      <c r="BW118" s="932"/>
      <c r="BX118" s="932"/>
      <c r="BY118" s="932"/>
      <c r="BZ118" s="932"/>
      <c r="CA118" s="932" t="s">
        <v>396</v>
      </c>
      <c r="CB118" s="932"/>
      <c r="CC118" s="932"/>
      <c r="CD118" s="932"/>
      <c r="CE118" s="932"/>
      <c r="CF118" s="962" t="s">
        <v>448</v>
      </c>
      <c r="CG118" s="963"/>
      <c r="CH118" s="963"/>
      <c r="CI118" s="963"/>
      <c r="CJ118" s="963"/>
      <c r="CK118" s="1018"/>
      <c r="CL118" s="905"/>
      <c r="CM118" s="908" t="s">
        <v>470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448</v>
      </c>
      <c r="DH118" s="864"/>
      <c r="DI118" s="864"/>
      <c r="DJ118" s="864"/>
      <c r="DK118" s="865"/>
      <c r="DL118" s="866" t="s">
        <v>448</v>
      </c>
      <c r="DM118" s="864"/>
      <c r="DN118" s="864"/>
      <c r="DO118" s="864"/>
      <c r="DP118" s="865"/>
      <c r="DQ118" s="866" t="s">
        <v>453</v>
      </c>
      <c r="DR118" s="864"/>
      <c r="DS118" s="864"/>
      <c r="DT118" s="864"/>
      <c r="DU118" s="865"/>
      <c r="DV118" s="911" t="s">
        <v>448</v>
      </c>
      <c r="DW118" s="912"/>
      <c r="DX118" s="912"/>
      <c r="DY118" s="912"/>
      <c r="DZ118" s="913"/>
    </row>
    <row r="119" spans="1:130" s="248" customFormat="1" ht="26.25" customHeight="1" x14ac:dyDescent="0.2">
      <c r="A119" s="902" t="s">
        <v>439</v>
      </c>
      <c r="B119" s="903"/>
      <c r="C119" s="978" t="s">
        <v>440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453</v>
      </c>
      <c r="AB119" s="982"/>
      <c r="AC119" s="982"/>
      <c r="AD119" s="982"/>
      <c r="AE119" s="983"/>
      <c r="AF119" s="984" t="s">
        <v>448</v>
      </c>
      <c r="AG119" s="982"/>
      <c r="AH119" s="982"/>
      <c r="AI119" s="982"/>
      <c r="AJ119" s="983"/>
      <c r="AK119" s="984" t="s">
        <v>396</v>
      </c>
      <c r="AL119" s="982"/>
      <c r="AM119" s="982"/>
      <c r="AN119" s="982"/>
      <c r="AO119" s="983"/>
      <c r="AP119" s="985" t="s">
        <v>396</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471</v>
      </c>
      <c r="BP119" s="965"/>
      <c r="BQ119" s="969">
        <v>2917062</v>
      </c>
      <c r="BR119" s="932"/>
      <c r="BS119" s="932"/>
      <c r="BT119" s="932"/>
      <c r="BU119" s="932"/>
      <c r="BV119" s="932">
        <v>3648620</v>
      </c>
      <c r="BW119" s="932"/>
      <c r="BX119" s="932"/>
      <c r="BY119" s="932"/>
      <c r="BZ119" s="932"/>
      <c r="CA119" s="932">
        <v>4074650</v>
      </c>
      <c r="CB119" s="932"/>
      <c r="CC119" s="932"/>
      <c r="CD119" s="932"/>
      <c r="CE119" s="932"/>
      <c r="CF119" s="830"/>
      <c r="CG119" s="831"/>
      <c r="CH119" s="831"/>
      <c r="CI119" s="831"/>
      <c r="CJ119" s="921"/>
      <c r="CK119" s="1019"/>
      <c r="CL119" s="907"/>
      <c r="CM119" s="925" t="s">
        <v>472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448</v>
      </c>
      <c r="DH119" s="847"/>
      <c r="DI119" s="847"/>
      <c r="DJ119" s="847"/>
      <c r="DK119" s="848"/>
      <c r="DL119" s="849" t="s">
        <v>448</v>
      </c>
      <c r="DM119" s="847"/>
      <c r="DN119" s="847"/>
      <c r="DO119" s="847"/>
      <c r="DP119" s="848"/>
      <c r="DQ119" s="849" t="s">
        <v>448</v>
      </c>
      <c r="DR119" s="847"/>
      <c r="DS119" s="847"/>
      <c r="DT119" s="847"/>
      <c r="DU119" s="848"/>
      <c r="DV119" s="935" t="s">
        <v>396</v>
      </c>
      <c r="DW119" s="936"/>
      <c r="DX119" s="936"/>
      <c r="DY119" s="936"/>
      <c r="DZ119" s="937"/>
    </row>
    <row r="120" spans="1:130" s="248" customFormat="1" ht="26.25" customHeight="1" x14ac:dyDescent="0.2">
      <c r="A120" s="904"/>
      <c r="B120" s="905"/>
      <c r="C120" s="908" t="s">
        <v>445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448</v>
      </c>
      <c r="AB120" s="864"/>
      <c r="AC120" s="864"/>
      <c r="AD120" s="864"/>
      <c r="AE120" s="865"/>
      <c r="AF120" s="866" t="s">
        <v>396</v>
      </c>
      <c r="AG120" s="864"/>
      <c r="AH120" s="864"/>
      <c r="AI120" s="864"/>
      <c r="AJ120" s="865"/>
      <c r="AK120" s="866" t="s">
        <v>449</v>
      </c>
      <c r="AL120" s="864"/>
      <c r="AM120" s="864"/>
      <c r="AN120" s="864"/>
      <c r="AO120" s="865"/>
      <c r="AP120" s="911" t="s">
        <v>448</v>
      </c>
      <c r="AQ120" s="912"/>
      <c r="AR120" s="912"/>
      <c r="AS120" s="912"/>
      <c r="AT120" s="913"/>
      <c r="AU120" s="970" t="s">
        <v>473</v>
      </c>
      <c r="AV120" s="971"/>
      <c r="AW120" s="971"/>
      <c r="AX120" s="971"/>
      <c r="AY120" s="972"/>
      <c r="AZ120" s="947" t="s">
        <v>474</v>
      </c>
      <c r="BA120" s="892"/>
      <c r="BB120" s="892"/>
      <c r="BC120" s="892"/>
      <c r="BD120" s="892"/>
      <c r="BE120" s="892"/>
      <c r="BF120" s="892"/>
      <c r="BG120" s="892"/>
      <c r="BH120" s="892"/>
      <c r="BI120" s="892"/>
      <c r="BJ120" s="892"/>
      <c r="BK120" s="892"/>
      <c r="BL120" s="892"/>
      <c r="BM120" s="892"/>
      <c r="BN120" s="892"/>
      <c r="BO120" s="892"/>
      <c r="BP120" s="893"/>
      <c r="BQ120" s="948">
        <v>2738132</v>
      </c>
      <c r="BR120" s="929"/>
      <c r="BS120" s="929"/>
      <c r="BT120" s="929"/>
      <c r="BU120" s="929"/>
      <c r="BV120" s="929">
        <v>2752884</v>
      </c>
      <c r="BW120" s="929"/>
      <c r="BX120" s="929"/>
      <c r="BY120" s="929"/>
      <c r="BZ120" s="929"/>
      <c r="CA120" s="929">
        <v>2549807</v>
      </c>
      <c r="CB120" s="929"/>
      <c r="CC120" s="929"/>
      <c r="CD120" s="929"/>
      <c r="CE120" s="929"/>
      <c r="CF120" s="953">
        <v>303.89999999999998</v>
      </c>
      <c r="CG120" s="954"/>
      <c r="CH120" s="954"/>
      <c r="CI120" s="954"/>
      <c r="CJ120" s="954"/>
      <c r="CK120" s="955" t="s">
        <v>475</v>
      </c>
      <c r="CL120" s="939"/>
      <c r="CM120" s="939"/>
      <c r="CN120" s="939"/>
      <c r="CO120" s="940"/>
      <c r="CP120" s="959" t="s">
        <v>476</v>
      </c>
      <c r="CQ120" s="960"/>
      <c r="CR120" s="960"/>
      <c r="CS120" s="960"/>
      <c r="CT120" s="960"/>
      <c r="CU120" s="960"/>
      <c r="CV120" s="960"/>
      <c r="CW120" s="960"/>
      <c r="CX120" s="960"/>
      <c r="CY120" s="960"/>
      <c r="CZ120" s="960"/>
      <c r="DA120" s="960"/>
      <c r="DB120" s="960"/>
      <c r="DC120" s="960"/>
      <c r="DD120" s="960"/>
      <c r="DE120" s="960"/>
      <c r="DF120" s="961"/>
      <c r="DG120" s="948">
        <v>258772</v>
      </c>
      <c r="DH120" s="929"/>
      <c r="DI120" s="929"/>
      <c r="DJ120" s="929"/>
      <c r="DK120" s="929"/>
      <c r="DL120" s="929">
        <v>236832</v>
      </c>
      <c r="DM120" s="929"/>
      <c r="DN120" s="929"/>
      <c r="DO120" s="929"/>
      <c r="DP120" s="929"/>
      <c r="DQ120" s="929">
        <v>216390</v>
      </c>
      <c r="DR120" s="929"/>
      <c r="DS120" s="929"/>
      <c r="DT120" s="929"/>
      <c r="DU120" s="929"/>
      <c r="DV120" s="930">
        <v>25.8</v>
      </c>
      <c r="DW120" s="930"/>
      <c r="DX120" s="930"/>
      <c r="DY120" s="930"/>
      <c r="DZ120" s="931"/>
    </row>
    <row r="121" spans="1:130" s="248" customFormat="1" ht="26.25" customHeight="1" x14ac:dyDescent="0.2">
      <c r="A121" s="904"/>
      <c r="B121" s="905"/>
      <c r="C121" s="950" t="s">
        <v>477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396</v>
      </c>
      <c r="AB121" s="864"/>
      <c r="AC121" s="864"/>
      <c r="AD121" s="864"/>
      <c r="AE121" s="865"/>
      <c r="AF121" s="866" t="s">
        <v>448</v>
      </c>
      <c r="AG121" s="864"/>
      <c r="AH121" s="864"/>
      <c r="AI121" s="864"/>
      <c r="AJ121" s="865"/>
      <c r="AK121" s="866" t="s">
        <v>396</v>
      </c>
      <c r="AL121" s="864"/>
      <c r="AM121" s="864"/>
      <c r="AN121" s="864"/>
      <c r="AO121" s="865"/>
      <c r="AP121" s="911" t="s">
        <v>452</v>
      </c>
      <c r="AQ121" s="912"/>
      <c r="AR121" s="912"/>
      <c r="AS121" s="912"/>
      <c r="AT121" s="913"/>
      <c r="AU121" s="973"/>
      <c r="AV121" s="974"/>
      <c r="AW121" s="974"/>
      <c r="AX121" s="974"/>
      <c r="AY121" s="975"/>
      <c r="AZ121" s="899" t="s">
        <v>478</v>
      </c>
      <c r="BA121" s="834"/>
      <c r="BB121" s="834"/>
      <c r="BC121" s="834"/>
      <c r="BD121" s="834"/>
      <c r="BE121" s="834"/>
      <c r="BF121" s="834"/>
      <c r="BG121" s="834"/>
      <c r="BH121" s="834"/>
      <c r="BI121" s="834"/>
      <c r="BJ121" s="834"/>
      <c r="BK121" s="834"/>
      <c r="BL121" s="834"/>
      <c r="BM121" s="834"/>
      <c r="BN121" s="834"/>
      <c r="BO121" s="834"/>
      <c r="BP121" s="835"/>
      <c r="BQ121" s="900">
        <v>54691</v>
      </c>
      <c r="BR121" s="901"/>
      <c r="BS121" s="901"/>
      <c r="BT121" s="901"/>
      <c r="BU121" s="901"/>
      <c r="BV121" s="901">
        <v>46671</v>
      </c>
      <c r="BW121" s="901"/>
      <c r="BX121" s="901"/>
      <c r="BY121" s="901"/>
      <c r="BZ121" s="901"/>
      <c r="CA121" s="901">
        <v>40164</v>
      </c>
      <c r="CB121" s="901"/>
      <c r="CC121" s="901"/>
      <c r="CD121" s="901"/>
      <c r="CE121" s="901"/>
      <c r="CF121" s="962">
        <v>4.8</v>
      </c>
      <c r="CG121" s="963"/>
      <c r="CH121" s="963"/>
      <c r="CI121" s="963"/>
      <c r="CJ121" s="963"/>
      <c r="CK121" s="956"/>
      <c r="CL121" s="942"/>
      <c r="CM121" s="942"/>
      <c r="CN121" s="942"/>
      <c r="CO121" s="943"/>
      <c r="CP121" s="922" t="s">
        <v>479</v>
      </c>
      <c r="CQ121" s="923"/>
      <c r="CR121" s="923"/>
      <c r="CS121" s="923"/>
      <c r="CT121" s="923"/>
      <c r="CU121" s="923"/>
      <c r="CV121" s="923"/>
      <c r="CW121" s="923"/>
      <c r="CX121" s="923"/>
      <c r="CY121" s="923"/>
      <c r="CZ121" s="923"/>
      <c r="DA121" s="923"/>
      <c r="DB121" s="923"/>
      <c r="DC121" s="923"/>
      <c r="DD121" s="923"/>
      <c r="DE121" s="923"/>
      <c r="DF121" s="924"/>
      <c r="DG121" s="900">
        <v>7259</v>
      </c>
      <c r="DH121" s="901"/>
      <c r="DI121" s="901"/>
      <c r="DJ121" s="901"/>
      <c r="DK121" s="901"/>
      <c r="DL121" s="901">
        <v>8071</v>
      </c>
      <c r="DM121" s="901"/>
      <c r="DN121" s="901"/>
      <c r="DO121" s="901"/>
      <c r="DP121" s="901"/>
      <c r="DQ121" s="901">
        <v>8680</v>
      </c>
      <c r="DR121" s="901"/>
      <c r="DS121" s="901"/>
      <c r="DT121" s="901"/>
      <c r="DU121" s="901"/>
      <c r="DV121" s="878">
        <v>1</v>
      </c>
      <c r="DW121" s="878"/>
      <c r="DX121" s="878"/>
      <c r="DY121" s="878"/>
      <c r="DZ121" s="879"/>
    </row>
    <row r="122" spans="1:130" s="248" customFormat="1" ht="26.25" customHeight="1" x14ac:dyDescent="0.2">
      <c r="A122" s="904"/>
      <c r="B122" s="905"/>
      <c r="C122" s="908" t="s">
        <v>459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396</v>
      </c>
      <c r="AB122" s="864"/>
      <c r="AC122" s="864"/>
      <c r="AD122" s="864"/>
      <c r="AE122" s="865"/>
      <c r="AF122" s="866" t="s">
        <v>448</v>
      </c>
      <c r="AG122" s="864"/>
      <c r="AH122" s="864"/>
      <c r="AI122" s="864"/>
      <c r="AJ122" s="865"/>
      <c r="AK122" s="866" t="s">
        <v>396</v>
      </c>
      <c r="AL122" s="864"/>
      <c r="AM122" s="864"/>
      <c r="AN122" s="864"/>
      <c r="AO122" s="865"/>
      <c r="AP122" s="911" t="s">
        <v>448</v>
      </c>
      <c r="AQ122" s="912"/>
      <c r="AR122" s="912"/>
      <c r="AS122" s="912"/>
      <c r="AT122" s="913"/>
      <c r="AU122" s="973"/>
      <c r="AV122" s="974"/>
      <c r="AW122" s="974"/>
      <c r="AX122" s="974"/>
      <c r="AY122" s="975"/>
      <c r="AZ122" s="966" t="s">
        <v>480</v>
      </c>
      <c r="BA122" s="967"/>
      <c r="BB122" s="967"/>
      <c r="BC122" s="967"/>
      <c r="BD122" s="967"/>
      <c r="BE122" s="967"/>
      <c r="BF122" s="967"/>
      <c r="BG122" s="967"/>
      <c r="BH122" s="967"/>
      <c r="BI122" s="967"/>
      <c r="BJ122" s="967"/>
      <c r="BK122" s="967"/>
      <c r="BL122" s="967"/>
      <c r="BM122" s="967"/>
      <c r="BN122" s="967"/>
      <c r="BO122" s="967"/>
      <c r="BP122" s="968"/>
      <c r="BQ122" s="969">
        <v>2072139</v>
      </c>
      <c r="BR122" s="932"/>
      <c r="BS122" s="932"/>
      <c r="BT122" s="932"/>
      <c r="BU122" s="932"/>
      <c r="BV122" s="932">
        <v>2545595</v>
      </c>
      <c r="BW122" s="932"/>
      <c r="BX122" s="932"/>
      <c r="BY122" s="932"/>
      <c r="BZ122" s="932"/>
      <c r="CA122" s="932">
        <v>2887461</v>
      </c>
      <c r="CB122" s="932"/>
      <c r="CC122" s="932"/>
      <c r="CD122" s="932"/>
      <c r="CE122" s="932"/>
      <c r="CF122" s="933">
        <v>344.1</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8" customFormat="1" ht="26.25" customHeight="1" x14ac:dyDescent="0.2">
      <c r="A123" s="904"/>
      <c r="B123" s="905"/>
      <c r="C123" s="908" t="s">
        <v>465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396</v>
      </c>
      <c r="AB123" s="864"/>
      <c r="AC123" s="864"/>
      <c r="AD123" s="864"/>
      <c r="AE123" s="865"/>
      <c r="AF123" s="866" t="s">
        <v>448</v>
      </c>
      <c r="AG123" s="864"/>
      <c r="AH123" s="864"/>
      <c r="AI123" s="864"/>
      <c r="AJ123" s="865"/>
      <c r="AK123" s="866" t="s">
        <v>453</v>
      </c>
      <c r="AL123" s="864"/>
      <c r="AM123" s="864"/>
      <c r="AN123" s="864"/>
      <c r="AO123" s="865"/>
      <c r="AP123" s="911" t="s">
        <v>449</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481</v>
      </c>
      <c r="BP123" s="965"/>
      <c r="BQ123" s="919">
        <v>4864962</v>
      </c>
      <c r="BR123" s="920"/>
      <c r="BS123" s="920"/>
      <c r="BT123" s="920"/>
      <c r="BU123" s="920"/>
      <c r="BV123" s="920">
        <v>5345150</v>
      </c>
      <c r="BW123" s="920"/>
      <c r="BX123" s="920"/>
      <c r="BY123" s="920"/>
      <c r="BZ123" s="920"/>
      <c r="CA123" s="920">
        <v>5477432</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5">
      <c r="A124" s="904"/>
      <c r="B124" s="905"/>
      <c r="C124" s="908" t="s">
        <v>468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396</v>
      </c>
      <c r="AB124" s="864"/>
      <c r="AC124" s="864"/>
      <c r="AD124" s="864"/>
      <c r="AE124" s="865"/>
      <c r="AF124" s="866" t="s">
        <v>396</v>
      </c>
      <c r="AG124" s="864"/>
      <c r="AH124" s="864"/>
      <c r="AI124" s="864"/>
      <c r="AJ124" s="865"/>
      <c r="AK124" s="866" t="s">
        <v>396</v>
      </c>
      <c r="AL124" s="864"/>
      <c r="AM124" s="864"/>
      <c r="AN124" s="864"/>
      <c r="AO124" s="865"/>
      <c r="AP124" s="911" t="s">
        <v>448</v>
      </c>
      <c r="AQ124" s="912"/>
      <c r="AR124" s="912"/>
      <c r="AS124" s="912"/>
      <c r="AT124" s="913"/>
      <c r="AU124" s="914" t="s">
        <v>482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448</v>
      </c>
      <c r="BR124" s="918"/>
      <c r="BS124" s="918"/>
      <c r="BT124" s="918"/>
      <c r="BU124" s="918"/>
      <c r="BV124" s="918" t="s">
        <v>448</v>
      </c>
      <c r="BW124" s="918"/>
      <c r="BX124" s="918"/>
      <c r="BY124" s="918"/>
      <c r="BZ124" s="918"/>
      <c r="CA124" s="918" t="s">
        <v>396</v>
      </c>
      <c r="CB124" s="918"/>
      <c r="CC124" s="918"/>
      <c r="CD124" s="918"/>
      <c r="CE124" s="918"/>
      <c r="CF124" s="808"/>
      <c r="CG124" s="809"/>
      <c r="CH124" s="809"/>
      <c r="CI124" s="809"/>
      <c r="CJ124" s="949"/>
      <c r="CK124" s="957"/>
      <c r="CL124" s="957"/>
      <c r="CM124" s="957"/>
      <c r="CN124" s="957"/>
      <c r="CO124" s="958"/>
      <c r="CP124" s="922" t="s">
        <v>483</v>
      </c>
      <c r="CQ124" s="923"/>
      <c r="CR124" s="923"/>
      <c r="CS124" s="923"/>
      <c r="CT124" s="923"/>
      <c r="CU124" s="923"/>
      <c r="CV124" s="923"/>
      <c r="CW124" s="923"/>
      <c r="CX124" s="923"/>
      <c r="CY124" s="923"/>
      <c r="CZ124" s="923"/>
      <c r="DA124" s="923"/>
      <c r="DB124" s="923"/>
      <c r="DC124" s="923"/>
      <c r="DD124" s="923"/>
      <c r="DE124" s="923"/>
      <c r="DF124" s="924"/>
      <c r="DG124" s="846" t="s">
        <v>396</v>
      </c>
      <c r="DH124" s="847"/>
      <c r="DI124" s="847"/>
      <c r="DJ124" s="847"/>
      <c r="DK124" s="848"/>
      <c r="DL124" s="849" t="s">
        <v>396</v>
      </c>
      <c r="DM124" s="847"/>
      <c r="DN124" s="847"/>
      <c r="DO124" s="847"/>
      <c r="DP124" s="848"/>
      <c r="DQ124" s="849" t="s">
        <v>448</v>
      </c>
      <c r="DR124" s="847"/>
      <c r="DS124" s="847"/>
      <c r="DT124" s="847"/>
      <c r="DU124" s="848"/>
      <c r="DV124" s="935" t="s">
        <v>448</v>
      </c>
      <c r="DW124" s="936"/>
      <c r="DX124" s="936"/>
      <c r="DY124" s="936"/>
      <c r="DZ124" s="937"/>
    </row>
    <row r="125" spans="1:130" s="248" customFormat="1" ht="26.25" customHeight="1" x14ac:dyDescent="0.2">
      <c r="A125" s="904"/>
      <c r="B125" s="905"/>
      <c r="C125" s="908" t="s">
        <v>470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448</v>
      </c>
      <c r="AB125" s="864"/>
      <c r="AC125" s="864"/>
      <c r="AD125" s="864"/>
      <c r="AE125" s="865"/>
      <c r="AF125" s="866" t="s">
        <v>448</v>
      </c>
      <c r="AG125" s="864"/>
      <c r="AH125" s="864"/>
      <c r="AI125" s="864"/>
      <c r="AJ125" s="865"/>
      <c r="AK125" s="866" t="s">
        <v>448</v>
      </c>
      <c r="AL125" s="864"/>
      <c r="AM125" s="864"/>
      <c r="AN125" s="864"/>
      <c r="AO125" s="865"/>
      <c r="AP125" s="911" t="s">
        <v>396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484</v>
      </c>
      <c r="CL125" s="939"/>
      <c r="CM125" s="939"/>
      <c r="CN125" s="939"/>
      <c r="CO125" s="940"/>
      <c r="CP125" s="947" t="s">
        <v>485</v>
      </c>
      <c r="CQ125" s="892"/>
      <c r="CR125" s="892"/>
      <c r="CS125" s="892"/>
      <c r="CT125" s="892"/>
      <c r="CU125" s="892"/>
      <c r="CV125" s="892"/>
      <c r="CW125" s="892"/>
      <c r="CX125" s="892"/>
      <c r="CY125" s="892"/>
      <c r="CZ125" s="892"/>
      <c r="DA125" s="892"/>
      <c r="DB125" s="892"/>
      <c r="DC125" s="892"/>
      <c r="DD125" s="892"/>
      <c r="DE125" s="892"/>
      <c r="DF125" s="893"/>
      <c r="DG125" s="948" t="s">
        <v>396</v>
      </c>
      <c r="DH125" s="929"/>
      <c r="DI125" s="929"/>
      <c r="DJ125" s="929"/>
      <c r="DK125" s="929"/>
      <c r="DL125" s="929" t="s">
        <v>396</v>
      </c>
      <c r="DM125" s="929"/>
      <c r="DN125" s="929"/>
      <c r="DO125" s="929"/>
      <c r="DP125" s="929"/>
      <c r="DQ125" s="929" t="s">
        <v>396</v>
      </c>
      <c r="DR125" s="929"/>
      <c r="DS125" s="929"/>
      <c r="DT125" s="929"/>
      <c r="DU125" s="929"/>
      <c r="DV125" s="930" t="s">
        <v>396</v>
      </c>
      <c r="DW125" s="930"/>
      <c r="DX125" s="930"/>
      <c r="DY125" s="930"/>
      <c r="DZ125" s="931"/>
    </row>
    <row r="126" spans="1:130" s="248" customFormat="1" ht="26.25" customHeight="1" thickBot="1" x14ac:dyDescent="0.25">
      <c r="A126" s="904"/>
      <c r="B126" s="905"/>
      <c r="C126" s="908" t="s">
        <v>472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396</v>
      </c>
      <c r="AB126" s="864"/>
      <c r="AC126" s="864"/>
      <c r="AD126" s="864"/>
      <c r="AE126" s="865"/>
      <c r="AF126" s="866" t="s">
        <v>396</v>
      </c>
      <c r="AG126" s="864"/>
      <c r="AH126" s="864"/>
      <c r="AI126" s="864"/>
      <c r="AJ126" s="865"/>
      <c r="AK126" s="866" t="s">
        <v>448</v>
      </c>
      <c r="AL126" s="864"/>
      <c r="AM126" s="864"/>
      <c r="AN126" s="864"/>
      <c r="AO126" s="865"/>
      <c r="AP126" s="911" t="s">
        <v>396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486</v>
      </c>
      <c r="CQ126" s="834"/>
      <c r="CR126" s="834"/>
      <c r="CS126" s="834"/>
      <c r="CT126" s="834"/>
      <c r="CU126" s="834"/>
      <c r="CV126" s="834"/>
      <c r="CW126" s="834"/>
      <c r="CX126" s="834"/>
      <c r="CY126" s="834"/>
      <c r="CZ126" s="834"/>
      <c r="DA126" s="834"/>
      <c r="DB126" s="834"/>
      <c r="DC126" s="834"/>
      <c r="DD126" s="834"/>
      <c r="DE126" s="834"/>
      <c r="DF126" s="835"/>
      <c r="DG126" s="900" t="s">
        <v>448</v>
      </c>
      <c r="DH126" s="901"/>
      <c r="DI126" s="901"/>
      <c r="DJ126" s="901"/>
      <c r="DK126" s="901"/>
      <c r="DL126" s="901" t="s">
        <v>396</v>
      </c>
      <c r="DM126" s="901"/>
      <c r="DN126" s="901"/>
      <c r="DO126" s="901"/>
      <c r="DP126" s="901"/>
      <c r="DQ126" s="901" t="s">
        <v>396</v>
      </c>
      <c r="DR126" s="901"/>
      <c r="DS126" s="901"/>
      <c r="DT126" s="901"/>
      <c r="DU126" s="901"/>
      <c r="DV126" s="878" t="s">
        <v>448</v>
      </c>
      <c r="DW126" s="878"/>
      <c r="DX126" s="878"/>
      <c r="DY126" s="878"/>
      <c r="DZ126" s="879"/>
    </row>
    <row r="127" spans="1:130" s="248" customFormat="1" ht="26.25" customHeight="1" x14ac:dyDescent="0.2">
      <c r="A127" s="906"/>
      <c r="B127" s="907"/>
      <c r="C127" s="925" t="s">
        <v>487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448</v>
      </c>
      <c r="AB127" s="864"/>
      <c r="AC127" s="864"/>
      <c r="AD127" s="864"/>
      <c r="AE127" s="865"/>
      <c r="AF127" s="866" t="s">
        <v>396</v>
      </c>
      <c r="AG127" s="864"/>
      <c r="AH127" s="864"/>
      <c r="AI127" s="864"/>
      <c r="AJ127" s="865"/>
      <c r="AK127" s="866" t="s">
        <v>396</v>
      </c>
      <c r="AL127" s="864"/>
      <c r="AM127" s="864"/>
      <c r="AN127" s="864"/>
      <c r="AO127" s="865"/>
      <c r="AP127" s="911" t="s">
        <v>396</v>
      </c>
      <c r="AQ127" s="912"/>
      <c r="AR127" s="912"/>
      <c r="AS127" s="912"/>
      <c r="AT127" s="913"/>
      <c r="AU127" s="284"/>
      <c r="AV127" s="284"/>
      <c r="AW127" s="284"/>
      <c r="AX127" s="928" t="s">
        <v>488</v>
      </c>
      <c r="AY127" s="896"/>
      <c r="AZ127" s="896"/>
      <c r="BA127" s="896"/>
      <c r="BB127" s="896"/>
      <c r="BC127" s="896"/>
      <c r="BD127" s="896"/>
      <c r="BE127" s="897"/>
      <c r="BF127" s="895" t="s">
        <v>489</v>
      </c>
      <c r="BG127" s="896"/>
      <c r="BH127" s="896"/>
      <c r="BI127" s="896"/>
      <c r="BJ127" s="896"/>
      <c r="BK127" s="896"/>
      <c r="BL127" s="897"/>
      <c r="BM127" s="895" t="s">
        <v>490</v>
      </c>
      <c r="BN127" s="896"/>
      <c r="BO127" s="896"/>
      <c r="BP127" s="896"/>
      <c r="BQ127" s="896"/>
      <c r="BR127" s="896"/>
      <c r="BS127" s="897"/>
      <c r="BT127" s="895" t="s">
        <v>491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492</v>
      </c>
      <c r="CQ127" s="834"/>
      <c r="CR127" s="834"/>
      <c r="CS127" s="834"/>
      <c r="CT127" s="834"/>
      <c r="CU127" s="834"/>
      <c r="CV127" s="834"/>
      <c r="CW127" s="834"/>
      <c r="CX127" s="834"/>
      <c r="CY127" s="834"/>
      <c r="CZ127" s="834"/>
      <c r="DA127" s="834"/>
      <c r="DB127" s="834"/>
      <c r="DC127" s="834"/>
      <c r="DD127" s="834"/>
      <c r="DE127" s="834"/>
      <c r="DF127" s="835"/>
      <c r="DG127" s="900" t="s">
        <v>448</v>
      </c>
      <c r="DH127" s="901"/>
      <c r="DI127" s="901"/>
      <c r="DJ127" s="901"/>
      <c r="DK127" s="901"/>
      <c r="DL127" s="901" t="s">
        <v>448</v>
      </c>
      <c r="DM127" s="901"/>
      <c r="DN127" s="901"/>
      <c r="DO127" s="901"/>
      <c r="DP127" s="901"/>
      <c r="DQ127" s="901" t="s">
        <v>448</v>
      </c>
      <c r="DR127" s="901"/>
      <c r="DS127" s="901"/>
      <c r="DT127" s="901"/>
      <c r="DU127" s="901"/>
      <c r="DV127" s="878" t="s">
        <v>448</v>
      </c>
      <c r="DW127" s="878"/>
      <c r="DX127" s="878"/>
      <c r="DY127" s="878"/>
      <c r="DZ127" s="879"/>
    </row>
    <row r="128" spans="1:130" s="248" customFormat="1" ht="26.25" customHeight="1" thickBot="1" x14ac:dyDescent="0.25">
      <c r="A128" s="880" t="s">
        <v>493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494</v>
      </c>
      <c r="X128" s="882"/>
      <c r="Y128" s="882"/>
      <c r="Z128" s="883"/>
      <c r="AA128" s="884">
        <v>10441</v>
      </c>
      <c r="AB128" s="885"/>
      <c r="AC128" s="885"/>
      <c r="AD128" s="885"/>
      <c r="AE128" s="886"/>
      <c r="AF128" s="887">
        <v>8259</v>
      </c>
      <c r="AG128" s="885"/>
      <c r="AH128" s="885"/>
      <c r="AI128" s="885"/>
      <c r="AJ128" s="886"/>
      <c r="AK128" s="887">
        <v>6669</v>
      </c>
      <c r="AL128" s="885"/>
      <c r="AM128" s="885"/>
      <c r="AN128" s="885"/>
      <c r="AO128" s="886"/>
      <c r="AP128" s="888"/>
      <c r="AQ128" s="889"/>
      <c r="AR128" s="889"/>
      <c r="AS128" s="889"/>
      <c r="AT128" s="890"/>
      <c r="AU128" s="284"/>
      <c r="AV128" s="284"/>
      <c r="AW128" s="284"/>
      <c r="AX128" s="891" t="s">
        <v>495</v>
      </c>
      <c r="AY128" s="892"/>
      <c r="AZ128" s="892"/>
      <c r="BA128" s="892"/>
      <c r="BB128" s="892"/>
      <c r="BC128" s="892"/>
      <c r="BD128" s="892"/>
      <c r="BE128" s="893"/>
      <c r="BF128" s="870" t="s">
        <v>448</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496</v>
      </c>
      <c r="CQ128" s="812"/>
      <c r="CR128" s="812"/>
      <c r="CS128" s="812"/>
      <c r="CT128" s="812"/>
      <c r="CU128" s="812"/>
      <c r="CV128" s="812"/>
      <c r="CW128" s="812"/>
      <c r="CX128" s="812"/>
      <c r="CY128" s="812"/>
      <c r="CZ128" s="812"/>
      <c r="DA128" s="812"/>
      <c r="DB128" s="812"/>
      <c r="DC128" s="812"/>
      <c r="DD128" s="812"/>
      <c r="DE128" s="812"/>
      <c r="DF128" s="813"/>
      <c r="DG128" s="874" t="s">
        <v>396</v>
      </c>
      <c r="DH128" s="875"/>
      <c r="DI128" s="875"/>
      <c r="DJ128" s="875"/>
      <c r="DK128" s="875"/>
      <c r="DL128" s="875" t="s">
        <v>396</v>
      </c>
      <c r="DM128" s="875"/>
      <c r="DN128" s="875"/>
      <c r="DO128" s="875"/>
      <c r="DP128" s="875"/>
      <c r="DQ128" s="875" t="s">
        <v>448</v>
      </c>
      <c r="DR128" s="875"/>
      <c r="DS128" s="875"/>
      <c r="DT128" s="875"/>
      <c r="DU128" s="875"/>
      <c r="DV128" s="876" t="s">
        <v>448</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497</v>
      </c>
      <c r="X129" s="861"/>
      <c r="Y129" s="861"/>
      <c r="Z129" s="862"/>
      <c r="AA129" s="863">
        <v>954515</v>
      </c>
      <c r="AB129" s="864"/>
      <c r="AC129" s="864"/>
      <c r="AD129" s="864"/>
      <c r="AE129" s="865"/>
      <c r="AF129" s="866">
        <v>971889</v>
      </c>
      <c r="AG129" s="864"/>
      <c r="AH129" s="864"/>
      <c r="AI129" s="864"/>
      <c r="AJ129" s="865"/>
      <c r="AK129" s="866">
        <v>1042949</v>
      </c>
      <c r="AL129" s="864"/>
      <c r="AM129" s="864"/>
      <c r="AN129" s="864"/>
      <c r="AO129" s="865"/>
      <c r="AP129" s="867"/>
      <c r="AQ129" s="868"/>
      <c r="AR129" s="868"/>
      <c r="AS129" s="868"/>
      <c r="AT129" s="869"/>
      <c r="AU129" s="286"/>
      <c r="AV129" s="286"/>
      <c r="AW129" s="286"/>
      <c r="AX129" s="833" t="s">
        <v>498</v>
      </c>
      <c r="AY129" s="834"/>
      <c r="AZ129" s="834"/>
      <c r="BA129" s="834"/>
      <c r="BB129" s="834"/>
      <c r="BC129" s="834"/>
      <c r="BD129" s="834"/>
      <c r="BE129" s="835"/>
      <c r="BF129" s="853" t="s">
        <v>453</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499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500</v>
      </c>
      <c r="X130" s="861"/>
      <c r="Y130" s="861"/>
      <c r="Z130" s="862"/>
      <c r="AA130" s="863">
        <v>172120</v>
      </c>
      <c r="AB130" s="864"/>
      <c r="AC130" s="864"/>
      <c r="AD130" s="864"/>
      <c r="AE130" s="865"/>
      <c r="AF130" s="866">
        <v>187783</v>
      </c>
      <c r="AG130" s="864"/>
      <c r="AH130" s="864"/>
      <c r="AI130" s="864"/>
      <c r="AJ130" s="865"/>
      <c r="AK130" s="866">
        <v>203857</v>
      </c>
      <c r="AL130" s="864"/>
      <c r="AM130" s="864"/>
      <c r="AN130" s="864"/>
      <c r="AO130" s="865"/>
      <c r="AP130" s="867"/>
      <c r="AQ130" s="868"/>
      <c r="AR130" s="868"/>
      <c r="AS130" s="868"/>
      <c r="AT130" s="869"/>
      <c r="AU130" s="286"/>
      <c r="AV130" s="286"/>
      <c r="AW130" s="286"/>
      <c r="AX130" s="833" t="s">
        <v>501</v>
      </c>
      <c r="AY130" s="834"/>
      <c r="AZ130" s="834"/>
      <c r="BA130" s="834"/>
      <c r="BB130" s="834"/>
      <c r="BC130" s="834"/>
      <c r="BD130" s="834"/>
      <c r="BE130" s="835"/>
      <c r="BF130" s="836">
        <v>6.1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502</v>
      </c>
      <c r="X131" s="844"/>
      <c r="Y131" s="844"/>
      <c r="Z131" s="845"/>
      <c r="AA131" s="846">
        <v>782395</v>
      </c>
      <c r="AB131" s="847"/>
      <c r="AC131" s="847"/>
      <c r="AD131" s="847"/>
      <c r="AE131" s="848"/>
      <c r="AF131" s="849">
        <v>784106</v>
      </c>
      <c r="AG131" s="847"/>
      <c r="AH131" s="847"/>
      <c r="AI131" s="847"/>
      <c r="AJ131" s="848"/>
      <c r="AK131" s="849">
        <v>839092</v>
      </c>
      <c r="AL131" s="847"/>
      <c r="AM131" s="847"/>
      <c r="AN131" s="847"/>
      <c r="AO131" s="848"/>
      <c r="AP131" s="850"/>
      <c r="AQ131" s="851"/>
      <c r="AR131" s="851"/>
      <c r="AS131" s="851"/>
      <c r="AT131" s="852"/>
      <c r="AU131" s="286"/>
      <c r="AV131" s="286"/>
      <c r="AW131" s="286"/>
      <c r="AX131" s="811" t="s">
        <v>503</v>
      </c>
      <c r="AY131" s="812"/>
      <c r="AZ131" s="812"/>
      <c r="BA131" s="812"/>
      <c r="BB131" s="812"/>
      <c r="BC131" s="812"/>
      <c r="BD131" s="812"/>
      <c r="BE131" s="813"/>
      <c r="BF131" s="814" t="s">
        <v>504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506</v>
      </c>
      <c r="W132" s="824"/>
      <c r="X132" s="824"/>
      <c r="Y132" s="824"/>
      <c r="Z132" s="825"/>
      <c r="AA132" s="826">
        <v>5.4848254399999998</v>
      </c>
      <c r="AB132" s="827"/>
      <c r="AC132" s="827"/>
      <c r="AD132" s="827"/>
      <c r="AE132" s="828"/>
      <c r="AF132" s="829">
        <v>5.8132446379999996</v>
      </c>
      <c r="AG132" s="827"/>
      <c r="AH132" s="827"/>
      <c r="AI132" s="827"/>
      <c r="AJ132" s="828"/>
      <c r="AK132" s="829">
        <v>7.161312466</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507</v>
      </c>
      <c r="W133" s="803"/>
      <c r="X133" s="803"/>
      <c r="Y133" s="803"/>
      <c r="Z133" s="804"/>
      <c r="AA133" s="805">
        <v>5.6</v>
      </c>
      <c r="AB133" s="806"/>
      <c r="AC133" s="806"/>
      <c r="AD133" s="806"/>
      <c r="AE133" s="807"/>
      <c r="AF133" s="805">
        <v>6</v>
      </c>
      <c r="AG133" s="806"/>
      <c r="AH133" s="806"/>
      <c r="AI133" s="806"/>
      <c r="AJ133" s="807"/>
      <c r="AK133" s="805">
        <v>6.1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6SMU+GS/Z4u6DwUILGCCTZuTMBJa3SsxPC5sE7pvIFECmCeB3bVyD7w7/24ATaDKejI9NW1Os8MztaPFaUNWA==" saltValue="ito7FSAymtJf63dk4Lez3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508</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HcbWa9hbF3EmDKNwCGVwzt7jf6aOc6Cx2bBEQAybOJdlJ/xsFuvKhhO5y1dwrmNx2aWNcVMvPhfm8RxKjfyDtw==" saltValue="fv89L3HupBDcotUuk8F0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sMrwZjvGCxOITNWxvf3a6eyNjCa3DL8b4ecVSZRlM1L0fRkegnXROpH9vajk5ZbyROjrGP+0iuPsyHtDlRfGJg==" saltValue="/rcDa0mXYsyWmIPWNyzCG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511</v>
      </c>
      <c r="AP7" s="305"/>
      <c r="AQ7" s="306" t="s">
        <v>512</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513</v>
      </c>
      <c r="AQ8" s="312" t="s">
        <v>514</v>
      </c>
      <c r="AR8" s="313" t="s">
        <v>515</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516</v>
      </c>
      <c r="AL9" s="1228"/>
      <c r="AM9" s="1228"/>
      <c r="AN9" s="1229"/>
      <c r="AO9" s="314">
        <v>367055</v>
      </c>
      <c r="AP9" s="314">
        <v>427305</v>
      </c>
      <c r="AQ9" s="315">
        <v>239985</v>
      </c>
      <c r="AR9" s="316">
        <v>78.099999999999994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517</v>
      </c>
      <c r="AL10" s="1228"/>
      <c r="AM10" s="1228"/>
      <c r="AN10" s="1229"/>
      <c r="AO10" s="317">
        <v>82037</v>
      </c>
      <c r="AP10" s="317">
        <v>95503</v>
      </c>
      <c r="AQ10" s="318">
        <v>24622</v>
      </c>
      <c r="AR10" s="319">
        <v>287.89999999999998</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518</v>
      </c>
      <c r="AL11" s="1228"/>
      <c r="AM11" s="1228"/>
      <c r="AN11" s="1229"/>
      <c r="AO11" s="317" t="s">
        <v>519</v>
      </c>
      <c r="AP11" s="317" t="s">
        <v>519</v>
      </c>
      <c r="AQ11" s="318">
        <v>3358</v>
      </c>
      <c r="AR11" s="319" t="s">
        <v>519</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520</v>
      </c>
      <c r="AL12" s="1228"/>
      <c r="AM12" s="1228"/>
      <c r="AN12" s="1229"/>
      <c r="AO12" s="317" t="s">
        <v>519</v>
      </c>
      <c r="AP12" s="317" t="s">
        <v>519</v>
      </c>
      <c r="AQ12" s="318" t="s">
        <v>519</v>
      </c>
      <c r="AR12" s="319" t="s">
        <v>519</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521</v>
      </c>
      <c r="AL13" s="1228"/>
      <c r="AM13" s="1228"/>
      <c r="AN13" s="1229"/>
      <c r="AO13" s="317">
        <v>21747</v>
      </c>
      <c r="AP13" s="317">
        <v>25317</v>
      </c>
      <c r="AQ13" s="318">
        <v>7864</v>
      </c>
      <c r="AR13" s="319">
        <v>221.9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522</v>
      </c>
      <c r="AL14" s="1228"/>
      <c r="AM14" s="1228"/>
      <c r="AN14" s="1229"/>
      <c r="AO14" s="317">
        <v>7948</v>
      </c>
      <c r="AP14" s="317">
        <v>9253</v>
      </c>
      <c r="AQ14" s="318">
        <v>6185</v>
      </c>
      <c r="AR14" s="319">
        <v>49.6</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523</v>
      </c>
      <c r="AL15" s="1231"/>
      <c r="AM15" s="1231"/>
      <c r="AN15" s="1232"/>
      <c r="AO15" s="317">
        <v>-35770</v>
      </c>
      <c r="AP15" s="317">
        <v>-41641</v>
      </c>
      <c r="AQ15" s="318">
        <v>-18737</v>
      </c>
      <c r="AR15" s="319">
        <v>122.2</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443017</v>
      </c>
      <c r="AP16" s="317">
        <v>515736</v>
      </c>
      <c r="AQ16" s="318">
        <v>263276</v>
      </c>
      <c r="AR16" s="319">
        <v>95.9</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528</v>
      </c>
      <c r="AL21" s="1234"/>
      <c r="AM21" s="1234"/>
      <c r="AN21" s="1235"/>
      <c r="AO21" s="330">
        <v>43.07</v>
      </c>
      <c r="AP21" s="331">
        <v>24.56</v>
      </c>
      <c r="AQ21" s="332">
        <v>18.510000000000002</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529</v>
      </c>
      <c r="AL22" s="1234"/>
      <c r="AM22" s="1234"/>
      <c r="AN22" s="1235"/>
      <c r="AO22" s="335">
        <v>91.9</v>
      </c>
      <c r="AP22" s="336">
        <v>94.3</v>
      </c>
      <c r="AQ22" s="337">
        <v>-2.4</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511</v>
      </c>
      <c r="AP30" s="305"/>
      <c r="AQ30" s="306" t="s">
        <v>512</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513</v>
      </c>
      <c r="AQ31" s="312" t="s">
        <v>514</v>
      </c>
      <c r="AR31" s="313" t="s">
        <v>515</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533</v>
      </c>
      <c r="AL32" s="1217"/>
      <c r="AM32" s="1217"/>
      <c r="AN32" s="1218"/>
      <c r="AO32" s="345">
        <v>227499</v>
      </c>
      <c r="AP32" s="345">
        <v>264842</v>
      </c>
      <c r="AQ32" s="346">
        <v>149198</v>
      </c>
      <c r="AR32" s="347">
        <v>77.5</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534</v>
      </c>
      <c r="AL33" s="1217"/>
      <c r="AM33" s="1217"/>
      <c r="AN33" s="1218"/>
      <c r="AO33" s="345" t="s">
        <v>519</v>
      </c>
      <c r="AP33" s="345" t="s">
        <v>519</v>
      </c>
      <c r="AQ33" s="346" t="s">
        <v>519</v>
      </c>
      <c r="AR33" s="347" t="s">
        <v>519</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535</v>
      </c>
      <c r="AL34" s="1217"/>
      <c r="AM34" s="1217"/>
      <c r="AN34" s="1218"/>
      <c r="AO34" s="345" t="s">
        <v>519</v>
      </c>
      <c r="AP34" s="345" t="s">
        <v>519</v>
      </c>
      <c r="AQ34" s="346" t="s">
        <v>519</v>
      </c>
      <c r="AR34" s="347" t="s">
        <v>519</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536</v>
      </c>
      <c r="AL35" s="1217"/>
      <c r="AM35" s="1217"/>
      <c r="AN35" s="1218"/>
      <c r="AO35" s="345">
        <v>23909</v>
      </c>
      <c r="AP35" s="345">
        <v>27834</v>
      </c>
      <c r="AQ35" s="346">
        <v>31871</v>
      </c>
      <c r="AR35" s="347">
        <v>-12.7</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537</v>
      </c>
      <c r="AL36" s="1217"/>
      <c r="AM36" s="1217"/>
      <c r="AN36" s="1218"/>
      <c r="AO36" s="345">
        <v>19206</v>
      </c>
      <c r="AP36" s="345">
        <v>22359</v>
      </c>
      <c r="AQ36" s="346">
        <v>4984</v>
      </c>
      <c r="AR36" s="347">
        <v>348.6</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538</v>
      </c>
      <c r="AL37" s="1217"/>
      <c r="AM37" s="1217"/>
      <c r="AN37" s="1218"/>
      <c r="AO37" s="345" t="s">
        <v>519</v>
      </c>
      <c r="AP37" s="345" t="s">
        <v>519</v>
      </c>
      <c r="AQ37" s="346">
        <v>1220</v>
      </c>
      <c r="AR37" s="347" t="s">
        <v>519</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539</v>
      </c>
      <c r="AL38" s="1214"/>
      <c r="AM38" s="1214"/>
      <c r="AN38" s="1215"/>
      <c r="AO38" s="348">
        <v>2</v>
      </c>
      <c r="AP38" s="348">
        <v>2</v>
      </c>
      <c r="AQ38" s="349">
        <v>35</v>
      </c>
      <c r="AR38" s="337">
        <v>-94.3</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540</v>
      </c>
      <c r="AL39" s="1214"/>
      <c r="AM39" s="1214"/>
      <c r="AN39" s="1215"/>
      <c r="AO39" s="345">
        <v>-6669</v>
      </c>
      <c r="AP39" s="345">
        <v>-7764</v>
      </c>
      <c r="AQ39" s="346">
        <v>-8070</v>
      </c>
      <c r="AR39" s="347">
        <v>-3.8</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541</v>
      </c>
      <c r="AL40" s="1217"/>
      <c r="AM40" s="1217"/>
      <c r="AN40" s="1218"/>
      <c r="AO40" s="345">
        <v>-203857</v>
      </c>
      <c r="AP40" s="345">
        <v>-237319</v>
      </c>
      <c r="AQ40" s="346">
        <v>-130648</v>
      </c>
      <c r="AR40" s="347">
        <v>81.599999999999994</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60090</v>
      </c>
      <c r="AP41" s="345">
        <v>69953</v>
      </c>
      <c r="AQ41" s="346">
        <v>48590</v>
      </c>
      <c r="AR41" s="347">
        <v>44</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511</v>
      </c>
      <c r="AN49" s="1224" t="s">
        <v>545</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546</v>
      </c>
      <c r="AO50" s="362" t="s">
        <v>547</v>
      </c>
      <c r="AP50" s="363" t="s">
        <v>548</v>
      </c>
      <c r="AQ50" s="364" t="s">
        <v>549</v>
      </c>
      <c r="AR50" s="365" t="s">
        <v>550</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284356</v>
      </c>
      <c r="AN51" s="367">
        <v>291947</v>
      </c>
      <c r="AO51" s="368">
        <v>17.899999999999999</v>
      </c>
      <c r="AP51" s="369">
        <v>310300</v>
      </c>
      <c r="AQ51" s="370">
        <v>7.8</v>
      </c>
      <c r="AR51" s="371">
        <v>10.1</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168526</v>
      </c>
      <c r="AN52" s="375">
        <v>173025</v>
      </c>
      <c r="AO52" s="376">
        <v>3.6</v>
      </c>
      <c r="AP52" s="377">
        <v>157576</v>
      </c>
      <c r="AQ52" s="378">
        <v>7.5</v>
      </c>
      <c r="AR52" s="379">
        <v>-3.9</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367156</v>
      </c>
      <c r="AN53" s="367">
        <v>393101</v>
      </c>
      <c r="AO53" s="368">
        <v>34.6</v>
      </c>
      <c r="AP53" s="369">
        <v>317319</v>
      </c>
      <c r="AQ53" s="370">
        <v>2.2999999999999998</v>
      </c>
      <c r="AR53" s="371">
        <v>32.299999999999997</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199261</v>
      </c>
      <c r="AN54" s="375">
        <v>213342</v>
      </c>
      <c r="AO54" s="376">
        <v>23.3</v>
      </c>
      <c r="AP54" s="377">
        <v>164214</v>
      </c>
      <c r="AQ54" s="378">
        <v>4.2</v>
      </c>
      <c r="AR54" s="379">
        <v>19.100000000000001</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281849</v>
      </c>
      <c r="AN55" s="367">
        <v>309045</v>
      </c>
      <c r="AO55" s="368">
        <v>-21.4</v>
      </c>
      <c r="AP55" s="369">
        <v>289738</v>
      </c>
      <c r="AQ55" s="370">
        <v>-8.6999999999999993</v>
      </c>
      <c r="AR55" s="371">
        <v>-12.7</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190552</v>
      </c>
      <c r="AN56" s="375">
        <v>208939</v>
      </c>
      <c r="AO56" s="376">
        <v>-2.1</v>
      </c>
      <c r="AP56" s="377">
        <v>156238</v>
      </c>
      <c r="AQ56" s="378">
        <v>-4.9000000000000004</v>
      </c>
      <c r="AR56" s="379">
        <v>2.8</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1071020</v>
      </c>
      <c r="AN57" s="367">
        <v>1211561</v>
      </c>
      <c r="AO57" s="368">
        <v>292</v>
      </c>
      <c r="AP57" s="369">
        <v>316937</v>
      </c>
      <c r="AQ57" s="370">
        <v>9.4</v>
      </c>
      <c r="AR57" s="371">
        <v>282.60000000000002</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961051</v>
      </c>
      <c r="AN58" s="375">
        <v>1087162</v>
      </c>
      <c r="AO58" s="376">
        <v>420.3</v>
      </c>
      <c r="AP58" s="377">
        <v>199150</v>
      </c>
      <c r="AQ58" s="378">
        <v>27.5</v>
      </c>
      <c r="AR58" s="379">
        <v>392.8</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1158169</v>
      </c>
      <c r="AN59" s="367">
        <v>1348276</v>
      </c>
      <c r="AO59" s="368">
        <v>11.3</v>
      </c>
      <c r="AP59" s="369">
        <v>332350</v>
      </c>
      <c r="AQ59" s="370">
        <v>4.9000000000000004</v>
      </c>
      <c r="AR59" s="371">
        <v>6.4</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934857</v>
      </c>
      <c r="AN60" s="375">
        <v>1088308</v>
      </c>
      <c r="AO60" s="376">
        <v>0.1</v>
      </c>
      <c r="AP60" s="377">
        <v>200453</v>
      </c>
      <c r="AQ60" s="378">
        <v>0.7</v>
      </c>
      <c r="AR60" s="379">
        <v>-0.6</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632510</v>
      </c>
      <c r="AN61" s="382">
        <v>710786</v>
      </c>
      <c r="AO61" s="383">
        <v>66.900000000000006</v>
      </c>
      <c r="AP61" s="384">
        <v>313329</v>
      </c>
      <c r="AQ61" s="385">
        <v>3.1</v>
      </c>
      <c r="AR61" s="371">
        <v>63.8</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490849</v>
      </c>
      <c r="AN62" s="375">
        <v>554155</v>
      </c>
      <c r="AO62" s="376">
        <v>89</v>
      </c>
      <c r="AP62" s="377">
        <v>175526</v>
      </c>
      <c r="AQ62" s="378">
        <v>7</v>
      </c>
      <c r="AR62" s="379">
        <v>82</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vNbGjowYHhPisb9en6h0eCNTMcj3F0a0wGqtQyV2dgZbYM3FBCl3OVPCXQ5J3oyGfSEl769MjvZODrIZvtokfw==" saltValue="t1C3V579m07m+f4WCetNO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559</v>
      </c>
    </row>
    <row r="120" spans="125:125" ht="13.5" hidden="1" customHeight="1" x14ac:dyDescent="0.2"/>
    <row r="121" spans="125:125" ht="13.5" hidden="1" customHeight="1" x14ac:dyDescent="0.2">
      <c r="DU121" s="292"/>
    </row>
  </sheetData>
  <sheetProtection algorithmName="SHA-512" hashValue="xwFVxYi9qOeQ1LsG7DRJeez0hGgp+DQkrsXq/s2PqfCt4yI9ulVqmmJwqvB2V3Bvtx/YXPfecssVIQGmKhs/Xg==" saltValue="vquDXjBKdaf4hBWtumr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560</v>
      </c>
    </row>
  </sheetData>
  <sheetProtection algorithmName="SHA-512" hashValue="X1EJRZBk/VuGWPxHqZgPFKiX+XEhcr7mQsYKUFUfRD0wp3217+5S1t8mh0GP0YV+eGS86j6U8T+XlbBAyG1rqA==" saltValue="C2T6lVifJmLSGQU4uzbI5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238" t="s">
        <v>3</v>
      </c>
      <c r="D47" s="1238"/>
      <c r="E47" s="1239"/>
      <c r="F47" s="11">
        <v>172.86</v>
      </c>
      <c r="G47" s="12">
        <v>181.2</v>
      </c>
      <c r="H47" s="12">
        <v>195.3</v>
      </c>
      <c r="I47" s="12">
        <v>184.21</v>
      </c>
      <c r="J47" s="13">
        <v>143.38999999999999</v>
      </c>
    </row>
    <row r="48" spans="2:10" ht="57.75" customHeight="1" x14ac:dyDescent="0.2">
      <c r="B48" s="14"/>
      <c r="C48" s="1240" t="s">
        <v>4</v>
      </c>
      <c r="D48" s="1240"/>
      <c r="E48" s="1241"/>
      <c r="F48" s="15">
        <v>3.6</v>
      </c>
      <c r="G48" s="16">
        <v>8.8000000000000007</v>
      </c>
      <c r="H48" s="16">
        <v>7.06</v>
      </c>
      <c r="I48" s="16">
        <v>10.24</v>
      </c>
      <c r="J48" s="17">
        <v>9.6199999999999992</v>
      </c>
    </row>
    <row r="49" spans="2:10" ht="57.75" customHeight="1" thickBot="1" x14ac:dyDescent="0.25">
      <c r="B49" s="18"/>
      <c r="C49" s="1242" t="s">
        <v>5</v>
      </c>
      <c r="D49" s="1242"/>
      <c r="E49" s="1243"/>
      <c r="F49" s="19">
        <v>13.45</v>
      </c>
      <c r="G49" s="20">
        <v>9.56</v>
      </c>
      <c r="H49" s="20" t="s">
        <v>566</v>
      </c>
      <c r="I49" s="20" t="s">
        <v>567</v>
      </c>
      <c r="J49" s="21" t="s">
        <v>568</v>
      </c>
    </row>
    <row r="50" spans="2:10" ht="13.5" customHeight="1" x14ac:dyDescent="0.2"/>
  </sheetData>
  <sheetProtection algorithmName="SHA-512" hashValue="eVIZWGM7QTdA87QBO3NHroU8Y1Bdzo5lSngA0+crabWYoWtlkP6Az60ioMTdfT9sYNqjQRoNwmUkEKPfW1RxMA==" saltValue="vDHn4BLhsjXbNCtWwSvF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2022-09-08T03:51:43Z</cp:lastPrinted>
  <dcterms:created xsi:type="dcterms:W3CDTF">2022-02-02T06:11:06Z</dcterms:created>
  <dcterms:modified xsi:type="dcterms:W3CDTF">2022-09-08T03:56:14Z</dcterms:modified>
  <cp:category/>
</cp:coreProperties>
</file>