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tabRatio="862" activeTab="0"/>
  </bookViews>
  <sheets>
    <sheet name="収入額一覧表" sheetId="1" r:id="rId1"/>
    <sheet name="計算表" sheetId="2" r:id="rId2"/>
  </sheets>
  <definedNames>
    <definedName name="_xlnm.Print_Area" localSheetId="1">'計算表'!$A$1:$S$80</definedName>
    <definedName name="_xlnm.Print_Area" localSheetId="0">'収入額一覧表'!$A$1:$F$38</definedName>
    <definedName name="_xlnm.Print_Titles" localSheetId="1">'計算表'!$7:$7</definedName>
  </definedNames>
  <calcPr fullCalcOnLoad="1"/>
</workbook>
</file>

<file path=xl/sharedStrings.xml><?xml version="1.0" encoding="utf-8"?>
<sst xmlns="http://schemas.openxmlformats.org/spreadsheetml/2006/main" count="168" uniqueCount="134">
  <si>
    <t>10,000,000円超</t>
  </si>
  <si>
    <t xml:space="preserve">  6,600,000円超10,000,000円以下</t>
  </si>
  <si>
    <t xml:space="preserve">  3,600,000円超　6,600,000円以下</t>
  </si>
  <si>
    <t xml:space="preserve">  1,800,000円超　3,600,000円以下</t>
  </si>
  <si>
    <t xml:space="preserve">  1,625,000円以下</t>
  </si>
  <si>
    <t xml:space="preserve">  1,625,000円超  1,800,000円以下</t>
  </si>
  <si>
    <t>（千円未満切り捨て）</t>
  </si>
  <si>
    <t>自動計算（入力不要）</t>
  </si>
  <si>
    <t>入力箇所</t>
  </si>
  <si>
    <t>生徒氏名</t>
  </si>
  <si>
    <t>円</t>
  </si>
  <si>
    <t>（１）</t>
  </si>
  <si>
    <t>円</t>
  </si>
  <si>
    <t>（２）</t>
  </si>
  <si>
    <t>（以下の表から該当する金額を計算）</t>
  </si>
  <si>
    <t>（３）</t>
  </si>
  <si>
    <t>（４）</t>
  </si>
  <si>
    <t>（５）</t>
  </si>
  <si>
    <t>所得控除金額（概算額）</t>
  </si>
  <si>
    <t>社会保険料控除額</t>
  </si>
  <si>
    <t>対象者</t>
  </si>
  <si>
    <t>一般（16歳以上19歳未満）</t>
  </si>
  <si>
    <t>金額</t>
  </si>
  <si>
    <t>人数</t>
  </si>
  <si>
    <t>33万円</t>
  </si>
  <si>
    <t>45万円</t>
  </si>
  <si>
    <t>38万円</t>
  </si>
  <si>
    <r>
      <t>4</t>
    </r>
    <r>
      <rPr>
        <sz val="11"/>
        <color indexed="8"/>
        <rFont val="Calibri"/>
        <family val="3"/>
      </rPr>
      <t>5万円</t>
    </r>
  </si>
  <si>
    <t>特定（19歳以上23歳未満）</t>
  </si>
  <si>
    <t>一般（23歳以上70歳未満）</t>
  </si>
  <si>
    <t>同居老親等（70歳以上のうち、父母等で同居している者）</t>
  </si>
  <si>
    <t>小計</t>
  </si>
  <si>
    <t>（自動計算：以下の表に該当する人数を入力）</t>
  </si>
  <si>
    <t>その他の控除</t>
  </si>
  <si>
    <t>被扶養者</t>
  </si>
  <si>
    <t>基礎控除</t>
  </si>
  <si>
    <t>本人</t>
  </si>
  <si>
    <t>保護者等氏名</t>
  </si>
  <si>
    <t>に係る金額</t>
  </si>
  <si>
    <t>控除種類</t>
  </si>
  <si>
    <t>控除額</t>
  </si>
  <si>
    <t>配偶者</t>
  </si>
  <si>
    <t>（該当する控除種類、控除額を以下に入力）</t>
  </si>
  <si>
    <t>配偶者控除</t>
  </si>
  <si>
    <t>老人（70歳以上のうち同居老親等以外の者）</t>
  </si>
  <si>
    <t>（自動計算　　（１）－（２）または（３））</t>
  </si>
  <si>
    <t>（自動計算　下記①＋②＋（場合により③））</t>
  </si>
  <si>
    <t>(自動計算：｛１－（２）÷（１）｝）</t>
  </si>
  <si>
    <t>基礎控除・扶養控除等金額</t>
  </si>
  <si>
    <t>550,000円</t>
  </si>
  <si>
    <t>（１）×40% - 100,000円</t>
  </si>
  <si>
    <t>（１）×30% +   80,000円</t>
  </si>
  <si>
    <t>（１）×20% +  440,000円</t>
  </si>
  <si>
    <t>（１）×10% +1,100,000円</t>
  </si>
  <si>
    <t>1,950,000円　（上限）</t>
  </si>
  <si>
    <t>43万円</t>
  </si>
  <si>
    <t>ひとり親控除</t>
  </si>
  <si>
    <t>30万円</t>
  </si>
  <si>
    <t>(自動計算：（１）－（２））</t>
  </si>
  <si>
    <t>〇</t>
  </si>
  <si>
    <t>実績・見込の別</t>
  </si>
  <si>
    <t>実績・見込（どちらかに○）</t>
  </si>
  <si>
    <t>収入額</t>
  </si>
  <si>
    <t>生徒氏名</t>
  </si>
  <si>
    <t>保護者等氏名</t>
  </si>
  <si>
    <t>生徒との続柄</t>
  </si>
  <si>
    <t>（支払見込額を記入）</t>
  </si>
  <si>
    <t>（自動計算　　（３）－（４））※マイナスの場合は「０」</t>
  </si>
  <si>
    <t>課税総所得金額</t>
  </si>
  <si>
    <r>
      <t>給与所得控除金額</t>
    </r>
    <r>
      <rPr>
        <u val="single"/>
        <sz val="11"/>
        <color indexed="8"/>
        <rFont val="ＭＳ Ｐゴシック"/>
        <family val="3"/>
      </rPr>
      <t>（給与所得者の場合のみ）</t>
    </r>
  </si>
  <si>
    <t>総所得金額見込み</t>
  </si>
  <si>
    <t>家計急変前年の総所得金額※</t>
  </si>
  <si>
    <t>家計急変後１年間の総所得金額</t>
  </si>
  <si>
    <t>（自動入力：上記１（３）の金額）</t>
  </si>
  <si>
    <t>総所得金額　減少額</t>
  </si>
  <si>
    <t>総所得金額　減少率</t>
  </si>
  <si>
    <t>　＜解雇・倒産＞</t>
  </si>
  <si>
    <t>　＜大幅な収入減少＞</t>
  </si>
  <si>
    <t>「（３）が５０％以上」、「（４）が100万円以上」又は「（２）が０円」</t>
  </si>
  <si>
    <t>（３）が５０％以上　かつ　（４）が100万円以上</t>
  </si>
  <si>
    <t>※保護者等が二人いるときは、それぞれについて作成</t>
  </si>
  <si>
    <t>（ア）</t>
  </si>
  <si>
    <t>（イ）</t>
  </si>
  <si>
    <t>（ウ）</t>
  </si>
  <si>
    <t>（例１）　家計急変の翌月以降の実績額の月平均を元に算出。</t>
  </si>
  <si>
    <t>（例２）　再就職先が決まっておらず、収入が無いため、０円と見込む。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</si>
  <si>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</si>
  <si>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</si>
  <si>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</si>
  <si>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</si>
  <si>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</si>
  <si>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</si>
  <si>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</si>
  <si>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</si>
  <si>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</si>
  <si>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</si>
  <si>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</si>
  <si>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</si>
  <si>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</si>
  <si>
    <t>○</t>
  </si>
  <si>
    <t>家計急変があった月に「○」</t>
  </si>
  <si>
    <t>給与収入
（給与＋賞与等－交通費）</t>
  </si>
  <si>
    <t>事業収入
（収入－売上原価－経費）</t>
  </si>
  <si>
    <t>上記の
算出方法</t>
  </si>
  <si>
    <t>家計急変の翌月から１年間の収入見込</t>
  </si>
  <si>
    <t>収入額一覧表</t>
  </si>
  <si>
    <t>　※　父、母　等</t>
  </si>
  <si>
    <t>※　父、母　等</t>
  </si>
  <si>
    <t>収入月</t>
  </si>
  <si>
    <t>実績・見込（どちらかに○）</t>
  </si>
  <si>
    <t>※　収入額一覧表作成が省略可能な場合</t>
  </si>
  <si>
    <r>
      <t>令和</t>
    </r>
    <r>
      <rPr>
        <u val="single"/>
        <sz val="11"/>
        <color indexed="8"/>
        <rFont val="ＭＳ Ｐゴシック"/>
        <family val="3"/>
      </rPr>
      <t>　　　　</t>
    </r>
    <r>
      <rPr>
        <sz val="11"/>
        <color indexed="8"/>
        <rFont val="ＭＳ Ｐゴシック"/>
        <family val="3"/>
      </rPr>
      <t>年分</t>
    </r>
  </si>
  <si>
    <t>・</t>
  </si>
  <si>
    <t>令和４年分（源泉徴収票、会社作成の給与証明等、１枚の書類で全ての収入額を確認できる場合のみ）</t>
  </si>
  <si>
    <t>　家計急変事由が無い保護者等（例：父が解雇された場合の母）について、</t>
  </si>
  <si>
    <t>令和３年分（原則、全ての場合）</t>
  </si>
  <si>
    <r>
      <t xml:space="preserve">※保護者等が二人いるときは、それぞれ作成
</t>
    </r>
    <r>
      <rPr>
        <sz val="10"/>
        <color indexed="8"/>
        <rFont val="ＭＳ Ｐゴシック"/>
        <family val="3"/>
      </rPr>
      <t>　（一部省略可能な場合あり：最下段参照）</t>
    </r>
  </si>
  <si>
    <t>　</t>
  </si>
  <si>
    <t>収入見込額</t>
  </si>
  <si>
    <t>判定期間の収入見込額</t>
  </si>
  <si>
    <t>１．基本情報</t>
  </si>
  <si>
    <t>２．判定期間（該当に○）</t>
  </si>
  <si>
    <t>３．【全員共通】　＜年収400万円未満相当の判定＞</t>
  </si>
  <si>
    <t>家計急変後１年間分
　⇒下記３、４に入力</t>
  </si>
  <si>
    <t>４．【該当の場合のみ】　＜家計急変要件の判定＞</t>
  </si>
  <si>
    <t>計算表（総所得金額等）</t>
  </si>
  <si>
    <t>補助要件（世帯合計額での判定）</t>
  </si>
  <si>
    <r>
      <rPr>
        <sz val="11"/>
        <color indexed="10"/>
        <rFont val="ＭＳ Ｐゴシック"/>
        <family val="3"/>
      </rPr>
      <t>補助要件：</t>
    </r>
    <r>
      <rPr>
        <u val="single"/>
        <sz val="11"/>
        <color indexed="10"/>
        <rFont val="ＭＳ Ｐゴシック"/>
        <family val="3"/>
      </rPr>
      <t xml:space="preserve">（５）の世帯合計額が１４０万円未満
</t>
    </r>
    <r>
      <rPr>
        <sz val="11"/>
        <color indexed="10"/>
        <rFont val="ＭＳ Ｐゴシック"/>
        <family val="3"/>
      </rPr>
      <t>　（ひとり親控除の適用がある場合は１４３万円未満）</t>
    </r>
  </si>
  <si>
    <t>（「収入額一覧表」記載の金額を転記）</t>
  </si>
  <si>
    <t>給与所得控除額</t>
  </si>
  <si>
    <t>（添付書類に記載の金額を転記　※課税証明書、納税通知書等）</t>
  </si>
  <si>
    <t>（令和５年１月以降に家計急変があった方のみ）</t>
  </si>
  <si>
    <t>令和５年分（１～１２月）
　⇒下記３に入力</t>
  </si>
  <si>
    <t>※家計急変前年の総所得金額
　家計急変時期
　　・令和５年１月以降　：　令和５年度課税証明書等（令和４年１～１２月分）
　　・令和４年１～１２月 ：　令和４年度課税証明書等（令和３年１～１２月分）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</si>
</sst>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&quot;円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66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b/>
      <u val="single"/>
      <sz val="11"/>
      <color indexed="10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name val="Meiryo UI"/>
      <family val="3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indexed="8"/>
      <name val="Calibri"/>
      <family val="3"/>
    </font>
    <font>
      <u val="single"/>
      <sz val="11"/>
      <color indexed="8"/>
      <name val="Calibri"/>
      <family val="3"/>
    </font>
    <font>
      <sz val="11"/>
      <color rgb="FF000000"/>
      <name val="ＭＳ ゴシック"/>
      <family val="3"/>
    </font>
    <font>
      <b/>
      <u val="single"/>
      <sz val="11"/>
      <color rgb="FFFF0000"/>
      <name val="Calibri"/>
      <family val="3"/>
    </font>
    <font>
      <sz val="11"/>
      <color theme="1"/>
      <name val="Calibri"/>
      <family val="3"/>
    </font>
    <font>
      <sz val="12"/>
      <color indexed="8"/>
      <name val="Calibri"/>
      <family val="3"/>
    </font>
    <font>
      <sz val="11"/>
      <color rgb="FFFF0000"/>
      <name val="Calibri"/>
      <family val="3"/>
    </font>
    <font>
      <sz val="10"/>
      <color theme="1"/>
      <name val="Calibri"/>
      <family val="3"/>
    </font>
    <font>
      <u val="single"/>
      <sz val="12"/>
      <color indexed="8"/>
      <name val="Calibri"/>
      <family val="3"/>
    </font>
    <font>
      <sz val="14"/>
      <color theme="1"/>
      <name val="Calibri"/>
      <family val="3"/>
    </font>
    <font>
      <sz val="10"/>
      <color indexed="8"/>
      <name val="Calibri"/>
      <family val="3"/>
    </font>
    <font>
      <sz val="14"/>
      <color indexed="8"/>
      <name val="Calibri"/>
      <family val="3"/>
    </font>
    <font>
      <sz val="10"/>
      <color rgb="FF000000"/>
      <name val="ＭＳ ゴシック"/>
      <family val="3"/>
    </font>
    <font>
      <u val="single"/>
      <sz val="11"/>
      <color rgb="FFFF00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 diagonalUp="1">
      <left style="thick"/>
      <right style="medium"/>
      <top style="medium"/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4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 wrapText="1"/>
    </xf>
    <xf numFmtId="0" fontId="52" fillId="0" borderId="0" xfId="0" applyFont="1" applyAlignment="1">
      <alignment vertical="center"/>
    </xf>
    <xf numFmtId="0" fontId="0" fillId="6" borderId="10" xfId="0" applyFont="1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Alignment="1">
      <alignment vertical="top"/>
    </xf>
    <xf numFmtId="38" fontId="0" fillId="33" borderId="0" xfId="49" applyFont="1" applyFill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38" fontId="0" fillId="33" borderId="15" xfId="49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38" fontId="0" fillId="35" borderId="16" xfId="49" applyFill="1" applyBorder="1" applyAlignment="1">
      <alignment horizontal="center" vertical="center"/>
    </xf>
    <xf numFmtId="38" fontId="0" fillId="35" borderId="17" xfId="49" applyFill="1" applyBorder="1" applyAlignment="1">
      <alignment horizontal="center" vertical="center" wrapText="1"/>
    </xf>
    <xf numFmtId="38" fontId="0" fillId="33" borderId="0" xfId="49" applyFont="1" applyFill="1" applyBorder="1" applyAlignment="1">
      <alignment vertical="top"/>
    </xf>
    <xf numFmtId="38" fontId="0" fillId="35" borderId="18" xfId="49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 wrapText="1"/>
    </xf>
    <xf numFmtId="0" fontId="55" fillId="0" borderId="2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/>
    </xf>
    <xf numFmtId="38" fontId="0" fillId="33" borderId="0" xfId="49" applyFont="1" applyFill="1" applyBorder="1" applyAlignment="1">
      <alignment horizontal="left" vertical="top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0" fillId="36" borderId="10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Border="1" applyAlignment="1">
      <alignment horizontal="center"/>
    </xf>
    <xf numFmtId="0" fontId="56" fillId="0" borderId="0" xfId="0" applyFont="1" applyAlignment="1">
      <alignment vertical="center"/>
    </xf>
    <xf numFmtId="181" fontId="56" fillId="0" borderId="10" xfId="0" applyNumberFormat="1" applyFont="1" applyBorder="1" applyAlignment="1">
      <alignment horizontal="right" vertical="center"/>
    </xf>
    <xf numFmtId="0" fontId="56" fillId="0" borderId="0" xfId="0" applyFont="1" applyAlignment="1">
      <alignment horizontal="right" vertical="top"/>
    </xf>
    <xf numFmtId="0" fontId="56" fillId="0" borderId="0" xfId="0" applyFont="1" applyAlignment="1">
      <alignment vertical="top"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 wrapText="1"/>
    </xf>
    <xf numFmtId="181" fontId="56" fillId="0" borderId="25" xfId="0" applyNumberFormat="1" applyFont="1" applyBorder="1" applyAlignment="1">
      <alignment horizontal="right" vertical="center"/>
    </xf>
    <xf numFmtId="181" fontId="56" fillId="37" borderId="24" xfId="0" applyNumberFormat="1" applyFont="1" applyFill="1" applyBorder="1" applyAlignment="1">
      <alignment horizontal="right" vertical="center"/>
    </xf>
    <xf numFmtId="0" fontId="56" fillId="0" borderId="26" xfId="0" applyFont="1" applyBorder="1" applyAlignment="1">
      <alignment/>
    </xf>
    <xf numFmtId="181" fontId="56" fillId="0" borderId="27" xfId="0" applyNumberFormat="1" applyFont="1" applyBorder="1" applyAlignment="1">
      <alignment horizontal="right" vertical="center"/>
    </xf>
    <xf numFmtId="0" fontId="56" fillId="0" borderId="28" xfId="0" applyFont="1" applyBorder="1" applyAlignment="1">
      <alignment/>
    </xf>
    <xf numFmtId="0" fontId="56" fillId="0" borderId="22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0" fontId="56" fillId="0" borderId="10" xfId="0" applyFont="1" applyBorder="1" applyAlignment="1">
      <alignment horizontal="center" vertical="center" wrapText="1" shrinkToFit="1"/>
    </xf>
    <xf numFmtId="0" fontId="56" fillId="0" borderId="31" xfId="0" applyFont="1" applyBorder="1" applyAlignment="1">
      <alignment horizontal="center" vertical="center" wrapText="1" shrinkToFit="1"/>
    </xf>
    <xf numFmtId="0" fontId="56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3" fillId="0" borderId="0" xfId="0" applyFont="1" applyBorder="1" applyAlignment="1">
      <alignment vertical="center" wrapText="1"/>
    </xf>
    <xf numFmtId="38" fontId="0" fillId="33" borderId="0" xfId="49" applyFont="1" applyFill="1" applyBorder="1" applyAlignment="1">
      <alignment horizontal="left" vertical="top"/>
    </xf>
    <xf numFmtId="49" fontId="57" fillId="0" borderId="0" xfId="0" applyNumberFormat="1" applyFont="1" applyBorder="1" applyAlignment="1">
      <alignment vertical="top"/>
    </xf>
    <xf numFmtId="0" fontId="0" fillId="0" borderId="32" xfId="0" applyFont="1" applyBorder="1" applyAlignment="1">
      <alignment vertical="center"/>
    </xf>
    <xf numFmtId="0" fontId="58" fillId="0" borderId="33" xfId="0" applyFont="1" applyBorder="1" applyAlignment="1">
      <alignment vertical="center"/>
    </xf>
    <xf numFmtId="0" fontId="58" fillId="0" borderId="34" xfId="0" applyFont="1" applyBorder="1" applyAlignment="1">
      <alignment vertical="center"/>
    </xf>
    <xf numFmtId="0" fontId="58" fillId="0" borderId="35" xfId="0" applyFont="1" applyBorder="1" applyAlignment="1">
      <alignment vertical="center"/>
    </xf>
    <xf numFmtId="0" fontId="58" fillId="0" borderId="32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6" fillId="0" borderId="36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56" fillId="0" borderId="23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top"/>
    </xf>
    <xf numFmtId="0" fontId="56" fillId="0" borderId="14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0" fontId="56" fillId="0" borderId="37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 shrinkToFit="1"/>
    </xf>
    <xf numFmtId="181" fontId="56" fillId="0" borderId="0" xfId="0" applyNumberFormat="1" applyFont="1" applyBorder="1" applyAlignment="1">
      <alignment vertical="center"/>
    </xf>
    <xf numFmtId="0" fontId="56" fillId="0" borderId="0" xfId="0" applyFont="1" applyAlignment="1">
      <alignment horizontal="left" vertical="top" wrapText="1"/>
    </xf>
    <xf numFmtId="0" fontId="56" fillId="0" borderId="39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/>
    </xf>
    <xf numFmtId="0" fontId="56" fillId="0" borderId="40" xfId="0" applyFont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56" fillId="0" borderId="41" xfId="0" applyFont="1" applyBorder="1" applyAlignment="1">
      <alignment horizontal="left" vertical="center" wrapText="1"/>
    </xf>
    <xf numFmtId="181" fontId="56" fillId="0" borderId="42" xfId="0" applyNumberFormat="1" applyFont="1" applyBorder="1" applyAlignment="1">
      <alignment horizontal="center" vertical="center" wrapText="1"/>
    </xf>
    <xf numFmtId="181" fontId="56" fillId="0" borderId="43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top"/>
    </xf>
    <xf numFmtId="0" fontId="0" fillId="35" borderId="14" xfId="0" applyFont="1" applyFill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wrapText="1"/>
    </xf>
    <xf numFmtId="0" fontId="61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181" fontId="56" fillId="0" borderId="36" xfId="0" applyNumberFormat="1" applyFont="1" applyBorder="1" applyAlignment="1">
      <alignment horizontal="center" vertical="center"/>
    </xf>
    <xf numFmtId="181" fontId="56" fillId="0" borderId="45" xfId="0" applyNumberFormat="1" applyFont="1" applyBorder="1" applyAlignment="1">
      <alignment horizontal="center" vertical="center"/>
    </xf>
    <xf numFmtId="181" fontId="56" fillId="0" borderId="38" xfId="0" applyNumberFormat="1" applyFont="1" applyBorder="1" applyAlignment="1">
      <alignment horizontal="center" vertical="center"/>
    </xf>
    <xf numFmtId="0" fontId="56" fillId="0" borderId="0" xfId="0" applyFont="1" applyAlignment="1">
      <alignment horizontal="left" vertical="top" wrapText="1"/>
    </xf>
    <xf numFmtId="0" fontId="56" fillId="0" borderId="36" xfId="0" applyFont="1" applyBorder="1" applyAlignment="1">
      <alignment horizontal="center"/>
    </xf>
    <xf numFmtId="0" fontId="56" fillId="0" borderId="38" xfId="0" applyFont="1" applyBorder="1" applyAlignment="1">
      <alignment horizontal="center"/>
    </xf>
    <xf numFmtId="0" fontId="56" fillId="0" borderId="46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/>
    </xf>
    <xf numFmtId="0" fontId="62" fillId="0" borderId="10" xfId="0" applyFont="1" applyBorder="1" applyAlignment="1">
      <alignment vertical="center"/>
    </xf>
    <xf numFmtId="0" fontId="62" fillId="0" borderId="47" xfId="0" applyFont="1" applyBorder="1" applyAlignment="1">
      <alignment vertical="center"/>
    </xf>
    <xf numFmtId="0" fontId="62" fillId="0" borderId="48" xfId="0" applyFont="1" applyBorder="1" applyAlignment="1">
      <alignment vertical="center"/>
    </xf>
    <xf numFmtId="0" fontId="62" fillId="0" borderId="49" xfId="0" applyFont="1" applyBorder="1" applyAlignment="1">
      <alignment vertical="center"/>
    </xf>
    <xf numFmtId="0" fontId="62" fillId="0" borderId="50" xfId="0" applyFont="1" applyBorder="1" applyAlignment="1">
      <alignment vertical="center"/>
    </xf>
    <xf numFmtId="0" fontId="53" fillId="0" borderId="36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0" fillId="0" borderId="49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38" fontId="0" fillId="34" borderId="36" xfId="49" applyFont="1" applyFill="1" applyBorder="1" applyAlignment="1">
      <alignment horizontal="center" vertical="center"/>
    </xf>
    <xf numFmtId="38" fontId="0" fillId="34" borderId="45" xfId="49" applyFont="1" applyFill="1" applyBorder="1" applyAlignment="1">
      <alignment horizontal="center" vertical="center"/>
    </xf>
    <xf numFmtId="38" fontId="0" fillId="34" borderId="38" xfId="49" applyFont="1" applyFill="1" applyBorder="1" applyAlignment="1">
      <alignment horizontal="center" vertical="center"/>
    </xf>
    <xf numFmtId="38" fontId="0" fillId="34" borderId="22" xfId="49" applyFill="1" applyBorder="1" applyAlignment="1">
      <alignment horizontal="center" vertical="center"/>
    </xf>
    <xf numFmtId="38" fontId="0" fillId="34" borderId="24" xfId="49" applyFill="1" applyBorder="1" applyAlignment="1">
      <alignment horizontal="center" vertical="center"/>
    </xf>
    <xf numFmtId="38" fontId="0" fillId="34" borderId="39" xfId="49" applyFill="1" applyBorder="1" applyAlignment="1">
      <alignment horizontal="center" vertical="center"/>
    </xf>
    <xf numFmtId="38" fontId="0" fillId="6" borderId="48" xfId="49" applyFont="1" applyFill="1" applyBorder="1" applyAlignment="1">
      <alignment horizontal="center" vertical="center"/>
    </xf>
    <xf numFmtId="38" fontId="0" fillId="6" borderId="49" xfId="49" applyFont="1" applyFill="1" applyBorder="1" applyAlignment="1">
      <alignment horizontal="center" vertical="center"/>
    </xf>
    <xf numFmtId="38" fontId="0" fillId="6" borderId="50" xfId="49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38" fontId="0" fillId="37" borderId="51" xfId="0" applyNumberFormat="1" applyFont="1" applyFill="1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38" fontId="0" fillId="38" borderId="10" xfId="0" applyNumberFormat="1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8" fontId="0" fillId="0" borderId="10" xfId="49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8" fontId="0" fillId="0" borderId="15" xfId="49" applyBorder="1" applyAlignment="1">
      <alignment horizontal="center" vertical="center"/>
    </xf>
    <xf numFmtId="38" fontId="0" fillId="0" borderId="54" xfId="49" applyBorder="1" applyAlignment="1">
      <alignment horizontal="center" vertical="center"/>
    </xf>
    <xf numFmtId="0" fontId="0" fillId="0" borderId="48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/>
    </xf>
    <xf numFmtId="0" fontId="54" fillId="0" borderId="10" xfId="0" applyFont="1" applyBorder="1" applyAlignment="1">
      <alignment horizontal="left" vertical="center"/>
    </xf>
    <xf numFmtId="0" fontId="0" fillId="0" borderId="56" xfId="0" applyFont="1" applyBorder="1" applyAlignment="1">
      <alignment horizontal="center" vertical="center"/>
    </xf>
    <xf numFmtId="38" fontId="0" fillId="0" borderId="49" xfId="49" applyBorder="1" applyAlignment="1">
      <alignment horizontal="center" vertical="center"/>
    </xf>
    <xf numFmtId="38" fontId="0" fillId="0" borderId="50" xfId="49" applyBorder="1" applyAlignment="1">
      <alignment horizontal="center" vertical="center"/>
    </xf>
    <xf numFmtId="0" fontId="64" fillId="0" borderId="10" xfId="0" applyFont="1" applyBorder="1" applyAlignment="1">
      <alignment horizontal="left" vertical="center" wrapText="1"/>
    </xf>
    <xf numFmtId="38" fontId="0" fillId="33" borderId="10" xfId="49" applyFont="1" applyFill="1" applyBorder="1" applyAlignment="1">
      <alignment horizontal="center" vertical="center"/>
    </xf>
    <xf numFmtId="38" fontId="0" fillId="33" borderId="48" xfId="49" applyFont="1" applyFill="1" applyBorder="1" applyAlignment="1">
      <alignment horizontal="center" vertical="center"/>
    </xf>
    <xf numFmtId="38" fontId="0" fillId="37" borderId="10" xfId="49" applyFill="1" applyBorder="1" applyAlignment="1">
      <alignment horizontal="center" vertical="center"/>
    </xf>
    <xf numFmtId="38" fontId="0" fillId="36" borderId="10" xfId="49" applyFont="1" applyFill="1" applyBorder="1" applyAlignment="1">
      <alignment horizontal="center" vertical="top"/>
    </xf>
    <xf numFmtId="38" fontId="0" fillId="33" borderId="48" xfId="49" applyFill="1" applyBorder="1" applyAlignment="1">
      <alignment horizontal="center" vertical="top"/>
    </xf>
    <xf numFmtId="38" fontId="0" fillId="33" borderId="49" xfId="49" applyFill="1" applyBorder="1" applyAlignment="1">
      <alignment horizontal="center" vertical="top"/>
    </xf>
    <xf numFmtId="38" fontId="0" fillId="33" borderId="50" xfId="49" applyFill="1" applyBorder="1" applyAlignment="1">
      <alignment horizontal="center" vertical="top"/>
    </xf>
    <xf numFmtId="38" fontId="0" fillId="33" borderId="10" xfId="49" applyFont="1" applyFill="1" applyBorder="1" applyAlignment="1">
      <alignment horizontal="center" vertical="top"/>
    </xf>
    <xf numFmtId="0" fontId="5" fillId="0" borderId="33" xfId="0" applyFont="1" applyBorder="1" applyAlignment="1">
      <alignment horizontal="left" vertical="center" wrapText="1"/>
    </xf>
    <xf numFmtId="0" fontId="65" fillId="0" borderId="34" xfId="0" applyFont="1" applyBorder="1" applyAlignment="1">
      <alignment horizontal="left" vertical="center" wrapText="1"/>
    </xf>
    <xf numFmtId="0" fontId="65" fillId="0" borderId="35" xfId="0" applyFont="1" applyBorder="1" applyAlignment="1">
      <alignment horizontal="left" vertical="center" wrapText="1"/>
    </xf>
    <xf numFmtId="0" fontId="65" fillId="0" borderId="44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left" vertical="center" wrapText="1"/>
    </xf>
    <xf numFmtId="0" fontId="65" fillId="0" borderId="13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top" wrapText="1"/>
    </xf>
    <xf numFmtId="0" fontId="0" fillId="0" borderId="58" xfId="0" applyFont="1" applyBorder="1" applyAlignment="1">
      <alignment horizontal="left" vertical="top"/>
    </xf>
    <xf numFmtId="0" fontId="0" fillId="0" borderId="59" xfId="0" applyFont="1" applyBorder="1" applyAlignment="1">
      <alignment horizontal="left" vertical="top"/>
    </xf>
    <xf numFmtId="0" fontId="58" fillId="0" borderId="32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38" fontId="0" fillId="37" borderId="10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9" fontId="0" fillId="37" borderId="10" xfId="42" applyFill="1" applyBorder="1" applyAlignment="1">
      <alignment horizontal="center" vertical="center"/>
    </xf>
    <xf numFmtId="38" fontId="0" fillId="6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1571625</xdr:colOff>
      <xdr:row>0</xdr:row>
      <xdr:rowOff>85725</xdr:rowOff>
    </xdr:from>
    <xdr:to>
      <xdr:col>5</xdr:col>
      <xdr:colOff>904875</xdr:colOff>
      <xdr:row>1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924550" y="85725"/>
          <a:ext cx="990600" cy="48577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小中学校等</a:t>
          </a:r>
        </a:p>
      </xdr:txBody>
    </xdr:sp>
    <xdr:clientData/>
  </xdr:twoCellAnchor>
  <xdr:twoCellAnchor>
    <xdr:from>
      <xdr:col>3</xdr:col>
      <xdr:colOff>66675</xdr:colOff>
      <xdr:row>8</xdr:row>
      <xdr:rowOff>0</xdr:rowOff>
    </xdr:from>
    <xdr:to>
      <xdr:col>5</xdr:col>
      <xdr:colOff>895350</xdr:colOff>
      <xdr:row>9</xdr:row>
      <xdr:rowOff>1028700</xdr:rowOff>
    </xdr:to>
    <xdr:sp>
      <xdr:nvSpPr>
        <xdr:cNvPr id="2" name="大かっこ 3"/>
        <xdr:cNvSpPr>
          <a:spLocks/>
        </xdr:cNvSpPr>
      </xdr:nvSpPr>
      <xdr:spPr>
        <a:xfrm>
          <a:off x="2762250" y="2200275"/>
          <a:ext cx="4143375" cy="1362075"/>
        </a:xfrm>
        <a:prstGeom prst="bracketPair">
          <a:avLst>
            <a:gd name="adj" fmla="val -42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36000" rIns="3600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家計急変時期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・令和５年１月以降　　：令和５年分のみ作成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・令和４年１～１２月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：令和４年分、令和５年分の２枚作成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・令和３年１２月以前　：令和５年分のみ作成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　　　　　　　（ただし、過去に本補助金の支給歴が無い場合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は、追加で作成をお願いする場合があります。）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47</xdr:row>
      <xdr:rowOff>38100</xdr:rowOff>
    </xdr:from>
    <xdr:to>
      <xdr:col>6</xdr:col>
      <xdr:colOff>104775</xdr:colOff>
      <xdr:row>50</xdr:row>
      <xdr:rowOff>47625</xdr:rowOff>
    </xdr:to>
    <xdr:sp>
      <xdr:nvSpPr>
        <xdr:cNvPr id="1" name="右中かっこ 2"/>
        <xdr:cNvSpPr>
          <a:spLocks/>
        </xdr:cNvSpPr>
      </xdr:nvSpPr>
      <xdr:spPr>
        <a:xfrm>
          <a:off x="1905000" y="10944225"/>
          <a:ext cx="95250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161925</xdr:colOff>
      <xdr:row>47</xdr:row>
      <xdr:rowOff>76200</xdr:rowOff>
    </xdr:from>
    <xdr:ext cx="1647825" cy="981075"/>
    <xdr:sp>
      <xdr:nvSpPr>
        <xdr:cNvPr id="2" name="テキスト ボックス 3"/>
        <xdr:cNvSpPr txBox="1">
          <a:spLocks noChangeArrowheads="1"/>
        </xdr:cNvSpPr>
      </xdr:nvSpPr>
      <xdr:spPr>
        <a:xfrm>
          <a:off x="2057400" y="10982325"/>
          <a:ext cx="16478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（イ）（ウ）を入力しなくても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（５）の世帯合計額が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1,400,000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となる場合は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（イ）（ウ）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省略可能</a:t>
          </a:r>
        </a:p>
      </xdr:txBody>
    </xdr:sp>
    <xdr:clientData/>
  </xdr:oneCellAnchor>
  <xdr:twoCellAnchor>
    <xdr:from>
      <xdr:col>15</xdr:col>
      <xdr:colOff>323850</xdr:colOff>
      <xdr:row>0</xdr:row>
      <xdr:rowOff>38100</xdr:rowOff>
    </xdr:from>
    <xdr:to>
      <xdr:col>18</xdr:col>
      <xdr:colOff>342900</xdr:colOff>
      <xdr:row>1</xdr:row>
      <xdr:rowOff>171450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5619750" y="38100"/>
          <a:ext cx="1133475" cy="42862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小中学校等</a:t>
          </a:r>
        </a:p>
      </xdr:txBody>
    </xdr:sp>
    <xdr:clientData/>
  </xdr:twoCellAnchor>
  <xdr:twoCellAnchor>
    <xdr:from>
      <xdr:col>11</xdr:col>
      <xdr:colOff>238125</xdr:colOff>
      <xdr:row>72</xdr:row>
      <xdr:rowOff>0</xdr:rowOff>
    </xdr:from>
    <xdr:to>
      <xdr:col>11</xdr:col>
      <xdr:colOff>304800</xdr:colOff>
      <xdr:row>76</xdr:row>
      <xdr:rowOff>123825</xdr:rowOff>
    </xdr:to>
    <xdr:sp>
      <xdr:nvSpPr>
        <xdr:cNvPr id="4" name="右中かっこ 5"/>
        <xdr:cNvSpPr>
          <a:spLocks/>
        </xdr:cNvSpPr>
      </xdr:nvSpPr>
      <xdr:spPr>
        <a:xfrm>
          <a:off x="4048125" y="17125950"/>
          <a:ext cx="66675" cy="1019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152400</xdr:colOff>
      <xdr:row>10</xdr:row>
      <xdr:rowOff>238125</xdr:rowOff>
    </xdr:from>
    <xdr:to>
      <xdr:col>18</xdr:col>
      <xdr:colOff>342900</xdr:colOff>
      <xdr:row>13</xdr:row>
      <xdr:rowOff>419100</xdr:rowOff>
    </xdr:to>
    <xdr:sp>
      <xdr:nvSpPr>
        <xdr:cNvPr id="5" name="大かっこ 6"/>
        <xdr:cNvSpPr>
          <a:spLocks/>
        </xdr:cNvSpPr>
      </xdr:nvSpPr>
      <xdr:spPr>
        <a:xfrm>
          <a:off x="2476500" y="2705100"/>
          <a:ext cx="4276725" cy="1247775"/>
        </a:xfrm>
        <a:prstGeom prst="bracketPair">
          <a:avLst>
            <a:gd name="adj" fmla="val -42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家計急変時期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・令和５年１月以降　　　：「家計急変後１年間分」のみ作成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・令和４年１～１２月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</a:rPr>
            <a:t>「家計急変後１年間分」「令和</a:t>
          </a:r>
          <a:r>
            <a:rPr lang="en-US" cap="none" sz="1100" b="0" i="0" u="none" baseline="0">
              <a:solidFill>
                <a:srgbClr val="000000"/>
              </a:solidFill>
            </a:rPr>
            <a:t>５</a:t>
          </a:r>
          <a:r>
            <a:rPr lang="en-US" cap="none" sz="1100" b="0" i="0" u="none" baseline="0">
              <a:solidFill>
                <a:srgbClr val="000000"/>
              </a:solidFill>
            </a:rPr>
            <a:t>年分」</a:t>
          </a:r>
          <a:r>
            <a:rPr lang="en-US" cap="none" sz="1100" b="0" i="0" u="none" baseline="0">
              <a:solidFill>
                <a:srgbClr val="000000"/>
              </a:solidFill>
            </a:rPr>
            <a:t>の２つ</a:t>
          </a:r>
          <a:r>
            <a:rPr lang="en-US" cap="none" sz="1100" b="0" i="0" u="none" baseline="0">
              <a:solidFill>
                <a:srgbClr val="000000"/>
              </a:solidFill>
            </a:rPr>
            <a:t>を作成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・令和３年１２月以前　　：「令和５年分」のみ作成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　　　　　　　　　（ただし、過去に本補助金の支給歴が無い場合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　　　　　　　　　　は、追加で作成をお願いする場合があります。）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90" zoomScaleNormal="90" zoomScalePageLayoutView="0" workbookViewId="0" topLeftCell="A1">
      <selection activeCell="B28" sqref="B28:C28"/>
    </sheetView>
  </sheetViews>
  <sheetFormatPr defaultColWidth="9.140625" defaultRowHeight="15"/>
  <cols>
    <col min="1" max="1" width="4.28125" style="56" customWidth="1"/>
    <col min="2" max="2" width="13.421875" style="56" customWidth="1"/>
    <col min="3" max="3" width="22.7109375" style="56" customWidth="1"/>
    <col min="4" max="5" width="24.8515625" style="56" customWidth="1"/>
    <col min="6" max="6" width="14.28125" style="56" customWidth="1"/>
    <col min="7" max="7" width="10.421875" style="56" customWidth="1"/>
    <col min="8" max="16384" width="9.00390625" style="56" customWidth="1"/>
  </cols>
  <sheetData>
    <row r="1" spans="2:6" ht="33.75" customHeight="1">
      <c r="B1" s="99" t="s">
        <v>105</v>
      </c>
      <c r="C1" s="100"/>
      <c r="D1" s="100"/>
      <c r="E1" s="100"/>
      <c r="F1" s="100"/>
    </row>
    <row r="2" ht="23.25" customHeight="1" thickBot="1"/>
    <row r="3" spans="1:5" ht="26.25" customHeight="1" thickBot="1">
      <c r="A3" s="38" t="s">
        <v>59</v>
      </c>
      <c r="B3" s="39" t="s">
        <v>63</v>
      </c>
      <c r="C3" s="106"/>
      <c r="D3" s="107"/>
      <c r="E3" s="60"/>
    </row>
    <row r="4" spans="1:5" ht="12" customHeight="1" thickBot="1">
      <c r="A4" s="38"/>
      <c r="B4" s="39"/>
      <c r="C4" s="40"/>
      <c r="D4" s="40"/>
      <c r="E4" s="40"/>
    </row>
    <row r="5" spans="1:6" ht="26.25" customHeight="1" thickBot="1">
      <c r="A5" s="38" t="s">
        <v>59</v>
      </c>
      <c r="B5" s="39" t="s">
        <v>64</v>
      </c>
      <c r="C5" s="106"/>
      <c r="D5" s="107"/>
      <c r="E5" s="108" t="s">
        <v>116</v>
      </c>
      <c r="F5" s="109"/>
    </row>
    <row r="6" spans="1:5" ht="12" customHeight="1" thickBot="1">
      <c r="A6" s="38"/>
      <c r="B6" s="39"/>
      <c r="C6" s="40"/>
      <c r="D6" s="40"/>
      <c r="E6" s="40"/>
    </row>
    <row r="7" spans="1:5" ht="26.25" customHeight="1" thickBot="1">
      <c r="A7" s="38"/>
      <c r="B7" s="39" t="s">
        <v>65</v>
      </c>
      <c r="C7" s="106"/>
      <c r="D7" s="107"/>
      <c r="E7" s="87" t="s">
        <v>107</v>
      </c>
    </row>
    <row r="8" spans="2:6" ht="13.5" customHeight="1" thickBot="1">
      <c r="B8" s="101"/>
      <c r="C8" s="101"/>
      <c r="D8" s="101"/>
      <c r="E8" s="101"/>
      <c r="F8" s="101"/>
    </row>
    <row r="9" spans="1:6" ht="26.25" customHeight="1" thickBot="1">
      <c r="A9" s="43" t="s">
        <v>59</v>
      </c>
      <c r="B9" s="44" t="s">
        <v>62</v>
      </c>
      <c r="C9" s="79" t="s">
        <v>111</v>
      </c>
      <c r="D9" s="80"/>
      <c r="E9" s="78"/>
      <c r="F9" s="78"/>
    </row>
    <row r="10" spans="1:11" ht="90" customHeight="1" thickBot="1">
      <c r="A10" s="43"/>
      <c r="B10" s="44"/>
      <c r="C10" s="73"/>
      <c r="D10" s="73"/>
      <c r="E10" s="74"/>
      <c r="F10" s="74"/>
      <c r="K10" s="41"/>
    </row>
    <row r="11" spans="2:6" ht="33" customHeight="1" thickBot="1">
      <c r="B11" s="45" t="s">
        <v>108</v>
      </c>
      <c r="C11" s="46" t="s">
        <v>60</v>
      </c>
      <c r="D11" s="77" t="s">
        <v>101</v>
      </c>
      <c r="E11" s="47" t="s">
        <v>102</v>
      </c>
      <c r="F11" s="82" t="s">
        <v>100</v>
      </c>
    </row>
    <row r="12" spans="1:7" ht="30" customHeight="1">
      <c r="A12" s="41"/>
      <c r="B12" s="81" t="s">
        <v>86</v>
      </c>
      <c r="C12" s="83" t="s">
        <v>109</v>
      </c>
      <c r="D12" s="48"/>
      <c r="E12" s="48"/>
      <c r="F12" s="57"/>
      <c r="G12" s="41"/>
    </row>
    <row r="13" spans="1:6" ht="30" customHeight="1">
      <c r="A13" s="41"/>
      <c r="B13" s="81" t="s">
        <v>87</v>
      </c>
      <c r="C13" s="58" t="s">
        <v>61</v>
      </c>
      <c r="D13" s="42"/>
      <c r="E13" s="42"/>
      <c r="F13" s="50"/>
    </row>
    <row r="14" spans="1:6" ht="30" customHeight="1">
      <c r="A14" s="41"/>
      <c r="B14" s="81" t="s">
        <v>88</v>
      </c>
      <c r="C14" s="58" t="s">
        <v>61</v>
      </c>
      <c r="D14" s="42"/>
      <c r="E14" s="42"/>
      <c r="F14" s="50"/>
    </row>
    <row r="15" spans="1:6" ht="30" customHeight="1">
      <c r="A15" s="41"/>
      <c r="B15" s="81" t="s">
        <v>89</v>
      </c>
      <c r="C15" s="58" t="s">
        <v>61</v>
      </c>
      <c r="D15" s="42"/>
      <c r="E15" s="42"/>
      <c r="F15" s="50"/>
    </row>
    <row r="16" spans="1:6" ht="30" customHeight="1">
      <c r="A16" s="41"/>
      <c r="B16" s="81" t="s">
        <v>90</v>
      </c>
      <c r="C16" s="58" t="s">
        <v>61</v>
      </c>
      <c r="D16" s="42"/>
      <c r="E16" s="42"/>
      <c r="F16" s="50"/>
    </row>
    <row r="17" spans="1:6" ht="30" customHeight="1">
      <c r="A17" s="41"/>
      <c r="B17" s="81" t="s">
        <v>91</v>
      </c>
      <c r="C17" s="58" t="s">
        <v>61</v>
      </c>
      <c r="D17" s="42"/>
      <c r="E17" s="42"/>
      <c r="F17" s="50"/>
    </row>
    <row r="18" spans="1:6" ht="30" customHeight="1">
      <c r="A18" s="41"/>
      <c r="B18" s="81" t="s">
        <v>92</v>
      </c>
      <c r="C18" s="58" t="s">
        <v>61</v>
      </c>
      <c r="D18" s="42"/>
      <c r="E18" s="42"/>
      <c r="F18" s="50"/>
    </row>
    <row r="19" spans="1:6" ht="30" customHeight="1">
      <c r="A19" s="41"/>
      <c r="B19" s="81" t="s">
        <v>93</v>
      </c>
      <c r="C19" s="58" t="s">
        <v>61</v>
      </c>
      <c r="D19" s="42"/>
      <c r="E19" s="42"/>
      <c r="F19" s="50"/>
    </row>
    <row r="20" spans="1:6" ht="30" customHeight="1">
      <c r="A20" s="41"/>
      <c r="B20" s="81" t="s">
        <v>94</v>
      </c>
      <c r="C20" s="58" t="s">
        <v>61</v>
      </c>
      <c r="D20" s="42"/>
      <c r="E20" s="42"/>
      <c r="F20" s="50"/>
    </row>
    <row r="21" spans="1:6" ht="30" customHeight="1">
      <c r="A21" s="41"/>
      <c r="B21" s="81" t="s">
        <v>95</v>
      </c>
      <c r="C21" s="58" t="s">
        <v>61</v>
      </c>
      <c r="D21" s="42"/>
      <c r="E21" s="42"/>
      <c r="F21" s="50"/>
    </row>
    <row r="22" spans="1:6" ht="30" customHeight="1">
      <c r="A22" s="41"/>
      <c r="B22" s="81" t="s">
        <v>96</v>
      </c>
      <c r="C22" s="58" t="s">
        <v>61</v>
      </c>
      <c r="D22" s="42"/>
      <c r="E22" s="42"/>
      <c r="F22" s="50"/>
    </row>
    <row r="23" spans="1:6" ht="30" customHeight="1" thickBot="1">
      <c r="A23" s="41"/>
      <c r="B23" s="81" t="s">
        <v>97</v>
      </c>
      <c r="C23" s="59" t="s">
        <v>61</v>
      </c>
      <c r="D23" s="51"/>
      <c r="E23" s="51"/>
      <c r="F23" s="52"/>
    </row>
    <row r="24" spans="2:6" ht="30" customHeight="1" thickBot="1">
      <c r="B24" s="53" t="s">
        <v>98</v>
      </c>
      <c r="C24" s="54"/>
      <c r="D24" s="49">
        <f>SUM(D12:D23)</f>
        <v>0</v>
      </c>
      <c r="E24" s="49">
        <f>SUM(E12:E23)</f>
        <v>0</v>
      </c>
      <c r="F24" s="91"/>
    </row>
    <row r="26" spans="1:2" ht="13.5">
      <c r="A26" s="56" t="s">
        <v>99</v>
      </c>
      <c r="B26" s="56" t="s">
        <v>104</v>
      </c>
    </row>
    <row r="27" ht="14.25" thickBot="1">
      <c r="B27" s="56" t="s">
        <v>131</v>
      </c>
    </row>
    <row r="28" spans="2:5" ht="33" customHeight="1" thickBot="1">
      <c r="B28" s="105"/>
      <c r="C28" s="105"/>
      <c r="D28" s="72" t="s">
        <v>101</v>
      </c>
      <c r="E28" s="86" t="s">
        <v>102</v>
      </c>
    </row>
    <row r="29" spans="2:5" ht="28.5" customHeight="1" thickBot="1">
      <c r="B29" s="85"/>
      <c r="C29" s="85"/>
      <c r="D29" s="92"/>
      <c r="E29" s="93"/>
    </row>
    <row r="30" ht="14.25" thickBot="1"/>
    <row r="31" spans="2:8" ht="45" customHeight="1" thickBot="1">
      <c r="B31" s="72" t="s">
        <v>103</v>
      </c>
      <c r="C31" s="102"/>
      <c r="D31" s="103"/>
      <c r="E31" s="103"/>
      <c r="F31" s="104"/>
      <c r="G31" s="84"/>
      <c r="H31" s="84"/>
    </row>
    <row r="32" spans="3:8" ht="13.5">
      <c r="C32" s="56" t="s">
        <v>84</v>
      </c>
      <c r="H32" s="55"/>
    </row>
    <row r="33" spans="3:8" ht="13.5">
      <c r="C33" s="56" t="s">
        <v>85</v>
      </c>
      <c r="H33" s="55"/>
    </row>
    <row r="34" spans="1:6" ht="14.25" thickBot="1">
      <c r="A34" s="88"/>
      <c r="B34" s="88"/>
      <c r="C34" s="88"/>
      <c r="D34" s="88"/>
      <c r="E34" s="88"/>
      <c r="F34" s="88"/>
    </row>
    <row r="35" s="89" customFormat="1" ht="14.25" customHeight="1" thickTop="1">
      <c r="A35" s="89" t="s">
        <v>110</v>
      </c>
    </row>
    <row r="36" s="89" customFormat="1" ht="14.25" customHeight="1">
      <c r="A36" s="89" t="s">
        <v>114</v>
      </c>
    </row>
    <row r="37" spans="1:2" s="89" customFormat="1" ht="14.25" customHeight="1">
      <c r="A37" s="90" t="s">
        <v>112</v>
      </c>
      <c r="B37" s="89" t="s">
        <v>115</v>
      </c>
    </row>
    <row r="38" spans="1:2" s="89" customFormat="1" ht="14.25" customHeight="1">
      <c r="A38" s="90" t="s">
        <v>112</v>
      </c>
      <c r="B38" s="89" t="s">
        <v>113</v>
      </c>
    </row>
  </sheetData>
  <sheetProtection/>
  <mergeCells count="8">
    <mergeCell ref="B1:F1"/>
    <mergeCell ref="B8:F8"/>
    <mergeCell ref="C31:F31"/>
    <mergeCell ref="B28:C28"/>
    <mergeCell ref="C3:D3"/>
    <mergeCell ref="C5:D5"/>
    <mergeCell ref="C7:D7"/>
    <mergeCell ref="E5:F5"/>
  </mergeCells>
  <dataValidations count="1">
    <dataValidation type="list" allowBlank="1" showInputMessage="1" showErrorMessage="1" sqref="C12:C23">
      <formula1>"実績・見込（どちらかに○）,実績,見込"</formula1>
    </dataValidation>
  </dataValidations>
  <printOptions/>
  <pageMargins left="0.7086614173228347" right="0.7086614173228347" top="0.7480314960629921" bottom="0.35433070866141736" header="0.31496062992125984" footer="0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80"/>
  <sheetViews>
    <sheetView view="pageBreakPreview" zoomScale="84" zoomScaleSheetLayoutView="84" zoomScalePageLayoutView="0" workbookViewId="0" topLeftCell="A64">
      <selection activeCell="C13" sqref="C13"/>
    </sheetView>
  </sheetViews>
  <sheetFormatPr defaultColWidth="9.140625" defaultRowHeight="15"/>
  <cols>
    <col min="1" max="1" width="2.57421875" style="0" customWidth="1"/>
    <col min="2" max="2" width="3.57421875" style="1" customWidth="1"/>
    <col min="3" max="6" width="5.57421875" style="0" customWidth="1"/>
    <col min="7" max="7" width="6.421875" style="0" customWidth="1"/>
    <col min="8" max="21" width="5.57421875" style="0" customWidth="1"/>
  </cols>
  <sheetData>
    <row r="1" ht="23.25" customHeight="1"/>
    <row r="2" spans="5:16" ht="27" customHeight="1">
      <c r="E2" s="126" t="s">
        <v>125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ht="19.5" customHeight="1"/>
    <row r="4" ht="19.5" customHeight="1" thickBot="1">
      <c r="A4" s="98" t="s">
        <v>120</v>
      </c>
    </row>
    <row r="5" spans="4:18" ht="21" customHeight="1" thickBot="1">
      <c r="D5" s="75" t="s">
        <v>9</v>
      </c>
      <c r="E5" s="115"/>
      <c r="F5" s="116"/>
      <c r="G5" s="116"/>
      <c r="H5" s="116"/>
      <c r="I5" s="116"/>
      <c r="J5" s="117"/>
      <c r="K5" s="29"/>
      <c r="L5" s="29"/>
      <c r="M5" s="7"/>
      <c r="N5" s="16"/>
      <c r="O5" t="s">
        <v>8</v>
      </c>
      <c r="Q5" s="7"/>
      <c r="R5" s="7"/>
    </row>
    <row r="6" ht="7.5" customHeight="1" thickBot="1"/>
    <row r="7" spans="4:11" ht="21" customHeight="1" thickBot="1">
      <c r="D7" s="76" t="s">
        <v>37</v>
      </c>
      <c r="E7" s="115"/>
      <c r="F7" s="116"/>
      <c r="G7" s="116"/>
      <c r="H7" s="116"/>
      <c r="I7" s="116"/>
      <c r="J7" s="117"/>
      <c r="K7" s="3" t="s">
        <v>38</v>
      </c>
    </row>
    <row r="8" spans="2:15" ht="20.25" customHeight="1" thickBot="1">
      <c r="B8" s="30"/>
      <c r="C8" s="2"/>
      <c r="D8" s="3"/>
      <c r="E8" s="12" t="s">
        <v>80</v>
      </c>
      <c r="F8" s="31"/>
      <c r="G8" s="2"/>
      <c r="H8" s="2"/>
      <c r="I8" s="2"/>
      <c r="J8" s="2"/>
      <c r="N8" s="6"/>
      <c r="O8" t="s">
        <v>7</v>
      </c>
    </row>
    <row r="9" spans="2:11" ht="20.25" customHeight="1" thickBot="1">
      <c r="B9" s="61"/>
      <c r="D9" s="38" t="s">
        <v>65</v>
      </c>
      <c r="E9" s="115"/>
      <c r="F9" s="116"/>
      <c r="G9" s="116"/>
      <c r="H9" s="116"/>
      <c r="I9" s="116"/>
      <c r="J9" s="117"/>
      <c r="K9" s="87" t="s">
        <v>106</v>
      </c>
    </row>
    <row r="11" spans="1:14" ht="23.25" customHeight="1" thickBot="1">
      <c r="A11" s="98" t="s">
        <v>121</v>
      </c>
      <c r="B11" s="94"/>
      <c r="C11" s="1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2:14" ht="30.75" customHeight="1" thickBot="1">
      <c r="B12" s="94"/>
      <c r="C12" s="95" t="s">
        <v>117</v>
      </c>
      <c r="D12" s="118" t="s">
        <v>123</v>
      </c>
      <c r="E12" s="119"/>
      <c r="F12" s="119"/>
      <c r="G12" s="120"/>
      <c r="H12" s="3"/>
      <c r="I12" s="3"/>
      <c r="J12" s="3"/>
      <c r="K12" s="3"/>
      <c r="L12" s="3"/>
      <c r="M12" s="3"/>
      <c r="N12" s="3"/>
    </row>
    <row r="13" spans="2:14" ht="30" customHeight="1" thickBot="1">
      <c r="B13" s="94"/>
      <c r="C13" s="95" t="s">
        <v>117</v>
      </c>
      <c r="D13" s="118" t="s">
        <v>132</v>
      </c>
      <c r="E13" s="119"/>
      <c r="F13" s="119"/>
      <c r="G13" s="120"/>
      <c r="H13" s="3"/>
      <c r="I13" s="3"/>
      <c r="J13" s="3"/>
      <c r="K13" s="3"/>
      <c r="L13" s="3"/>
      <c r="M13" s="3"/>
      <c r="N13" s="3"/>
    </row>
    <row r="14" ht="39.75" customHeight="1"/>
    <row r="16" spans="1:13" ht="22.5" customHeight="1" thickBot="1">
      <c r="A16" s="173" t="s">
        <v>122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</row>
    <row r="17" spans="2:16" ht="21" customHeight="1" thickBot="1">
      <c r="B17" s="1" t="s">
        <v>11</v>
      </c>
      <c r="C17" t="s">
        <v>119</v>
      </c>
      <c r="L17" s="127"/>
      <c r="M17" s="128"/>
      <c r="N17" s="128"/>
      <c r="O17" s="129"/>
      <c r="P17" t="s">
        <v>12</v>
      </c>
    </row>
    <row r="18" spans="7:12" ht="19.5" customHeight="1">
      <c r="G18" s="1"/>
      <c r="L18" s="9" t="s">
        <v>128</v>
      </c>
    </row>
    <row r="19" spans="7:12" ht="8.25" customHeight="1" thickBot="1">
      <c r="G19" s="1"/>
      <c r="L19" s="1"/>
    </row>
    <row r="20" spans="1:16" ht="21" customHeight="1" thickBot="1">
      <c r="A20" s="3"/>
      <c r="B20" s="8" t="s">
        <v>13</v>
      </c>
      <c r="C20" s="3" t="s">
        <v>69</v>
      </c>
      <c r="D20" s="3"/>
      <c r="E20" s="3"/>
      <c r="F20" s="3"/>
      <c r="L20" s="130"/>
      <c r="M20" s="131"/>
      <c r="N20" s="131"/>
      <c r="O20" s="132"/>
      <c r="P20" t="s">
        <v>12</v>
      </c>
    </row>
    <row r="21" spans="1:12" ht="19.5" customHeight="1">
      <c r="A21" s="3"/>
      <c r="B21" s="8"/>
      <c r="C21" s="3"/>
      <c r="D21" s="3"/>
      <c r="E21" s="3"/>
      <c r="F21" s="3"/>
      <c r="G21" s="3"/>
      <c r="L21" t="s">
        <v>14</v>
      </c>
    </row>
    <row r="22" spans="1:7" ht="10.5" customHeight="1">
      <c r="A22" s="3"/>
      <c r="B22" s="8"/>
      <c r="C22" s="3"/>
      <c r="D22" s="3"/>
      <c r="E22" s="3"/>
      <c r="F22" s="3"/>
      <c r="G22" s="3"/>
    </row>
    <row r="23" spans="1:19" ht="19.5" customHeight="1">
      <c r="A23" s="3"/>
      <c r="B23" s="121" t="s">
        <v>118</v>
      </c>
      <c r="C23" s="122"/>
      <c r="D23" s="122"/>
      <c r="E23" s="122"/>
      <c r="F23" s="123"/>
      <c r="G23" s="124" t="s">
        <v>129</v>
      </c>
      <c r="H23" s="124"/>
      <c r="I23" s="124"/>
      <c r="J23" s="125"/>
      <c r="K23" s="122" t="s">
        <v>118</v>
      </c>
      <c r="L23" s="122"/>
      <c r="M23" s="122"/>
      <c r="N23" s="122"/>
      <c r="O23" s="123"/>
      <c r="P23" s="124" t="s">
        <v>129</v>
      </c>
      <c r="Q23" s="124"/>
      <c r="R23" s="124"/>
      <c r="S23" s="124"/>
    </row>
    <row r="24" spans="1:19" ht="19.5" customHeight="1">
      <c r="A24" s="3"/>
      <c r="B24" s="110" t="s">
        <v>4</v>
      </c>
      <c r="C24" s="110"/>
      <c r="D24" s="110"/>
      <c r="E24" s="110"/>
      <c r="F24" s="110"/>
      <c r="G24" s="110" t="s">
        <v>49</v>
      </c>
      <c r="H24" s="110"/>
      <c r="I24" s="110"/>
      <c r="J24" s="111"/>
      <c r="K24" s="113" t="s">
        <v>2</v>
      </c>
      <c r="L24" s="113"/>
      <c r="M24" s="113"/>
      <c r="N24" s="113"/>
      <c r="O24" s="114"/>
      <c r="P24" s="112" t="s">
        <v>52</v>
      </c>
      <c r="Q24" s="113"/>
      <c r="R24" s="113"/>
      <c r="S24" s="114"/>
    </row>
    <row r="25" spans="1:19" ht="19.5" customHeight="1">
      <c r="A25" s="3"/>
      <c r="B25" s="110" t="s">
        <v>5</v>
      </c>
      <c r="C25" s="110"/>
      <c r="D25" s="110"/>
      <c r="E25" s="110"/>
      <c r="F25" s="110"/>
      <c r="G25" s="110" t="s">
        <v>50</v>
      </c>
      <c r="H25" s="110"/>
      <c r="I25" s="110"/>
      <c r="J25" s="111"/>
      <c r="K25" s="113" t="s">
        <v>1</v>
      </c>
      <c r="L25" s="113"/>
      <c r="M25" s="113"/>
      <c r="N25" s="113"/>
      <c r="O25" s="114"/>
      <c r="P25" s="112" t="s">
        <v>53</v>
      </c>
      <c r="Q25" s="113"/>
      <c r="R25" s="113"/>
      <c r="S25" s="114"/>
    </row>
    <row r="26" spans="2:19" ht="19.5" customHeight="1">
      <c r="B26" s="110" t="s">
        <v>3</v>
      </c>
      <c r="C26" s="110"/>
      <c r="D26" s="110"/>
      <c r="E26" s="110"/>
      <c r="F26" s="110"/>
      <c r="G26" s="110" t="s">
        <v>51</v>
      </c>
      <c r="H26" s="110"/>
      <c r="I26" s="110"/>
      <c r="J26" s="111"/>
      <c r="K26" s="113" t="s">
        <v>0</v>
      </c>
      <c r="L26" s="113"/>
      <c r="M26" s="113"/>
      <c r="N26" s="113"/>
      <c r="O26" s="114"/>
      <c r="P26" s="112" t="s">
        <v>54</v>
      </c>
      <c r="Q26" s="113"/>
      <c r="R26" s="113"/>
      <c r="S26" s="114"/>
    </row>
    <row r="27" spans="2:6" ht="19.5" customHeight="1">
      <c r="B27" s="8"/>
      <c r="C27" s="3"/>
      <c r="D27" s="3"/>
      <c r="E27" s="3"/>
      <c r="F27" s="3"/>
    </row>
    <row r="28" ht="8.25" customHeight="1">
      <c r="Q28" s="3"/>
    </row>
    <row r="29" spans="2:20" s="3" customFormat="1" ht="21" customHeight="1">
      <c r="B29" s="8" t="s">
        <v>15</v>
      </c>
      <c r="C29" s="3" t="s">
        <v>70</v>
      </c>
      <c r="K29" s="32"/>
      <c r="L29" s="133">
        <f>L17-L20</f>
        <v>0</v>
      </c>
      <c r="M29" s="134"/>
      <c r="N29" s="134"/>
      <c r="O29" s="135"/>
      <c r="P29" s="4" t="s">
        <v>10</v>
      </c>
      <c r="Q29" s="4"/>
      <c r="T29" s="4"/>
    </row>
    <row r="30" spans="2:20" s="3" customFormat="1" ht="18" customHeight="1">
      <c r="B30" s="8"/>
      <c r="K30" s="32"/>
      <c r="L30" s="28" t="s">
        <v>45</v>
      </c>
      <c r="M30" s="10"/>
      <c r="N30" s="10"/>
      <c r="O30" s="10"/>
      <c r="P30" s="4"/>
      <c r="Q30" s="4"/>
      <c r="T30" s="4"/>
    </row>
    <row r="31" spans="2:20" s="3" customFormat="1" ht="8.25" customHeight="1">
      <c r="B31" s="8"/>
      <c r="K31" s="136"/>
      <c r="L31" s="136"/>
      <c r="M31" s="136"/>
      <c r="O31" s="4"/>
      <c r="P31" s="4"/>
      <c r="Q31" s="4"/>
      <c r="T31" s="4"/>
    </row>
    <row r="32" spans="2:20" s="3" customFormat="1" ht="21" customHeight="1">
      <c r="B32" s="8" t="s">
        <v>16</v>
      </c>
      <c r="C32" s="3" t="s">
        <v>18</v>
      </c>
      <c r="L32" s="137">
        <f>IF(L50="入力不要",L35+L48,L35+L48+L50)</f>
        <v>430000</v>
      </c>
      <c r="M32" s="138"/>
      <c r="N32" s="138"/>
      <c r="O32" s="139"/>
      <c r="P32" t="s">
        <v>12</v>
      </c>
      <c r="Q32" s="4"/>
      <c r="T32" s="4"/>
    </row>
    <row r="33" spans="2:20" s="3" customFormat="1" ht="21" customHeight="1">
      <c r="B33" s="8"/>
      <c r="K33" s="31"/>
      <c r="L33" s="27" t="s">
        <v>46</v>
      </c>
      <c r="M33" s="19"/>
      <c r="N33" s="19"/>
      <c r="O33" s="19"/>
      <c r="P33"/>
      <c r="Q33" s="4"/>
      <c r="T33" s="4"/>
    </row>
    <row r="34" spans="2:20" s="3" customFormat="1" ht="10.5" customHeight="1">
      <c r="B34" s="8"/>
      <c r="K34" s="32"/>
      <c r="L34" s="28"/>
      <c r="M34" s="17"/>
      <c r="N34" s="10"/>
      <c r="O34" s="10"/>
      <c r="P34" s="4"/>
      <c r="Q34" s="4"/>
      <c r="T34" s="4"/>
    </row>
    <row r="35" spans="2:20" s="3" customFormat="1" ht="21" customHeight="1">
      <c r="B35" s="8"/>
      <c r="C35" s="31" t="s">
        <v>81</v>
      </c>
      <c r="D35" s="3" t="s">
        <v>48</v>
      </c>
      <c r="K35" s="32"/>
      <c r="L35" s="140">
        <f>SUM(R39:S46)</f>
        <v>430000</v>
      </c>
      <c r="M35" s="141"/>
      <c r="N35" s="141"/>
      <c r="O35" s="141"/>
      <c r="P35" t="s">
        <v>12</v>
      </c>
      <c r="Q35" s="4"/>
      <c r="T35" s="4"/>
    </row>
    <row r="36" ht="13.5">
      <c r="L36" t="s">
        <v>32</v>
      </c>
    </row>
    <row r="38" spans="7:19" ht="13.5">
      <c r="G38" s="142" t="s">
        <v>20</v>
      </c>
      <c r="H38" s="142"/>
      <c r="I38" s="142"/>
      <c r="J38" s="142"/>
      <c r="K38" s="142"/>
      <c r="L38" s="142"/>
      <c r="M38" s="142"/>
      <c r="N38" s="142"/>
      <c r="O38" s="142" t="s">
        <v>22</v>
      </c>
      <c r="P38" s="142"/>
      <c r="Q38" s="35" t="s">
        <v>23</v>
      </c>
      <c r="R38" s="142" t="s">
        <v>31</v>
      </c>
      <c r="S38" s="142"/>
    </row>
    <row r="39" spans="7:19" ht="14.25" thickBot="1">
      <c r="G39" s="33" t="s">
        <v>36</v>
      </c>
      <c r="H39" s="143" t="s">
        <v>35</v>
      </c>
      <c r="I39" s="143"/>
      <c r="J39" s="143"/>
      <c r="K39" s="143"/>
      <c r="L39" s="143"/>
      <c r="M39" s="143"/>
      <c r="N39" s="143"/>
      <c r="O39" s="124" t="s">
        <v>55</v>
      </c>
      <c r="P39" s="124"/>
      <c r="Q39" s="37">
        <v>1</v>
      </c>
      <c r="R39" s="144">
        <f>430000*1</f>
        <v>430000</v>
      </c>
      <c r="S39" s="144"/>
    </row>
    <row r="40" spans="7:19" ht="13.5" customHeight="1">
      <c r="G40" s="145" t="s">
        <v>41</v>
      </c>
      <c r="H40" s="147" t="s">
        <v>43</v>
      </c>
      <c r="I40" s="143"/>
      <c r="J40" s="143"/>
      <c r="K40" s="143"/>
      <c r="L40" s="143"/>
      <c r="M40" s="143"/>
      <c r="N40" s="143"/>
      <c r="O40" s="124" t="s">
        <v>24</v>
      </c>
      <c r="P40" s="121"/>
      <c r="Q40" s="24"/>
      <c r="R40" s="148">
        <f>330000*Q40</f>
        <v>0</v>
      </c>
      <c r="S40" s="149"/>
    </row>
    <row r="41" spans="7:19" ht="13.5" customHeight="1">
      <c r="G41" s="146"/>
      <c r="H41" s="150" t="s">
        <v>56</v>
      </c>
      <c r="I41" s="118"/>
      <c r="J41" s="118"/>
      <c r="K41" s="118"/>
      <c r="L41" s="118"/>
      <c r="M41" s="118"/>
      <c r="N41" s="151"/>
      <c r="O41" s="121" t="s">
        <v>57</v>
      </c>
      <c r="P41" s="152"/>
      <c r="Q41" s="36"/>
      <c r="R41" s="148">
        <f>300000*Q41</f>
        <v>0</v>
      </c>
      <c r="S41" s="149"/>
    </row>
    <row r="42" spans="7:19" ht="13.5">
      <c r="G42" s="153" t="s">
        <v>34</v>
      </c>
      <c r="H42" s="154" t="s">
        <v>21</v>
      </c>
      <c r="I42" s="154"/>
      <c r="J42" s="154"/>
      <c r="K42" s="154"/>
      <c r="L42" s="154"/>
      <c r="M42" s="154"/>
      <c r="N42" s="154"/>
      <c r="O42" s="146" t="s">
        <v>24</v>
      </c>
      <c r="P42" s="155"/>
      <c r="Q42" s="23"/>
      <c r="R42" s="148">
        <f>330000*Q42</f>
        <v>0</v>
      </c>
      <c r="S42" s="149"/>
    </row>
    <row r="43" spans="7:19" ht="13.5">
      <c r="G43" s="153"/>
      <c r="H43" s="154" t="s">
        <v>28</v>
      </c>
      <c r="I43" s="154"/>
      <c r="J43" s="154"/>
      <c r="K43" s="154"/>
      <c r="L43" s="154"/>
      <c r="M43" s="154"/>
      <c r="N43" s="154"/>
      <c r="O43" s="124" t="s">
        <v>25</v>
      </c>
      <c r="P43" s="121"/>
      <c r="Q43" s="20"/>
      <c r="R43" s="156">
        <f>450000*Q43</f>
        <v>0</v>
      </c>
      <c r="S43" s="157"/>
    </row>
    <row r="44" spans="7:19" ht="13.5">
      <c r="G44" s="153"/>
      <c r="H44" s="154" t="s">
        <v>29</v>
      </c>
      <c r="I44" s="154"/>
      <c r="J44" s="154"/>
      <c r="K44" s="154"/>
      <c r="L44" s="154"/>
      <c r="M44" s="154"/>
      <c r="N44" s="154"/>
      <c r="O44" s="124" t="s">
        <v>24</v>
      </c>
      <c r="P44" s="121"/>
      <c r="Q44" s="20"/>
      <c r="R44" s="156">
        <f>330000*Q44</f>
        <v>0</v>
      </c>
      <c r="S44" s="157"/>
    </row>
    <row r="45" spans="7:19" ht="14.25" customHeight="1">
      <c r="G45" s="153"/>
      <c r="H45" s="158" t="s">
        <v>44</v>
      </c>
      <c r="I45" s="158"/>
      <c r="J45" s="158"/>
      <c r="K45" s="158"/>
      <c r="L45" s="158"/>
      <c r="M45" s="158"/>
      <c r="N45" s="158"/>
      <c r="O45" s="124" t="s">
        <v>26</v>
      </c>
      <c r="P45" s="121"/>
      <c r="Q45" s="20"/>
      <c r="R45" s="156">
        <f>380000*Q45</f>
        <v>0</v>
      </c>
      <c r="S45" s="157"/>
    </row>
    <row r="46" spans="2:20" s="3" customFormat="1" ht="28.5" customHeight="1" thickBot="1">
      <c r="B46" s="8"/>
      <c r="C46" s="31"/>
      <c r="G46" s="153"/>
      <c r="H46" s="158" t="s">
        <v>30</v>
      </c>
      <c r="I46" s="158"/>
      <c r="J46" s="158"/>
      <c r="K46" s="158"/>
      <c r="L46" s="158"/>
      <c r="M46" s="158"/>
      <c r="N46" s="158"/>
      <c r="O46" s="159" t="s">
        <v>27</v>
      </c>
      <c r="P46" s="160"/>
      <c r="Q46" s="21"/>
      <c r="R46" s="156">
        <f>450000*Q46</f>
        <v>0</v>
      </c>
      <c r="S46" s="157"/>
      <c r="T46" s="4"/>
    </row>
    <row r="47" spans="2:20" s="3" customFormat="1" ht="10.5" customHeight="1" thickBot="1">
      <c r="B47" s="8"/>
      <c r="C47" s="31"/>
      <c r="J47" s="11"/>
      <c r="K47" s="32"/>
      <c r="L47" s="28"/>
      <c r="M47" s="10"/>
      <c r="N47" s="10"/>
      <c r="O47" s="10"/>
      <c r="P47" s="4"/>
      <c r="Q47" s="4"/>
      <c r="T47" s="4"/>
    </row>
    <row r="48" spans="2:20" s="3" customFormat="1" ht="21" customHeight="1" thickBot="1">
      <c r="B48" s="8"/>
      <c r="C48" s="31" t="s">
        <v>82</v>
      </c>
      <c r="D48" s="3" t="s">
        <v>19</v>
      </c>
      <c r="K48" s="32"/>
      <c r="L48" s="130"/>
      <c r="M48" s="131"/>
      <c r="N48" s="131"/>
      <c r="O48" s="132"/>
      <c r="P48" t="s">
        <v>12</v>
      </c>
      <c r="Q48" s="4"/>
      <c r="T48" s="4"/>
    </row>
    <row r="49" spans="2:20" s="3" customFormat="1" ht="21" customHeight="1">
      <c r="B49" s="8"/>
      <c r="K49" s="32"/>
      <c r="L49" s="12" t="s">
        <v>66</v>
      </c>
      <c r="M49" s="10"/>
      <c r="N49" s="10"/>
      <c r="O49" s="10"/>
      <c r="P49" s="4"/>
      <c r="Q49" s="4"/>
      <c r="T49" s="4"/>
    </row>
    <row r="50" spans="2:20" s="3" customFormat="1" ht="21" customHeight="1">
      <c r="B50" s="8"/>
      <c r="C50" s="31" t="s">
        <v>83</v>
      </c>
      <c r="D50" s="3" t="s">
        <v>33</v>
      </c>
      <c r="K50" s="32"/>
      <c r="L50" s="161">
        <f>SUM(P53:R56)</f>
        <v>0</v>
      </c>
      <c r="M50" s="161"/>
      <c r="N50" s="161"/>
      <c r="O50" s="161"/>
      <c r="P50" t="s">
        <v>12</v>
      </c>
      <c r="Q50" s="4"/>
      <c r="T50" s="4"/>
    </row>
    <row r="51" spans="2:20" s="3" customFormat="1" ht="21" customHeight="1">
      <c r="B51" s="8"/>
      <c r="C51" s="31"/>
      <c r="D51" s="62"/>
      <c r="E51" s="62"/>
      <c r="F51" s="62"/>
      <c r="G51" s="62"/>
      <c r="H51" s="62"/>
      <c r="I51" s="62"/>
      <c r="J51" s="62"/>
      <c r="K51" s="32"/>
      <c r="L51" s="28" t="s">
        <v>42</v>
      </c>
      <c r="M51" s="10"/>
      <c r="N51" s="10"/>
      <c r="O51" s="10"/>
      <c r="P51" s="4"/>
      <c r="Q51" s="4"/>
      <c r="T51" s="4"/>
    </row>
    <row r="52" spans="2:20" s="3" customFormat="1" ht="13.5" customHeight="1">
      <c r="B52" s="8"/>
      <c r="D52" s="62"/>
      <c r="E52" s="62"/>
      <c r="F52" s="62"/>
      <c r="G52" s="62"/>
      <c r="H52" s="62"/>
      <c r="I52" s="62"/>
      <c r="J52" s="62"/>
      <c r="K52" s="32"/>
      <c r="L52" s="162" t="s">
        <v>39</v>
      </c>
      <c r="M52" s="162"/>
      <c r="N52" s="162"/>
      <c r="O52" s="162"/>
      <c r="P52" s="162" t="s">
        <v>40</v>
      </c>
      <c r="Q52" s="162"/>
      <c r="R52" s="162"/>
      <c r="S52" s="22"/>
      <c r="T52" s="4"/>
    </row>
    <row r="53" spans="2:20" s="3" customFormat="1" ht="13.5" customHeight="1">
      <c r="B53" s="8"/>
      <c r="D53" s="34"/>
      <c r="E53" s="34"/>
      <c r="F53" s="34"/>
      <c r="G53" s="34"/>
      <c r="H53" s="34"/>
      <c r="I53" s="34"/>
      <c r="J53" s="25"/>
      <c r="K53" s="26"/>
      <c r="L53" s="163"/>
      <c r="M53" s="164"/>
      <c r="N53" s="164"/>
      <c r="O53" s="165"/>
      <c r="P53" s="166"/>
      <c r="Q53" s="166"/>
      <c r="R53" s="166"/>
      <c r="S53" s="22"/>
      <c r="T53" s="4"/>
    </row>
    <row r="54" spans="2:20" s="3" customFormat="1" ht="13.5" customHeight="1">
      <c r="B54" s="8"/>
      <c r="D54" s="34"/>
      <c r="E54" s="34"/>
      <c r="F54" s="34"/>
      <c r="G54" s="34"/>
      <c r="H54" s="34"/>
      <c r="I54" s="34"/>
      <c r="J54" s="25"/>
      <c r="K54" s="26"/>
      <c r="L54" s="163"/>
      <c r="M54" s="164"/>
      <c r="N54" s="164"/>
      <c r="O54" s="165"/>
      <c r="P54" s="166"/>
      <c r="Q54" s="166"/>
      <c r="R54" s="166"/>
      <c r="S54" s="22"/>
      <c r="T54" s="4"/>
    </row>
    <row r="55" spans="2:20" s="3" customFormat="1" ht="13.5" customHeight="1">
      <c r="B55" s="8"/>
      <c r="D55" s="34"/>
      <c r="E55" s="34"/>
      <c r="F55" s="34"/>
      <c r="G55" s="34"/>
      <c r="H55" s="34"/>
      <c r="I55" s="34"/>
      <c r="J55" s="25"/>
      <c r="K55" s="26"/>
      <c r="L55" s="163"/>
      <c r="M55" s="164"/>
      <c r="N55" s="164"/>
      <c r="O55" s="165"/>
      <c r="P55" s="166"/>
      <c r="Q55" s="166"/>
      <c r="R55" s="166"/>
      <c r="S55" s="22"/>
      <c r="T55" s="4"/>
    </row>
    <row r="56" spans="2:20" s="3" customFormat="1" ht="13.5" customHeight="1">
      <c r="B56" s="8"/>
      <c r="D56" s="34"/>
      <c r="E56" s="34"/>
      <c r="F56" s="34"/>
      <c r="G56" s="34"/>
      <c r="H56" s="34"/>
      <c r="I56" s="34"/>
      <c r="J56" s="25"/>
      <c r="K56" s="26"/>
      <c r="L56" s="163"/>
      <c r="M56" s="164"/>
      <c r="N56" s="164"/>
      <c r="O56" s="165"/>
      <c r="P56" s="166"/>
      <c r="Q56" s="166"/>
      <c r="R56" s="166"/>
      <c r="S56" s="22"/>
      <c r="T56" s="4"/>
    </row>
    <row r="57" spans="2:20" s="3" customFormat="1" ht="21" customHeight="1">
      <c r="B57" s="8"/>
      <c r="D57" s="34"/>
      <c r="E57" s="34"/>
      <c r="F57" s="34"/>
      <c r="G57" s="34"/>
      <c r="H57" s="34"/>
      <c r="I57" s="34"/>
      <c r="J57" s="34"/>
      <c r="K57" s="32"/>
      <c r="L57" s="28"/>
      <c r="M57" s="10"/>
      <c r="N57" s="10"/>
      <c r="O57" s="10"/>
      <c r="P57" s="4"/>
      <c r="Q57" s="4"/>
      <c r="T57" s="4"/>
    </row>
    <row r="58" spans="2:20" s="3" customFormat="1" ht="21" customHeight="1">
      <c r="B58" s="8" t="s">
        <v>17</v>
      </c>
      <c r="C58" s="3" t="s">
        <v>68</v>
      </c>
      <c r="K58" s="32"/>
      <c r="L58" s="183">
        <f>IF(ROUNDDOWN(L29-L32,-3)&gt;0,ROUNDDOWN(L29-L32,-3),0)</f>
        <v>0</v>
      </c>
      <c r="M58" s="183"/>
      <c r="N58" s="183"/>
      <c r="O58" s="183"/>
      <c r="P58" s="4" t="s">
        <v>10</v>
      </c>
      <c r="Q58" s="5" t="s">
        <v>6</v>
      </c>
      <c r="T58" s="4"/>
    </row>
    <row r="59" spans="2:20" s="3" customFormat="1" ht="21" customHeight="1">
      <c r="B59" s="8"/>
      <c r="K59" s="32"/>
      <c r="L59" s="63" t="s">
        <v>67</v>
      </c>
      <c r="M59" s="10"/>
      <c r="N59" s="10"/>
      <c r="O59" s="10"/>
      <c r="Q59" s="4"/>
      <c r="T59" s="4"/>
    </row>
    <row r="60" spans="2:20" s="3" customFormat="1" ht="21" customHeight="1">
      <c r="B60" s="8"/>
      <c r="L60" s="167" t="s">
        <v>127</v>
      </c>
      <c r="M60" s="168"/>
      <c r="N60" s="168"/>
      <c r="O60" s="168"/>
      <c r="P60" s="168"/>
      <c r="Q60" s="168"/>
      <c r="R60" s="168"/>
      <c r="S60" s="169"/>
      <c r="T60" s="4"/>
    </row>
    <row r="61" spans="2:20" s="3" customFormat="1" ht="21" customHeight="1">
      <c r="B61" s="8"/>
      <c r="L61" s="170"/>
      <c r="M61" s="171"/>
      <c r="N61" s="171"/>
      <c r="O61" s="171"/>
      <c r="P61" s="171"/>
      <c r="Q61" s="171"/>
      <c r="R61" s="171"/>
      <c r="S61" s="172"/>
      <c r="T61" s="4"/>
    </row>
    <row r="62" ht="12" customHeight="1"/>
    <row r="63" spans="1:9" ht="19.5" customHeight="1">
      <c r="A63" s="96" t="s">
        <v>124</v>
      </c>
      <c r="B63" s="96"/>
      <c r="C63" s="96"/>
      <c r="D63" s="96"/>
      <c r="E63" s="96"/>
      <c r="F63" s="96"/>
      <c r="G63" s="96"/>
      <c r="H63" s="96"/>
      <c r="I63" s="96"/>
    </row>
    <row r="64" ht="19.5" customHeight="1">
      <c r="B64" s="64"/>
    </row>
    <row r="65" spans="2:11" ht="21.75" customHeight="1">
      <c r="B65" s="1" t="s">
        <v>11</v>
      </c>
      <c r="C65" t="s">
        <v>71</v>
      </c>
      <c r="H65" s="144"/>
      <c r="I65" s="144"/>
      <c r="J65" s="144"/>
      <c r="K65" t="s">
        <v>10</v>
      </c>
    </row>
    <row r="66" spans="8:10" ht="18" customHeight="1">
      <c r="H66" s="18" t="s">
        <v>130</v>
      </c>
      <c r="I66" s="2"/>
      <c r="J66" s="2"/>
    </row>
    <row r="67" ht="17.25" customHeight="1"/>
    <row r="68" spans="3:18" ht="57.75" customHeight="1">
      <c r="C68" s="174" t="s">
        <v>133</v>
      </c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6"/>
    </row>
    <row r="69" ht="17.25" customHeight="1"/>
    <row r="70" spans="2:11" ht="21.75" customHeight="1">
      <c r="B70" s="1" t="s">
        <v>13</v>
      </c>
      <c r="C70" t="s">
        <v>72</v>
      </c>
      <c r="H70" s="180">
        <f>L29</f>
        <v>0</v>
      </c>
      <c r="I70" s="181"/>
      <c r="J70" s="181"/>
      <c r="K70" t="s">
        <v>10</v>
      </c>
    </row>
    <row r="71" ht="13.5">
      <c r="H71" t="s">
        <v>73</v>
      </c>
    </row>
    <row r="73" spans="2:19" ht="21.75" customHeight="1">
      <c r="B73" s="1" t="s">
        <v>15</v>
      </c>
      <c r="C73" t="s">
        <v>75</v>
      </c>
      <c r="H73" s="182" t="e">
        <f>1-H70/H65</f>
        <v>#DIV/0!</v>
      </c>
      <c r="I73" s="182"/>
      <c r="J73" s="182"/>
      <c r="M73" s="66" t="s">
        <v>126</v>
      </c>
      <c r="N73" s="67"/>
      <c r="O73" s="67"/>
      <c r="P73" s="67"/>
      <c r="Q73" s="67"/>
      <c r="R73" s="67"/>
      <c r="S73" s="68"/>
    </row>
    <row r="74" spans="8:19" ht="13.5">
      <c r="H74" t="s">
        <v>47</v>
      </c>
      <c r="M74" s="69" t="s">
        <v>76</v>
      </c>
      <c r="N74" s="70"/>
      <c r="O74" s="70"/>
      <c r="P74" s="70"/>
      <c r="Q74" s="70"/>
      <c r="R74" s="70"/>
      <c r="S74" s="71"/>
    </row>
    <row r="75" spans="13:19" ht="13.5" customHeight="1">
      <c r="M75" s="177" t="s">
        <v>78</v>
      </c>
      <c r="N75" s="178"/>
      <c r="O75" s="178"/>
      <c r="P75" s="178"/>
      <c r="Q75" s="178"/>
      <c r="R75" s="178"/>
      <c r="S75" s="179"/>
    </row>
    <row r="76" spans="2:19" ht="21.75" customHeight="1">
      <c r="B76" s="1" t="s">
        <v>16</v>
      </c>
      <c r="C76" t="s">
        <v>74</v>
      </c>
      <c r="H76" s="161">
        <f>H65-H70</f>
        <v>0</v>
      </c>
      <c r="I76" s="161"/>
      <c r="J76" s="161"/>
      <c r="K76" t="s">
        <v>10</v>
      </c>
      <c r="M76" s="177"/>
      <c r="N76" s="178"/>
      <c r="O76" s="178"/>
      <c r="P76" s="178"/>
      <c r="Q76" s="178"/>
      <c r="R76" s="178"/>
      <c r="S76" s="179"/>
    </row>
    <row r="77" spans="8:19" ht="13.5">
      <c r="H77" t="s">
        <v>58</v>
      </c>
      <c r="M77" s="65"/>
      <c r="N77" s="3"/>
      <c r="O77" s="3"/>
      <c r="P77" s="3"/>
      <c r="Q77" s="3"/>
      <c r="R77" s="3"/>
      <c r="S77" s="14"/>
    </row>
    <row r="78" spans="13:19" ht="13.5">
      <c r="M78" s="69" t="s">
        <v>77</v>
      </c>
      <c r="N78" s="70"/>
      <c r="O78" s="70"/>
      <c r="P78" s="70"/>
      <c r="Q78" s="70"/>
      <c r="R78" s="70"/>
      <c r="S78" s="71"/>
    </row>
    <row r="79" spans="13:19" ht="13.5">
      <c r="M79" s="69" t="s">
        <v>79</v>
      </c>
      <c r="N79" s="70"/>
      <c r="O79" s="70"/>
      <c r="P79" s="70"/>
      <c r="Q79" s="70"/>
      <c r="R79" s="70"/>
      <c r="S79" s="71"/>
    </row>
    <row r="80" spans="13:19" ht="13.5">
      <c r="M80" s="97"/>
      <c r="N80" s="13"/>
      <c r="O80" s="13"/>
      <c r="P80" s="13"/>
      <c r="Q80" s="13"/>
      <c r="R80" s="13"/>
      <c r="S80" s="15"/>
    </row>
  </sheetData>
  <sheetProtection/>
  <mergeCells count="78">
    <mergeCell ref="L60:S61"/>
    <mergeCell ref="A16:M16"/>
    <mergeCell ref="C68:R68"/>
    <mergeCell ref="M75:S76"/>
    <mergeCell ref="H76:J76"/>
    <mergeCell ref="H65:J65"/>
    <mergeCell ref="H70:J70"/>
    <mergeCell ref="H73:J73"/>
    <mergeCell ref="B24:F24"/>
    <mergeCell ref="L58:O58"/>
    <mergeCell ref="L54:O54"/>
    <mergeCell ref="P54:R54"/>
    <mergeCell ref="L55:O55"/>
    <mergeCell ref="P55:R55"/>
    <mergeCell ref="L56:O56"/>
    <mergeCell ref="P56:R56"/>
    <mergeCell ref="L48:O48"/>
    <mergeCell ref="L50:O50"/>
    <mergeCell ref="L52:O52"/>
    <mergeCell ref="P52:R52"/>
    <mergeCell ref="L53:O53"/>
    <mergeCell ref="P53:R53"/>
    <mergeCell ref="R44:S44"/>
    <mergeCell ref="H45:N45"/>
    <mergeCell ref="O45:P45"/>
    <mergeCell ref="R45:S45"/>
    <mergeCell ref="H46:N46"/>
    <mergeCell ref="O46:P46"/>
    <mergeCell ref="R46:S46"/>
    <mergeCell ref="R41:S41"/>
    <mergeCell ref="G42:G46"/>
    <mergeCell ref="H42:N42"/>
    <mergeCell ref="O42:P42"/>
    <mergeCell ref="R42:S42"/>
    <mergeCell ref="H43:N43"/>
    <mergeCell ref="O43:P43"/>
    <mergeCell ref="R43:S43"/>
    <mergeCell ref="H44:N44"/>
    <mergeCell ref="O44:P44"/>
    <mergeCell ref="R38:S38"/>
    <mergeCell ref="H39:N39"/>
    <mergeCell ref="O39:P39"/>
    <mergeCell ref="R39:S39"/>
    <mergeCell ref="G40:G41"/>
    <mergeCell ref="H40:N40"/>
    <mergeCell ref="O40:P40"/>
    <mergeCell ref="R40:S40"/>
    <mergeCell ref="H41:N41"/>
    <mergeCell ref="O41:P41"/>
    <mergeCell ref="K31:M31"/>
    <mergeCell ref="K26:O26"/>
    <mergeCell ref="L32:O32"/>
    <mergeCell ref="L35:O35"/>
    <mergeCell ref="G38:N38"/>
    <mergeCell ref="O38:P38"/>
    <mergeCell ref="E2:P2"/>
    <mergeCell ref="E5:J5"/>
    <mergeCell ref="E7:J7"/>
    <mergeCell ref="L17:O17"/>
    <mergeCell ref="L20:O20"/>
    <mergeCell ref="L29:O29"/>
    <mergeCell ref="G25:J25"/>
    <mergeCell ref="P25:S25"/>
    <mergeCell ref="K24:O24"/>
    <mergeCell ref="K25:O25"/>
    <mergeCell ref="B26:F26"/>
    <mergeCell ref="G26:J26"/>
    <mergeCell ref="P26:S26"/>
    <mergeCell ref="B23:F23"/>
    <mergeCell ref="G23:J23"/>
    <mergeCell ref="K23:O23"/>
    <mergeCell ref="P23:S23"/>
    <mergeCell ref="G24:J24"/>
    <mergeCell ref="P24:S24"/>
    <mergeCell ref="B25:F25"/>
    <mergeCell ref="E9:J9"/>
    <mergeCell ref="D12:G12"/>
    <mergeCell ref="D13:G13"/>
  </mergeCells>
  <dataValidations count="2">
    <dataValidation type="list" allowBlank="1" showInputMessage="1" sqref="L53:O56">
      <formula1>"小規模企業共済等掛金控除,生命保険料控除,地震保険料控除,医療費控除,雑損控除,勤労学生控除,障害者控除,寡婦控除,特別寡婦控除,配偶者特別控除"</formula1>
    </dataValidation>
    <dataValidation type="list" allowBlank="1" showInputMessage="1" showErrorMessage="1" sqref="C12:C13">
      <formula1>"　,○"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blackAndWhite="1" horizontalDpi="600" verticalDpi="600" orientation="portrait" paperSize="9" scale="72" r:id="rId2"/>
  <rowBreaks count="1" manualBreakCount="1">
    <brk id="61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2022-12-09T02:05:11Z</cp:lastPrinted>
  <dcterms:created xsi:type="dcterms:W3CDTF">2017-10-30T01:44:35Z</dcterms:created>
  <dcterms:modified xsi:type="dcterms:W3CDTF">2023-12-14T06:43:56Z</dcterms:modified>
  <cp:category/>
  <cp:version/>
  <cp:contentType/>
  <cp:contentStatus/>
</cp:coreProperties>
</file>